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04" i="3"/>
  <c r="AY255" i="3"/>
  <c r="AY369" i="3"/>
  <c r="AY64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<sst xmlns="http://schemas.openxmlformats.org/spreadsheetml/2006/main" count="3034" uniqueCount="815">
  <si>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</si>
  <si>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</si>
  <si>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</si>
  <si>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</si>
  <si>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</si>
  <si>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</si>
  <si>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</si>
  <si>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</si>
  <si>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</si>
  <si>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</si>
  <si>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</si>
  <si>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</si>
  <si>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</si>
  <si>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</si>
  <si>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</si>
  <si>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</si>
  <si>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</si>
  <si>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</si>
  <si>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</si>
  <si>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</si>
  <si>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</si>
  <si>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</si>
  <si>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</si>
  <si>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</si>
  <si>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</si>
  <si>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</si>
  <si>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</si>
  <si>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</si>
  <si>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</si>
  <si>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</si>
  <si>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</si>
  <si>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</si>
  <si>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</si>
  <si>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</si>
  <si>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</si>
  <si>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</si>
  <si>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</si>
  <si>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</si>
  <si>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</si>
  <si>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</si>
  <si>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</si>
  <si>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</si>
  <si>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</si>
  <si>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</si>
  <si>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</si>
  <si>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</si>
  <si>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</si>
  <si>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</si>
  <si>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</si>
  <si>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</si>
  <si>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</si>
  <si>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</si>
  <si>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</si>
  <si>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</si>
  <si>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</si>
  <si>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</si>
  <si>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</si>
  <si>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</si>
  <si>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</si>
  <si>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</si>
  <si>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</si>
  <si>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</si>
  <si>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</si>
  <si>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</si>
  <si>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</si>
  <si>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</si>
  <si>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</si>
  <si>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</si>
  <si>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</si>
  <si>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</si>
  <si>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</si>
  <si>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</si>
  <si>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</si>
  <si>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</si>
  <si>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</si>
  <si>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</si>
  <si>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</si>
  <si>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</si>
  <si>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</si>
  <si>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</si>
  <si>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</si>
  <si>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</si>
  <si>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</si>
  <si>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</si>
  <si>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</si>
  <si>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</si>
  <si>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</si>
  <si>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</si>
  <si>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</si>
  <si>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</si>
  <si>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</si>
  <si>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</si>
  <si>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</si>
  <si>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</si>
  <si>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</si>
  <si>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</si>
  <si>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</si>
  <si>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</si>
  <si>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</si>
  <si>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</si>
  <si>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</si>
  <si>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</si>
  <si>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</si>
  <si>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</si>
  <si>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</si>
  <si>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</si>
  <si>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</si>
  <si>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</si>
  <si>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</si>
  <si>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</si>
  <si>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</si>
  <si>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</si>
  <si>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</si>
  <si>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</si>
  <si>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</si>
  <si>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</si>
  <si>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</si>
  <si>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</si>
  <si>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</si>
  <si>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</si>
  <si>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</si>
  <si>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</si>
  <si>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</si>
  <si>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</si>
  <si>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</si>
  <si>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</si>
  <si>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</si>
  <si>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</si>
  <si>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</si>
  <si>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</si>
  <si>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</si>
  <si>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</si>
  <si>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</si>
  <si>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</si>
  <si>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</si>
  <si>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</si>
  <si>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</si>
  <si>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</si>
  <si>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</si>
  <si>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</si>
  <si>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</si>
  <si>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</si>
  <si>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</si>
  <si>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</si>
  <si>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</si>
  <si>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</si>
  <si>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</si>
  <si>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</si>
  <si>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</si>
  <si>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</si>
  <si>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</si>
  <si>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</si>
  <si>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</si>
  <si>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</si>
  <si>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</si>
  <si>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</si>
  <si>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</si>
  <si>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</si>
  <si>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</si>
  <si>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</si>
  <si>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</si>
  <si>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</si>
  <si>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</si>
  <si>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</si>
  <si>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</si>
  <si>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</si>
  <si>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</si>
  <si>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</si>
  <si>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</si>
  <si>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</si>
  <si>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</si>
  <si>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</si>
  <si>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</si>
  <si>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</si>
  <si>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</si>
  <si>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</si>
  <si>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</si>
  <si>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</si>
  <si>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</si>
  <si>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</si>
  <si>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</si>
  <si>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</si>
  <si>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</si>
  <si>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</si>
  <si>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</si>
  <si>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</si>
  <si>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</si>
  <si>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</si>
  <si>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</si>
  <si>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</si>
  <si>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</si>
  <si>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</si>
  <si>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</si>
  <si>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</si>
  <si>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</si>
  <si>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</si>
  <si>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</si>
  <si>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</si>
  <si>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</si>
  <si>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</si>
  <si>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</si>
  <si>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</si>
  <si>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</si>
  <si>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</si>
  <si>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</si>
  <si>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</si>
  <si>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</si>
  <si>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</si>
  <si>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</si>
  <si>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</si>
  <si>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</si>
  <si>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</si>
  <si>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</si>
  <si>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</si>
  <si>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</si>
  <si>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</si>
  <si>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</si>
  <si>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</si>
  <si>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</si>
  <si>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</si>
  <si>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</si>
  <si>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</si>
  <si>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</si>
  <si>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</si>
  <si>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</si>
  <si>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</si>
  <si>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</si>
  <si>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</si>
  <si>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</si>
  <si>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</si>
  <si>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</si>
  <si>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</si>
  <si>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</si>
  <si>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</si>
  <si>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</si>
  <si>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</si>
  <si>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</si>
  <si>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</si>
  <si>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</si>
  <si>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</si>
  <si>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</si>
  <si>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</si>
  <si>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</si>
  <si>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</si>
  <si>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</si>
  <si>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</si>
  <si>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</si>
  <si>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</si>
  <si>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</si>
  <si>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</si>
  <si>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</si>
  <si>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</si>
  <si>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</si>
  <si>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</si>
  <si>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</si>
  <si>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</si>
  <si>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</si>
  <si>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</si>
  <si>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</si>
  <si>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</si>
  <si>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</si>
  <si>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</si>
  <si>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</si>
  <si>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</si>
  <si>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</si>
  <si>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</si>
  <si>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</si>
  <si>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</si>
  <si>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</si>
  <si>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</si>
  <si>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</si>
  <si>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</si>
  <si>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</si>
  <si>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</si>
  <si>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</si>
  <si>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</si>
  <si>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</si>
  <si>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</si>
  <si>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</si>
  <si>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</si>
  <si>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</si>
  <si>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</si>
  <si>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</si>
  <si>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</si>
  <si>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</si>
  <si>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</si>
  <si>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</si>
  <si>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</si>
  <si>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</si>
  <si>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</si>
  <si>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</si>
  <si>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</si>
  <si>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</si>
  <si>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</si>
  <si>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</si>
  <si>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</si>
  <si>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</si>
  <si>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</si>
  <si>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</si>
  <si>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</si>
  <si>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</si>
  <si>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</si>
  <si>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</si>
  <si>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</si>
  <si>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</si>
  <si>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</si>
  <si>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</si>
  <si>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</si>
  <si>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</si>
  <si>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</si>
  <si>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</si>
  <si>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</si>
  <si>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</si>
  <si>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</si>
  <si>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</si>
  <si>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</si>
  <si>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</si>
  <si>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</si>
  <si>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</si>
  <si>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</si>
  <si>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</si>
  <si>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</si>
  <si>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</si>
  <si>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</si>
  <si>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</si>
  <si>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</si>
  <si>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</si>
  <si>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</si>
  <si>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</si>
  <si>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</si>
  <si>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</si>
  <si>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</si>
  <si>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</si>
  <si>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</si>
  <si>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</si>
  <si>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</si>
  <si>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</si>
  <si>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</si>
  <si>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</si>
  <si>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</si>
  <si>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</si>
  <si>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</si>
  <si>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</si>
  <si>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</si>
  <si>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</si>
  <si>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</si>
  <si>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</si>
  <si>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</si>
  <si>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</si>
  <si>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</si>
  <si>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</si>
  <si>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</si>
  <si>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</si>
  <si>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</si>
  <si>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</si>
  <si>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</si>
  <si>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</si>
  <si>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</si>
  <si>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</si>
  <si>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</si>
  <si>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</si>
  <si>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</si>
  <si>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</si>
  <si>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</si>
  <si>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</si>
  <si>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</si>
  <si>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</si>
  <si>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</si>
  <si>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</si>
  <si>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</si>
  <si>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</si>
  <si>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</si>
  <si>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</si>
  <si>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</si>
  <si>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</si>
  <si>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</si>
  <si>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</si>
  <si>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</si>
  <si>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</si>
  <si>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</si>
  <si>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</si>
  <si>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</si>
  <si>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</si>
  <si>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</si>
  <si>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</si>
  <si>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</si>
  <si>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</si>
  <si>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</si>
  <si>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</si>
  <si>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</si>
  <si>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</si>
  <si>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</si>
  <si>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</si>
  <si>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</si>
  <si>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</si>
  <si>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</si>
  <si>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</si>
  <si>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</si>
  <si>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</si>
  <si>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</si>
  <si>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</si>
  <si>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</si>
  <si>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</si>
  <si>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</si>
  <si>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</si>
  <si>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</si>
  <si>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</si>
  <si>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</si>
  <si>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</si>
  <si>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</si>
  <si>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</si>
  <si>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</si>
  <si>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</si>
  <si>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</si>
  <si>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</si>
  <si>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</si>
  <si>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</si>
  <si>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</si>
  <si>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</si>
  <si>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</si>
  <si>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</si>
  <si>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</si>
  <si>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</si>
  <si>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</si>
  <si>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</si>
  <si>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</si>
  <si>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</si>
  <si>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</si>
  <si>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</si>
  <si>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</si>
  <si>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</si>
  <si>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</si>
  <si>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</si>
  <si>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</si>
  <si>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</si>
  <si>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</si>
  <si>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</si>
  <si>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</si>
  <si>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</si>
  <si>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</si>
  <si>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</si>
  <si>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</si>
  <si>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</si>
  <si>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</si>
  <si>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</si>
  <si>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</si>
  <si>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</si>
  <si>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</si>
  <si>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</si>
  <si>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</si>
  <si>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</si>
  <si>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</si>
  <si>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</si>
  <si>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</si>
  <si>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</si>
  <si>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</si>
  <si>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</si>
  <si>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</si>
  <si>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</si>
  <si>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</si>
  <si>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</si>
  <si>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</si>
  <si>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</si>
  <si>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</si>
  <si>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</si>
  <si>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</si>
  <si>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</si>
  <si>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</si>
  <si>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</si>
  <si>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</si>
  <si>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</si>
  <si>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</si>
  <si>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</si>
  <si>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</si>
  <si>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</si>
  <si>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</si>
  <si>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</si>
  <si>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</si>
  <si>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</si>
  <si>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</si>
  <si>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</si>
  <si>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</si>
  <si>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</si>
  <si>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</si>
  <si>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</si>
  <si>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</si>
  <si>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</si>
  <si>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</si>
  <si>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</si>
  <si>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</si>
  <si>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</si>
  <si>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</si>
  <si>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</si>
  <si>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</si>
  <si>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</si>
  <si>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</si>
  <si>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</si>
  <si>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</si>
  <si>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</si>
  <si>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</si>
  <si>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</si>
  <si>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</si>
  <si>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</si>
  <si>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</si>
  <si>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</si>
  <si>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</si>
  <si>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</si>
  <si>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</si>
  <si>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</si>
  <si>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</si>
  <si>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</si>
  <si>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</si>
  <si>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</si>
  <si>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</si>
  <si>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</si>
  <si>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</si>
  <si>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</si>
  <si>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</si>
  <si>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</si>
  <si>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</si>
  <si>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</si>
  <si>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</si>
  <si>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</si>
  <si>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</si>
  <si>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</si>
  <si>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</si>
  <si>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</si>
  <si>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</si>
  <si>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</si>
  <si>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</si>
  <si>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</si>
  <si>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</si>
  <si>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</si>
  <si>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</si>
  <si>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</si>
  <si>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</si>
  <si>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</si>
  <si>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</si>
  <si>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</si>
  <si>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</si>
  <si>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</si>
  <si>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</si>
  <si>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</si>
  <si>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</si>
  <si>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</si>
  <si>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</si>
  <si>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</si>
  <si>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</si>
  <si>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</si>
  <si>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</si>
  <si>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</si>
  <si>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</si>
  <si>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</si>
  <si>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</si>
  <si>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</si>
  <si>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</si>
  <si>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</si>
  <si>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</si>
  <si>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</si>
  <si>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</si>
  <si>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</si>
  <si>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</si>
  <si>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</si>
  <si>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</si>
  <si>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</si>
  <si>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</si>
  <si>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</si>
  <si>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</si>
  <si>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</si>
  <si>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</si>
  <si>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</si>
  <si>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</si>
  <si>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</si>
  <si>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</si>
  <si>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</si>
  <si>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</si>
  <si>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</si>
  <si>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</si>
  <si>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</si>
  <si>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</si>
  <si>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</si>
  <si>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</si>
  <si>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</si>
  <si>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</si>
  <si>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</si>
  <si>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</si>
  <si>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</si>
  <si>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</si>
  <si>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</si>
  <si>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</si>
  <si>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</si>
  <si>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</si>
  <si>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</si>
  <si>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</si>
  <si>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</si>
  <si>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</si>
  <si>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</si>
  <si>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</si>
  <si>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</si>
  <si>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</si>
  <si>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</si>
  <si>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</si>
  <si>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</si>
  <si>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</si>
  <si>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</si>
  <si>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</si>
  <si>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</si>
  <si>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</si>
  <si>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</si>
  <si>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</si>
  <si>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</si>
  <si>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</si>
  <si>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</si>
  <si>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</si>
  <si>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</si>
  <si>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</si>
  <si>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</si>
  <si>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</si>
  <si>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</si>
  <si>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</si>
  <si>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</si>
  <si>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</si>
  <si>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</si>
  <si>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</si>
  <si>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</si>
  <si>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</si>
  <si>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</si>
  <si>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</si>
  <si>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</si>
  <si>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</si>
  <si>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</si>
  <si>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</si>
  <si>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</si>
  <si>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</si>
  <si>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</si>
  <si>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</si>
  <si>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</si>
  <si>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</si>
  <si>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</si>
  <si>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</si>
  <si>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</si>
  <si>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</si>
  <si>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</si>
  <si>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</si>
  <si>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</si>
  <si>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</si>
  <si>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</si>
  <si>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</si>
  <si>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</si>
  <si>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</si>
  <si>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</si>
  <si>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</si>
  <si>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</si>
  <si>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</si>
  <si>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</si>
  <si>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</si>
  <si>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</si>
  <si>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</si>
  <si>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</si>
  <si>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</si>
  <si>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</si>
  <si>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</si>
  <si>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</si>
  <si>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</si>
  <si>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</si>
  <si>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</si>
  <si>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</si>
  <si>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</si>
  <si>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</si>
  <si>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</si>
  <si>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</si>
  <si>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</si>
  <si>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</si>
  <si>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</si>
  <si>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</si>
  <si>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</si>
  <si>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</si>
  <si>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</si>
  <si>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</si>
  <si>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</si>
  <si>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</si>
  <si>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</si>
  <si>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</si>
  <si>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</si>
  <si>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</si>
  <si>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</si>
  <si>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</si>
  <si>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</si>
  <si>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</si>
  <si>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</si>
  <si>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</si>
  <si>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</si>
  <si>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</si>
  <si>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</si>
  <si>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</si>
  <si>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</si>
  <si>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</si>
  <si>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</si>
  <si>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</si>
  <si>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</si>
  <si>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</si>
  <si>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</si>
  <si>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</si>
  <si>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</si>
  <si>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</si>
  <si>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</si>
  <si>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</si>
  <si>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</si>
  <si>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</si>
  <si>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</si>
  <si>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</si>
  <si>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</si>
  <si>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</si>
  <si>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環境放射線モニタリング技術調査等事業</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</si>
  <si>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</si>
  <si>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</si>
  <si>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</si>
  <si>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</si>
  <si>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</si>
  <si>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</si>
  <si>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特別会計に関する法律第85条第6項
特別会計に関する法律施行令第51条第7項第11号</t>
  </si>
  <si>
    <t>防災基本計画（昭和38年6月策定）
原子力災害対策指針(平成24年10月制定)</t>
  </si>
  <si>
    <t>-</t>
  </si>
  <si>
    <t>-</t>
    <phoneticPr fontId="5"/>
  </si>
  <si>
    <t>-</t>
    <phoneticPr fontId="5"/>
  </si>
  <si>
    <t>-</t>
    <phoneticPr fontId="5"/>
  </si>
  <si>
    <t>放射能測定法シリーズについて、原子力規制委員会が開催する有識者会合「環境放射線モニタリング技術検討チーム」に諮り、改訂・公表すること</t>
  </si>
  <si>
    <t>改訂又は新規策定した放射能測定法シリーズの数</t>
  </si>
  <si>
    <t>冊</t>
    <rPh sb="0" eb="1">
      <t>サツ</t>
    </rPh>
    <phoneticPr fontId="5"/>
  </si>
  <si>
    <t>-</t>
    <phoneticPr fontId="5"/>
  </si>
  <si>
    <t>-</t>
    <phoneticPr fontId="5"/>
  </si>
  <si>
    <t>放射能測定法シリーズについては、次のWebページで公表している。 http://www.kankyo-hoshano.go.jp/series/pdf_series_index.html</t>
    <phoneticPr fontId="5"/>
  </si>
  <si>
    <t>放射能測定法シリーズの既刊34種及び新規策定3種の全37種について、優先順位（Ａ～Ｄ）により順次改訂（策定）・公表していくこと</t>
    <rPh sb="15" eb="16">
      <t>シュ</t>
    </rPh>
    <rPh sb="23" eb="24">
      <t>シュ</t>
    </rPh>
    <rPh sb="28" eb="29">
      <t>シュ</t>
    </rPh>
    <phoneticPr fontId="5"/>
  </si>
  <si>
    <t>改訂又は新規策定した放射能測定法シリーズの全種に対する進捗率
※右の成果実績･目標値の欄は改訂済累積冊数を記載</t>
    <rPh sb="22" eb="23">
      <t>シュ</t>
    </rPh>
    <phoneticPr fontId="5"/>
  </si>
  <si>
    <t>放射能測定法シリーズについては、次のWebページで公表している。 http://www.kankyo-hoshano.go.jp/series/pdf_series_index.html
また、その改訂優先順位については、次のWebページで公表している。 https://www.nsr.go.jp/data/000182349.pdf</t>
    <phoneticPr fontId="5"/>
  </si>
  <si>
    <t>国際動向調査に係る事業ついて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rPh sb="0" eb="2">
      <t>コクサイ</t>
    </rPh>
    <rPh sb="2" eb="4">
      <t>ドウコウ</t>
    </rPh>
    <rPh sb="4" eb="6">
      <t>チョウサ</t>
    </rPh>
    <rPh sb="7" eb="8">
      <t>カカ</t>
    </rPh>
    <rPh sb="9" eb="11">
      <t>ジギョウ</t>
    </rPh>
    <phoneticPr fontId="5"/>
  </si>
  <si>
    <t>国際機関や原子力施設を有する諸外国における環境放射線モニタリングに関する動向を把握することを代替目標とする。</t>
  </si>
  <si>
    <t>件</t>
    <rPh sb="0" eb="1">
      <t>ケン</t>
    </rPh>
    <phoneticPr fontId="5"/>
  </si>
  <si>
    <t>-</t>
    <phoneticPr fontId="5"/>
  </si>
  <si>
    <t>-</t>
    <phoneticPr fontId="5"/>
  </si>
  <si>
    <t>「放射能測定法シリーズ」の改訂に係る執行額／改訂案を検討した「放射能測定法シリーズ」の数</t>
    <phoneticPr fontId="5"/>
  </si>
  <si>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</si>
  <si>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</si>
  <si>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</si>
  <si>
    <t>令和3年度</t>
    <rPh sb="0" eb="2">
      <t>レイワ</t>
    </rPh>
    <rPh sb="3" eb="4">
      <t>ネン</t>
    </rPh>
    <rPh sb="4" eb="5">
      <t>ド</t>
    </rPh>
    <phoneticPr fontId="5"/>
  </si>
  <si>
    <t>令和元年度においては、フランスとの緊急時モニタリングに係る情報交換を行い、我が国の緊急時モニタリングに関する課題への対処方針案の検討に活用している。また、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レイワ</t>
    </rPh>
    <rPh sb="2" eb="4">
      <t>ガンネン</t>
    </rPh>
    <rPh sb="4" eb="5">
      <t>ド</t>
    </rPh>
    <rPh sb="17" eb="20">
      <t>キンキュウジ</t>
    </rPh>
    <rPh sb="27" eb="28">
      <t>カカ</t>
    </rPh>
    <rPh sb="29" eb="31">
      <t>ジョウホウ</t>
    </rPh>
    <rPh sb="31" eb="33">
      <t>コウカン</t>
    </rPh>
    <rPh sb="34" eb="35">
      <t>オコナ</t>
    </rPh>
    <rPh sb="37" eb="38">
      <t>ワ</t>
    </rPh>
    <rPh sb="39" eb="40">
      <t>クニ</t>
    </rPh>
    <rPh sb="41" eb="44">
      <t>キンキュウジ</t>
    </rPh>
    <rPh sb="51" eb="52">
      <t>カン</t>
    </rPh>
    <rPh sb="54" eb="56">
      <t>カダイ</t>
    </rPh>
    <rPh sb="58" eb="60">
      <t>タイショ</t>
    </rPh>
    <rPh sb="60" eb="62">
      <t>ホウシン</t>
    </rPh>
    <rPh sb="62" eb="63">
      <t>アン</t>
    </rPh>
    <rPh sb="64" eb="66">
      <t>ケントウ</t>
    </rPh>
    <rPh sb="67" eb="69">
      <t>カツヨウ</t>
    </rPh>
    <phoneticPr fontId="5"/>
  </si>
  <si>
    <t>放射能測定法シリーズは、放射性物質等の測定方法を定めるものとして国内で標準的な方法を定める必要性があり、緊急時モニタリング技術の開発等の推進は、防災基本計画上国が行うこととされているため、地方自治体、民間等に委ねることは適切ではない。</t>
    <rPh sb="52" eb="55">
      <t>キンキュウジ</t>
    </rPh>
    <rPh sb="61" eb="63">
      <t>ギジュツ</t>
    </rPh>
    <rPh sb="64" eb="66">
      <t>カイハツ</t>
    </rPh>
    <rPh sb="66" eb="67">
      <t>ナド</t>
    </rPh>
    <rPh sb="68" eb="70">
      <t>スイシン</t>
    </rPh>
    <rPh sb="81" eb="82">
      <t>オコナ</t>
    </rPh>
    <phoneticPr fontId="5"/>
  </si>
  <si>
    <t>本事業は、国として、原子力災害対策のより一層の充実を図るものであり、優先度の高い事業である。</t>
  </si>
  <si>
    <t>△</t>
  </si>
  <si>
    <t>有</t>
  </si>
  <si>
    <t>一部の事業において、特殊性の高いものがあったため、競争性のない随意契約となったものもあったが、支出先が示した過去の実績、実施体制、実施計画や、事業の特性から妥当と判断した。</t>
    <rPh sb="0" eb="2">
      <t>イチブ</t>
    </rPh>
    <rPh sb="3" eb="5">
      <t>ジギョウ</t>
    </rPh>
    <rPh sb="54" eb="56">
      <t>カコ</t>
    </rPh>
    <phoneticPr fontId="5"/>
  </si>
  <si>
    <t>‐</t>
  </si>
  <si>
    <t>本事業は、国内で標準的な測定方法を定めるもの及び防災基本計画上国が行うべきこととされているものであり、国が全額負担することは妥当である。</t>
    <rPh sb="0" eb="1">
      <t>ホン</t>
    </rPh>
    <rPh sb="1" eb="3">
      <t>ジギョウ</t>
    </rPh>
    <rPh sb="5" eb="7">
      <t>コクナイ</t>
    </rPh>
    <rPh sb="8" eb="11">
      <t>ヒョウジュンテキ</t>
    </rPh>
    <rPh sb="12" eb="14">
      <t>ソクテイ</t>
    </rPh>
    <rPh sb="14" eb="16">
      <t>ホウホウ</t>
    </rPh>
    <rPh sb="17" eb="18">
      <t>サダ</t>
    </rPh>
    <rPh sb="22" eb="23">
      <t>オヨ</t>
    </rPh>
    <phoneticPr fontId="5"/>
  </si>
  <si>
    <t>本事業の目的を達成するために必要な活動内容及びその諸経費が過大なものとならぬよう、厳に点検・確認を行っており、単位当たりコスト等の水準は妥当である。</t>
  </si>
  <si>
    <t>中間段階での支出において、経済性・競争性が確保されていることなど、合理的なものとなっているかについて指導・確認している。</t>
  </si>
  <si>
    <t>費目・使途が事業目的に即して真に必要なものであることを確認している。</t>
  </si>
  <si>
    <t>本事業の目的を達成するために必要な活動内容及びその諸経費が過大なものとならぬよう、厳に点検・確認を行うことで、コスト削減や効率化に向けた取組を行っている。</t>
  </si>
  <si>
    <t>令和元年度から、「放射能測定に必要な経費」を本事業に統合し、事業名を「環境放射線モニタリング技術調査等事業」としている。
なお、「放射能測定に必要な経費」については、平成30年度行政事業レビューにおいて外部有識者点検の対象事業となった。
【事業番号】047
【外部有識者の所見】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
【対応状況】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t>
    <rPh sb="0" eb="2">
      <t>レイワ</t>
    </rPh>
    <rPh sb="2" eb="4">
      <t>ガンネン</t>
    </rPh>
    <rPh sb="4" eb="5">
      <t>ド</t>
    </rPh>
    <rPh sb="66" eb="68">
      <t>ホウシャ</t>
    </rPh>
    <rPh sb="68" eb="69">
      <t>ノウ</t>
    </rPh>
    <rPh sb="69" eb="71">
      <t>ソクテイ</t>
    </rPh>
    <rPh sb="72" eb="74">
      <t>ヒツヨウ</t>
    </rPh>
    <rPh sb="75" eb="77">
      <t>ケイヒ</t>
    </rPh>
    <phoneticPr fontId="5"/>
  </si>
  <si>
    <t>-</t>
    <phoneticPr fontId="5"/>
  </si>
  <si>
    <t>-</t>
    <phoneticPr fontId="5"/>
  </si>
  <si>
    <t>0044、26新-0007</t>
    <phoneticPr fontId="5"/>
  </si>
  <si>
    <t>0054、0057</t>
    <phoneticPr fontId="5"/>
  </si>
  <si>
    <t>0050、0052</t>
    <phoneticPr fontId="5"/>
  </si>
  <si>
    <t>0047、0049</t>
    <phoneticPr fontId="5"/>
  </si>
  <si>
    <t>0047,0050</t>
    <phoneticPr fontId="5"/>
  </si>
  <si>
    <t>A.公益財団法人日本分析センター</t>
    <phoneticPr fontId="5"/>
  </si>
  <si>
    <t>人件費</t>
    <rPh sb="0" eb="3">
      <t>ジンケンヒ</t>
    </rPh>
    <phoneticPr fontId="5"/>
  </si>
  <si>
    <t>一般管理費</t>
    <rPh sb="0" eb="2">
      <t>イッパン</t>
    </rPh>
    <rPh sb="2" eb="5">
      <t>カンリヒ</t>
    </rPh>
    <phoneticPr fontId="5"/>
  </si>
  <si>
    <t>外注費等</t>
    <rPh sb="0" eb="3">
      <t>ガイチュウヒ</t>
    </rPh>
    <rPh sb="3" eb="4">
      <t>トウ</t>
    </rPh>
    <phoneticPr fontId="5"/>
  </si>
  <si>
    <t>旅費等</t>
    <rPh sb="0" eb="2">
      <t>リョヒ</t>
    </rPh>
    <rPh sb="2" eb="3">
      <t>トウ</t>
    </rPh>
    <phoneticPr fontId="5"/>
  </si>
  <si>
    <t>業務担当職員人件費</t>
    <rPh sb="0" eb="2">
      <t>ギョウム</t>
    </rPh>
    <rPh sb="2" eb="4">
      <t>タントウ</t>
    </rPh>
    <rPh sb="4" eb="6">
      <t>ショクイン</t>
    </rPh>
    <rPh sb="6" eb="9">
      <t>ジンケンヒ</t>
    </rPh>
    <phoneticPr fontId="5"/>
  </si>
  <si>
    <t>外注費、消耗品費、光熱水料、損借料</t>
    <rPh sb="0" eb="3">
      <t>ガイチュウヒ</t>
    </rPh>
    <rPh sb="4" eb="7">
      <t>ショウモウヒン</t>
    </rPh>
    <rPh sb="7" eb="8">
      <t>ヒ</t>
    </rPh>
    <rPh sb="9" eb="11">
      <t>コウネツ</t>
    </rPh>
    <rPh sb="11" eb="12">
      <t>スイ</t>
    </rPh>
    <rPh sb="12" eb="13">
      <t>リョウ</t>
    </rPh>
    <rPh sb="14" eb="15">
      <t>ソン</t>
    </rPh>
    <rPh sb="15" eb="17">
      <t>シャクリョウ</t>
    </rPh>
    <phoneticPr fontId="5"/>
  </si>
  <si>
    <t>公益財団法人日本分析センター</t>
    <phoneticPr fontId="5"/>
  </si>
  <si>
    <t>「放射能測定法シリーズ」の内容を精査並びに改訂の方向性等の検討及び改訂</t>
    <phoneticPr fontId="5"/>
  </si>
  <si>
    <t>-</t>
    <phoneticPr fontId="5"/>
  </si>
  <si>
    <t>旅費、謝金、文献調査費</t>
    <rPh sb="0" eb="2">
      <t>リョヒ</t>
    </rPh>
    <rPh sb="3" eb="5">
      <t>シャキン</t>
    </rPh>
    <rPh sb="6" eb="8">
      <t>ブンケン</t>
    </rPh>
    <rPh sb="8" eb="10">
      <t>チョウサ</t>
    </rPh>
    <rPh sb="10" eb="11">
      <t>ヒ</t>
    </rPh>
    <phoneticPr fontId="6"/>
  </si>
  <si>
    <t>13/2</t>
    <phoneticPr fontId="5"/>
  </si>
  <si>
    <t>環境放射線モニタリングに関する動向を把握した案件数</t>
    <phoneticPr fontId="5"/>
  </si>
  <si>
    <t>令和２年度においては、最新の技術の進展や福島第一原発事故の知見等を反映し、放射能測定法シリーズ7 ゲルマニウム半導体検出器によるγ線スペクトロメトリーを改訂した。この｢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レイワ</t>
    </rPh>
    <rPh sb="4" eb="5">
      <t>ド</t>
    </rPh>
    <rPh sb="37" eb="40">
      <t>ホウシャノウ</t>
    </rPh>
    <rPh sb="40" eb="43">
      <t>ソクテイホウ</t>
    </rPh>
    <rPh sb="55" eb="58">
      <t>ハンドウタイ</t>
    </rPh>
    <rPh sb="58" eb="61">
      <t>ケンシュツキ</t>
    </rPh>
    <rPh sb="64" eb="66">
      <t>ガンマセン</t>
    </rPh>
    <rPh sb="76" eb="78">
      <t>カイテイ</t>
    </rPh>
    <phoneticPr fontId="5"/>
  </si>
  <si>
    <t>放射能測定法シリーズの改訂については目的を達成したものの、環境放射線モニタリング国際動向調査については、新型コロナウィルス感染症拡大により予定していた海外の現地調査を中止したため、不用額が発生した。</t>
    <rPh sb="0" eb="3">
      <t>ホウシャノウ</t>
    </rPh>
    <rPh sb="3" eb="6">
      <t>ソクテイホウ</t>
    </rPh>
    <rPh sb="11" eb="13">
      <t>カイテイ</t>
    </rPh>
    <rPh sb="18" eb="20">
      <t>モクテキ</t>
    </rPh>
    <rPh sb="21" eb="23">
      <t>タッセイ</t>
    </rPh>
    <rPh sb="29" eb="31">
      <t>カンキョウ</t>
    </rPh>
    <rPh sb="31" eb="34">
      <t>ホウシャセン</t>
    </rPh>
    <rPh sb="40" eb="42">
      <t>コクサイ</t>
    </rPh>
    <rPh sb="42" eb="44">
      <t>ドウコウ</t>
    </rPh>
    <rPh sb="44" eb="46">
      <t>チョウサ</t>
    </rPh>
    <rPh sb="52" eb="54">
      <t>シンガタ</t>
    </rPh>
    <rPh sb="61" eb="64">
      <t>カンセンショウ</t>
    </rPh>
    <rPh sb="64" eb="66">
      <t>カクダイ</t>
    </rPh>
    <rPh sb="69" eb="71">
      <t>ヨテイ</t>
    </rPh>
    <rPh sb="75" eb="77">
      <t>カイガイ</t>
    </rPh>
    <rPh sb="78" eb="80">
      <t>ゲンチ</t>
    </rPh>
    <rPh sb="80" eb="82">
      <t>チョウサ</t>
    </rPh>
    <rPh sb="83" eb="85">
      <t>チュウシ</t>
    </rPh>
    <rPh sb="90" eb="92">
      <t>フヨウ</t>
    </rPh>
    <rPh sb="92" eb="93">
      <t>ガク</t>
    </rPh>
    <rPh sb="94" eb="96">
      <t>ハッセイ</t>
    </rPh>
    <phoneticPr fontId="5"/>
  </si>
  <si>
    <t>環境放射線モニタリングに関して調査を実施した国等の数</t>
    <phoneticPr fontId="5"/>
  </si>
  <si>
    <t>改訂の方向性の検討及び改訂案の作成を行った放射能測定法シリーズの数（基本的に1年目に改訂の方向性の検討、2年目に改訂案の作成を行い、2か年で1種の改訂案を作成）</t>
    <phoneticPr fontId="5"/>
  </si>
  <si>
    <t>21/2</t>
    <phoneticPr fontId="5"/>
  </si>
  <si>
    <t>20/2</t>
    <phoneticPr fontId="5"/>
  </si>
  <si>
    <t>23/2</t>
    <phoneticPr fontId="5"/>
  </si>
  <si>
    <t>26/2</t>
    <phoneticPr fontId="5"/>
  </si>
  <si>
    <t>10/2</t>
    <phoneticPr fontId="5"/>
  </si>
  <si>
    <t>2/1</t>
    <phoneticPr fontId="5"/>
  </si>
  <si>
    <t>-</t>
    <phoneticPr fontId="5"/>
  </si>
  <si>
    <t>国際動向調査に係る執行額／国際動向調査を実施した機関・国の数</t>
    <rPh sb="0" eb="2">
      <t>コクサイ</t>
    </rPh>
    <rPh sb="2" eb="4">
      <t>ドウコウ</t>
    </rPh>
    <rPh sb="4" eb="6">
      <t>チョウサ</t>
    </rPh>
    <rPh sb="7" eb="8">
      <t>カカ</t>
    </rPh>
    <rPh sb="9" eb="11">
      <t>シッコウ</t>
    </rPh>
    <rPh sb="11" eb="12">
      <t>ガク</t>
    </rPh>
    <rPh sb="13" eb="15">
      <t>コクサイ</t>
    </rPh>
    <rPh sb="15" eb="17">
      <t>ドウコウ</t>
    </rPh>
    <rPh sb="17" eb="19">
      <t>チョウサ</t>
    </rPh>
    <rPh sb="20" eb="22">
      <t>ジッシ</t>
    </rPh>
    <rPh sb="24" eb="26">
      <t>キカン</t>
    </rPh>
    <rPh sb="27" eb="28">
      <t>クニ</t>
    </rPh>
    <rPh sb="29" eb="30">
      <t>カズ</t>
    </rPh>
    <phoneticPr fontId="5"/>
  </si>
  <si>
    <t>調査によって得られた情報については、原子力災害対策指針補足参考資料など我が国の放射線モニタリングに関する指針の改善に係る検討において活用しているとともに、放射能測定法シリーズは、順次改訂・公表し、自治体等で十分に活用されている。</t>
    <rPh sb="77" eb="80">
      <t>ホウシャノウ</t>
    </rPh>
    <rPh sb="80" eb="82">
      <t>ソクテイ</t>
    </rPh>
    <rPh sb="82" eb="83">
      <t>ホウ</t>
    </rPh>
    <rPh sb="89" eb="91">
      <t>ジュンジ</t>
    </rPh>
    <rPh sb="98" eb="101">
      <t>ジチタイ</t>
    </rPh>
    <rPh sb="101" eb="102">
      <t>トウ</t>
    </rPh>
    <phoneticPr fontId="5"/>
  </si>
  <si>
    <t>新型コロナウィルス感染症拡大防止の観点から、現地調査（海外）を実施することができなかったが、放射能測定法シリーズの改訂についてはおおむね当初の見込みどおり行った。</t>
    <rPh sb="46" eb="49">
      <t>ホウシャノウ</t>
    </rPh>
    <rPh sb="49" eb="51">
      <t>ソクテイ</t>
    </rPh>
    <rPh sb="51" eb="52">
      <t>ホウ</t>
    </rPh>
    <rPh sb="57" eb="59">
      <t>カイテイ</t>
    </rPh>
    <rPh sb="68" eb="70">
      <t>トウショ</t>
    </rPh>
    <rPh sb="71" eb="73">
      <t>ミコ</t>
    </rPh>
    <rPh sb="77" eb="78">
      <t>オコナ</t>
    </rPh>
    <phoneticPr fontId="5"/>
  </si>
  <si>
    <t>新型コロナウィルス感染症拡大防止の観点から、現地調査（海外）を実施することができなかったため、諸外国における放射線モニタリングに関する調査を実施することができなかったが、放射能測定法シリーズの改訂についてはおおむね当初の見込みどおり改訂版の公表を行った。</t>
    <rPh sb="118" eb="119">
      <t>バン</t>
    </rPh>
    <rPh sb="120" eb="122">
      <t>コウヒョウ</t>
    </rPh>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</si>
  <si>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おおむね達成されている。</t>
    <phoneticPr fontId="5"/>
  </si>
  <si>
    <t xml:space="preserve">本事業の目的である我が国の放射能分析機関の品質向上及び分析手法の標準化、放射線モニタリング機能の維持・向上については防災基本計画に基づく社会的要請の高い事業であり、国民や社会のニーズを的確に反映している。
</t>
    <rPh sb="0" eb="1">
      <t>ホン</t>
    </rPh>
    <rPh sb="1" eb="3">
      <t>ジギョウ</t>
    </rPh>
    <rPh sb="4" eb="6">
      <t>モクテキ</t>
    </rPh>
    <rPh sb="9" eb="10">
      <t>ワ</t>
    </rPh>
    <rPh sb="11" eb="12">
      <t>クニ</t>
    </rPh>
    <rPh sb="13" eb="16">
      <t>ホウシャノウ</t>
    </rPh>
    <rPh sb="16" eb="18">
      <t>ブンセキ</t>
    </rPh>
    <rPh sb="18" eb="20">
      <t>キカン</t>
    </rPh>
    <rPh sb="21" eb="23">
      <t>ヒンシツ</t>
    </rPh>
    <rPh sb="23" eb="25">
      <t>コウジョウ</t>
    </rPh>
    <rPh sb="25" eb="26">
      <t>オヨ</t>
    </rPh>
    <rPh sb="27" eb="29">
      <t>ブンセキ</t>
    </rPh>
    <rPh sb="29" eb="31">
      <t>シュホウ</t>
    </rPh>
    <rPh sb="32" eb="35">
      <t>ヒョウジュンカ</t>
    </rPh>
    <rPh sb="36" eb="39">
      <t>ホウシャセン</t>
    </rPh>
    <rPh sb="45" eb="47">
      <t>キノウ</t>
    </rPh>
    <rPh sb="48" eb="50">
      <t>イジ</t>
    </rPh>
    <rPh sb="51" eb="53">
      <t>コウジョウ</t>
    </rPh>
    <rPh sb="58" eb="60">
      <t>ボウサイ</t>
    </rPh>
    <phoneticPr fontId="5"/>
  </si>
  <si>
    <t>本事業で対象としている放射能測定法シリーズについては、国内の分析機関における品質の向上のため国が標準的な分析手法を定める必要がある。また、我が国の放射線モニタリング機能の維持・向上については防災基本計画上国が行うべきこととされており、他の手段・方法等を採ることは考えがたい。</t>
    <rPh sb="0" eb="1">
      <t>ホン</t>
    </rPh>
    <rPh sb="1" eb="3">
      <t>ジギョウ</t>
    </rPh>
    <rPh sb="4" eb="6">
      <t>タイショウ</t>
    </rPh>
    <rPh sb="11" eb="14">
      <t>ホウシャノウ</t>
    </rPh>
    <rPh sb="14" eb="17">
      <t>ソクテイホウ</t>
    </rPh>
    <rPh sb="27" eb="29">
      <t>コクナイ</t>
    </rPh>
    <rPh sb="30" eb="32">
      <t>ブンセキ</t>
    </rPh>
    <rPh sb="32" eb="34">
      <t>キカン</t>
    </rPh>
    <rPh sb="38" eb="40">
      <t>ヒンシツ</t>
    </rPh>
    <rPh sb="41" eb="43">
      <t>コウジョウ</t>
    </rPh>
    <rPh sb="46" eb="47">
      <t>クニ</t>
    </rPh>
    <rPh sb="48" eb="51">
      <t>ヒョウジュンテキ</t>
    </rPh>
    <rPh sb="52" eb="54">
      <t>ブンセキ</t>
    </rPh>
    <rPh sb="54" eb="56">
      <t>シュホウ</t>
    </rPh>
    <rPh sb="57" eb="58">
      <t>サダ</t>
    </rPh>
    <rPh sb="60" eb="62">
      <t>ヒツヨウ</t>
    </rPh>
    <rPh sb="69" eb="70">
      <t>ワ</t>
    </rPh>
    <rPh sb="71" eb="72">
      <t>クニ</t>
    </rPh>
    <rPh sb="73" eb="76">
      <t>ホウシャセン</t>
    </rPh>
    <rPh sb="82" eb="84">
      <t>キノウ</t>
    </rPh>
    <rPh sb="85" eb="87">
      <t>イジ</t>
    </rPh>
    <rPh sb="88" eb="90">
      <t>コウジョウ</t>
    </rPh>
    <rPh sb="117" eb="118">
      <t>タ</t>
    </rPh>
    <rPh sb="119" eb="121">
      <t>シュダン</t>
    </rPh>
    <rPh sb="122" eb="124">
      <t>ホウホウ</t>
    </rPh>
    <rPh sb="124" eb="125">
      <t>ナド</t>
    </rPh>
    <rPh sb="126" eb="127">
      <t>ト</t>
    </rPh>
    <rPh sb="131" eb="132">
      <t>カンガ</t>
    </rPh>
    <phoneticPr fontId="5"/>
  </si>
  <si>
    <t>放射能測定法シリーズの
改訂等</t>
    <phoneticPr fontId="5"/>
  </si>
  <si>
    <t>環境放射線モニタリング
国際動向調査</t>
    <rPh sb="0" eb="2">
      <t>カンキョウ</t>
    </rPh>
    <rPh sb="2" eb="5">
      <t>ホウシャセン</t>
    </rPh>
    <rPh sb="12" eb="14">
      <t>コクサイ</t>
    </rPh>
    <rPh sb="14" eb="16">
      <t>ドウコウ</t>
    </rPh>
    <rPh sb="16" eb="18">
      <t>チョウサ</t>
    </rPh>
    <phoneticPr fontId="5"/>
  </si>
  <si>
    <t>原子力災害対策指針の継続的改善</t>
    <rPh sb="0" eb="3">
      <t>ゲンシリョク</t>
    </rPh>
    <rPh sb="3" eb="5">
      <t>サイガイ</t>
    </rPh>
    <rPh sb="5" eb="7">
      <t>タイサク</t>
    </rPh>
    <rPh sb="7" eb="9">
      <t>シシン</t>
    </rPh>
    <rPh sb="10" eb="12">
      <t>ケイゾク</t>
    </rPh>
    <rPh sb="12" eb="13">
      <t>テキ</t>
    </rPh>
    <rPh sb="13" eb="15">
      <t>カイゼン</t>
    </rPh>
    <phoneticPr fontId="5"/>
  </si>
  <si>
    <t>・ モニタリングの技術的事項が検討され、改訂等が適切かつ遅滞なく行われているか。</t>
    <phoneticPr fontId="5"/>
  </si>
  <si>
    <t xml:space="preserve">「放射能測定法シリーズ」について、優先順位を基に、年4種類程度の測定法について検討するとともに、更に策定、改訂すべきものについて検討する。なお、検討に当たっては、自治体等の実務者の意見を収集するとともに、専門家からなる委員会を開催する。原子力災害発生時の緊急時モニタリングの体制等に関する諸外国、IAEA等における検討状況を調査し、調査の結果得られた知見を基に、放射線モニタリング機能の維持・向上を図るための検討等を行う。
</t>
    <rPh sb="22" eb="23">
      <t>モト</t>
    </rPh>
    <phoneticPr fontId="5"/>
  </si>
  <si>
    <t>・放射能測定法シリーズや原子力災害対策指針補足参考資料等に係る技術的検討事項について、環境放射線モニタリング技術検討チーム会合を令和２年７月及び12月、令和３年３月に開催し、検討を行った。検討結果を踏まえ、測定法シリーズ№７を９月に改訂した。また、緊急時における環境試料採取法の新規策定について作成を進め、大気中放射性物質測定法の新規策定の方向性の検討を進めている。</t>
    <rPh sb="64" eb="66">
      <t>レイワ</t>
    </rPh>
    <rPh sb="67" eb="68">
      <t>ネン</t>
    </rPh>
    <rPh sb="76" eb="78">
      <t>レイワ</t>
    </rPh>
    <rPh sb="79" eb="80">
      <t>ネン</t>
    </rPh>
    <rPh sb="81" eb="82">
      <t>ガツ</t>
    </rPh>
    <rPh sb="139" eb="141">
      <t>シンキ</t>
    </rPh>
    <rPh sb="141" eb="143">
      <t>サクテイ</t>
    </rPh>
    <rPh sb="147" eb="149">
      <t>サクセイ</t>
    </rPh>
    <rPh sb="150" eb="151">
      <t>スス</t>
    </rPh>
    <rPh sb="174" eb="176">
      <t>ケントウ</t>
    </rPh>
    <phoneticPr fontId="5"/>
  </si>
  <si>
    <t>環境放射能分野における標準的な分析・測定法マニュアルである「放射能測定法シリーズ」について、改訂（制定）の方向性の検討及び改訂（制定）案の作成を経て改訂（制定）を行うことを目的とする。国際機関における放射線モニタリングに関する検討状況や、諸外国における放射線モニタリングの取組状況について調査することで、我が国の放射線のモニタリング体制の継続的改善に資することを目的とする。</t>
    <rPh sb="59" eb="60">
      <t>オヨ</t>
    </rPh>
    <rPh sb="169" eb="172">
      <t>ケイゾクテキ</t>
    </rPh>
    <rPh sb="172" eb="174">
      <t>カイゼン</t>
    </rPh>
    <phoneticPr fontId="5"/>
  </si>
  <si>
    <t>有識者点検対象外</t>
    <phoneticPr fontId="5"/>
  </si>
  <si>
    <t>過年度の執行率を踏まえ、必要額を精査したうえでの予算要求とすること。
再委託先においても、支出額の妥当性をきちんと検証し、予算の適切な執行に努めること。</t>
    <phoneticPr fontId="5"/>
  </si>
  <si>
    <t>令和元年度～2年度については、新型コロナウィルスの影響により海外での調査ができなかったため、国際動向調査事業の執行率が低下した。これを踏まえ、令和3年度においては、海外とのTV会議を用いた意見交換、情報収集を併用することにより効果的な事業の実施に努めている。令和4年度以降においてもオンライン、オフラインを併用した海外との情報交換等を行い、効果的な執行に努める。</t>
    <rPh sb="0" eb="2">
      <t>レイワ</t>
    </rPh>
    <rPh sb="2" eb="5">
      <t>ガンネンド</t>
    </rPh>
    <rPh sb="7" eb="9">
      <t>ネンド</t>
    </rPh>
    <rPh sb="15" eb="17">
      <t>シンガタ</t>
    </rPh>
    <rPh sb="25" eb="27">
      <t>エイキョウ</t>
    </rPh>
    <rPh sb="30" eb="32">
      <t>カイガイ</t>
    </rPh>
    <rPh sb="34" eb="36">
      <t>チョウサ</t>
    </rPh>
    <rPh sb="46" eb="48">
      <t>コクサイ</t>
    </rPh>
    <rPh sb="48" eb="50">
      <t>ドウコウ</t>
    </rPh>
    <rPh sb="50" eb="52">
      <t>チョウサ</t>
    </rPh>
    <rPh sb="52" eb="54">
      <t>ジギョウ</t>
    </rPh>
    <rPh sb="55" eb="58">
      <t>シッコウリツ</t>
    </rPh>
    <rPh sb="59" eb="61">
      <t>テイカ</t>
    </rPh>
    <rPh sb="67" eb="68">
      <t>フ</t>
    </rPh>
    <rPh sb="71" eb="73">
      <t>レイワ</t>
    </rPh>
    <rPh sb="74" eb="76">
      <t>ネンド</t>
    </rPh>
    <rPh sb="82" eb="84">
      <t>カイガイ</t>
    </rPh>
    <rPh sb="88" eb="90">
      <t>カイギ</t>
    </rPh>
    <rPh sb="104" eb="106">
      <t>ヘイヨウ</t>
    </rPh>
    <rPh sb="113" eb="116">
      <t>コウカテキ</t>
    </rPh>
    <rPh sb="117" eb="119">
      <t>ジギョウ</t>
    </rPh>
    <rPh sb="120" eb="122">
      <t>ジッシ</t>
    </rPh>
    <rPh sb="123" eb="124">
      <t>ツト</t>
    </rPh>
    <rPh sb="129" eb="131">
      <t>レイワ</t>
    </rPh>
    <rPh sb="132" eb="134">
      <t>ネンド</t>
    </rPh>
    <rPh sb="134" eb="136">
      <t>イコウ</t>
    </rPh>
    <rPh sb="153" eb="155">
      <t>ヘイヨウ</t>
    </rPh>
    <rPh sb="157" eb="159">
      <t>カイガイ</t>
    </rPh>
    <rPh sb="161" eb="163">
      <t>ジョウホウ</t>
    </rPh>
    <rPh sb="163" eb="165">
      <t>コウカン</t>
    </rPh>
    <rPh sb="165" eb="166">
      <t>トウ</t>
    </rPh>
    <rPh sb="167" eb="168">
      <t>オコナ</t>
    </rPh>
    <rPh sb="170" eb="173">
      <t>コウカテキ</t>
    </rPh>
    <rPh sb="174" eb="176">
      <t>シッコウ</t>
    </rPh>
    <rPh sb="177" eb="178">
      <t>ツト</t>
    </rPh>
    <phoneticPr fontId="5"/>
  </si>
  <si>
    <t>放射能測定法シリーズの改訂検討対象を年2冊から4冊へ変更したことに伴う増</t>
    <rPh sb="0" eb="3">
      <t>ホウシャノウ</t>
    </rPh>
    <rPh sb="3" eb="5">
      <t>ソクテイ</t>
    </rPh>
    <rPh sb="5" eb="6">
      <t>ホウ</t>
    </rPh>
    <rPh sb="11" eb="13">
      <t>カイテイ</t>
    </rPh>
    <rPh sb="13" eb="15">
      <t>ケントウ</t>
    </rPh>
    <rPh sb="15" eb="17">
      <t>タイショウ</t>
    </rPh>
    <rPh sb="18" eb="19">
      <t>ネン</t>
    </rPh>
    <rPh sb="20" eb="21">
      <t>サツ</t>
    </rPh>
    <rPh sb="24" eb="25">
      <t>サツ</t>
    </rPh>
    <rPh sb="26" eb="28">
      <t>ヘンコウ</t>
    </rPh>
    <rPh sb="33" eb="34">
      <t>トモナ</t>
    </rPh>
    <rPh sb="35" eb="36">
      <t>ゾウ</t>
    </rPh>
    <phoneticPr fontId="5"/>
  </si>
  <si>
    <t>執行等改善</t>
  </si>
  <si>
    <t>無</t>
  </si>
  <si>
    <t>放射能測定法シリーズの改訂に係る事業については、我が国の放射能分析機関の品質向上及び分析手法の標準化、放射線モニタリング機能の維持・向上のための社会的要請の高い事業であり、おおむね当初の見込みどおり実施された。
国際動向調査に係る事業については、新型コロナウィルスの影響により当初予定していた海外での調査ができなかった。</t>
    <rPh sb="0" eb="3">
      <t>ホウシャノウ</t>
    </rPh>
    <rPh sb="3" eb="6">
      <t>ソクテイホウ</t>
    </rPh>
    <rPh sb="11" eb="13">
      <t>カイテイ</t>
    </rPh>
    <rPh sb="14" eb="15">
      <t>カカ</t>
    </rPh>
    <rPh sb="16" eb="18">
      <t>ジギョウ</t>
    </rPh>
    <rPh sb="90" eb="92">
      <t>トウショ</t>
    </rPh>
    <rPh sb="93" eb="95">
      <t>ミコ</t>
    </rPh>
    <rPh sb="99" eb="101">
      <t>ジッシ</t>
    </rPh>
    <rPh sb="106" eb="108">
      <t>コクサイ</t>
    </rPh>
    <rPh sb="108" eb="110">
      <t>ドウコウ</t>
    </rPh>
    <rPh sb="110" eb="112">
      <t>チョウサ</t>
    </rPh>
    <rPh sb="113" eb="114">
      <t>カカ</t>
    </rPh>
    <rPh sb="115" eb="117">
      <t>ジギョウ</t>
    </rPh>
    <rPh sb="123" eb="125">
      <t>シンガタ</t>
    </rPh>
    <rPh sb="133" eb="135">
      <t>エイキョウ</t>
    </rPh>
    <rPh sb="138" eb="140">
      <t>トウショ</t>
    </rPh>
    <rPh sb="140" eb="142">
      <t>ヨテイ</t>
    </rPh>
    <rPh sb="146" eb="148">
      <t>カイガイ</t>
    </rPh>
    <rPh sb="150" eb="152">
      <t>チョウサ</t>
    </rPh>
    <phoneticPr fontId="5"/>
  </si>
  <si>
    <t>新型コロナウィルスの影響により現地での調査ができない場合にあっても、国際機関における放射線モニタリングに関する検討状況や、諸外国における放射線モニタリングの取組状況について調査できるよう、ＴＶ会議を利用した情報交換の実施の併用について検討する。</t>
    <phoneticPr fontId="5"/>
  </si>
  <si>
    <t>-</t>
    <phoneticPr fontId="5"/>
  </si>
  <si>
    <t>放射線防護対策及び緊急時対応の的確な実施</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</si>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</sst>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75086</xdr:colOff>
      <xdr:row>748</xdr:row>
      <xdr:rowOff>178601</xdr:rowOff>
    </xdr:from>
    <xdr:to>
      <xdr:col>39</xdr:col>
      <xdr:colOff>98140</xdr:colOff>
      <xdr:row>761</xdr:row>
      <xdr:rowOff>0</xdr:rowOff>
    </xdr:to>
    <xdr:grpSp>
      <xdr:nvGrpSpPr>
        <xdr:cNvPr id="34" name="グループ化 33"/>
        <xdr:cNvGrpSpPr/>
      </xdr:nvGrpSpPr>
      <xdr:grpSpPr>
        <a:xfrm>
          <a:off x="3935886" y="55677601"/>
          <a:ext cx="4087054" cy="4444199"/>
          <a:chOff x="3526366" y="53737933"/>
          <a:chExt cx="4071179" cy="4472578"/>
        </a:xfrm>
      </xdr:grpSpPr>
      <xdr:sp macro="" textlink="">
        <xdr:nvSpPr>
          <xdr:cNvPr id="35"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526366" y="53737933"/>
            <a:ext cx="4071179" cy="832517"/>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２３百万円</a:t>
            </a:r>
            <a:endParaRPr lang="ja-JP" altLang="en-US">
              <a:solidFill>
                <a:sysClr val="windowText" lastClr="000000"/>
              </a:solidFill>
            </a:endParaRPr>
          </a:p>
        </xdr:txBody>
      </xdr:sp>
      <xdr:grpSp>
        <xdr:nvGrpSpPr>
          <xdr:cNvPr id="36" name="グループ化 35">
            <a:extLst>
              <a:ext uri="{FF2B5EF4-FFF2-40B4-BE49-F238E27FC236}">
                <a16:creationId xmlns:a16="http://schemas.microsoft.com/office/drawing/2014/main" xmlns="" id="{00000000-0008-0000-0000-000005000000}"/>
              </a:ext>
            </a:extLst>
          </xdr:cNvPr>
          <xdr:cNvGrpSpPr/>
        </xdr:nvGrpSpPr>
        <xdr:grpSpPr>
          <a:xfrm>
            <a:off x="3987060" y="54689818"/>
            <a:ext cx="3178970" cy="3520693"/>
            <a:chOff x="4190895" y="45937409"/>
            <a:chExt cx="3145565" cy="3459078"/>
          </a:xfrm>
        </xdr:grpSpPr>
        <xdr:grpSp>
          <xdr:nvGrpSpPr>
            <xdr:cNvPr id="37" name="グループ化 36">
              <a:extLst>
                <a:ext uri="{FF2B5EF4-FFF2-40B4-BE49-F238E27FC236}">
                  <a16:creationId xmlns:a16="http://schemas.microsoft.com/office/drawing/2014/main" xmlns="" id="{00000000-0008-0000-0000-00004C000000}"/>
                </a:ext>
              </a:extLst>
            </xdr:cNvPr>
            <xdr:cNvGrpSpPr/>
          </xdr:nvGrpSpPr>
          <xdr:grpSpPr>
            <a:xfrm>
              <a:off x="4594802" y="45937409"/>
              <a:ext cx="2403626" cy="605607"/>
              <a:chOff x="5188740" y="49777650"/>
              <a:chExt cx="2539468" cy="612498"/>
            </a:xfrm>
          </xdr:grpSpPr>
          <xdr:sp macro="" textlink="">
            <xdr:nvSpPr>
              <xdr:cNvPr id="44" name="Text Box 7">
                <a:extLst>
                  <a:ext uri="{FF2B5EF4-FFF2-40B4-BE49-F238E27FC236}">
                    <a16:creationId xmlns:a16="http://schemas.microsoft.com/office/drawing/2014/main" xmlns="" id="{00000000-0008-0000-0000-00004D000000}"/>
                  </a:ext>
                </a:extLst>
              </xdr:cNvPr>
              <xdr:cNvSpPr txBox="1">
                <a:spLocks noChangeArrowheads="1"/>
              </xdr:cNvSpPr>
            </xdr:nvSpPr>
            <xdr:spPr bwMode="auto">
              <a:xfrm>
                <a:off x="5312471" y="49825669"/>
                <a:ext cx="2415737"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放射能測定法シリーズの更新</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5" name="AutoShape 6">
                <a:extLst>
                  <a:ext uri="{FF2B5EF4-FFF2-40B4-BE49-F238E27FC236}">
                    <a16:creationId xmlns:a16="http://schemas.microsoft.com/office/drawing/2014/main" xmlns="" id="{00000000-0008-0000-0000-00004E000000}"/>
                  </a:ext>
                </a:extLst>
              </xdr:cNvPr>
              <xdr:cNvSpPr>
                <a:spLocks noChangeArrowheads="1"/>
              </xdr:cNvSpPr>
            </xdr:nvSpPr>
            <xdr:spPr bwMode="auto">
              <a:xfrm>
                <a:off x="5188740" y="49777650"/>
                <a:ext cx="2460335"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38" name="直線矢印コネクタ 37">
              <a:extLst>
                <a:ext uri="{FF2B5EF4-FFF2-40B4-BE49-F238E27FC236}">
                  <a16:creationId xmlns:a16="http://schemas.microsoft.com/office/drawing/2014/main" xmlns="" id="{00000000-0008-0000-0000-00004F000000}"/>
                </a:ext>
              </a:extLst>
            </xdr:cNvPr>
            <xdr:cNvCxnSpPr/>
          </xdr:nvCxnSpPr>
          <xdr:spPr>
            <a:xfrm>
              <a:off x="5755665" y="46290443"/>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39" name="グループ化 38">
              <a:extLst>
                <a:ext uri="{FF2B5EF4-FFF2-40B4-BE49-F238E27FC236}">
                  <a16:creationId xmlns:a16="http://schemas.microsoft.com/office/drawing/2014/main" xmlns="" id="{00000000-0008-0000-0000-000050000000}"/>
                </a:ext>
              </a:extLst>
            </xdr:cNvPr>
            <xdr:cNvGrpSpPr/>
          </xdr:nvGrpSpPr>
          <xdr:grpSpPr>
            <a:xfrm>
              <a:off x="4190895" y="46870463"/>
              <a:ext cx="3145565" cy="2526024"/>
              <a:chOff x="4226011" y="50708990"/>
              <a:chExt cx="2638936" cy="2548846"/>
            </a:xfrm>
          </xdr:grpSpPr>
          <xdr:sp macro="" textlink="">
            <xdr:nvSpPr>
              <xdr:cNvPr id="40" name="Text Box 5">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617131" y="50983359"/>
                <a:ext cx="1855658" cy="1184782"/>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．公益財団法人日本分析センター</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２３百万円</a:t>
                </a:r>
                <a:endParaRPr lang="ja-JP" altLang="en-US" sz="1200">
                  <a:solidFill>
                    <a:sysClr val="windowText" lastClr="000000"/>
                  </a:solidFill>
                </a:endParaRPr>
              </a:p>
            </xdr:txBody>
          </xdr:sp>
          <xdr:sp macro="" textlink="">
            <xdr:nvSpPr>
              <xdr:cNvPr id="41" name="AutoShape 6">
                <a:extLst>
                  <a:ext uri="{FF2B5EF4-FFF2-40B4-BE49-F238E27FC236}">
                    <a16:creationId xmlns:a16="http://schemas.microsoft.com/office/drawing/2014/main" xmlns="" id="{00000000-0008-0000-0000-000052000000}"/>
                  </a:ext>
                </a:extLst>
              </xdr:cNvPr>
              <xdr:cNvSpPr>
                <a:spLocks noChangeArrowheads="1"/>
              </xdr:cNvSpPr>
            </xdr:nvSpPr>
            <xdr:spPr bwMode="auto">
              <a:xfrm>
                <a:off x="4594405" y="52272394"/>
                <a:ext cx="1904019" cy="777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2" name="Text Box 7">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663244" y="52305440"/>
                <a:ext cx="1865290"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「放射能測定法シリーズ」の改訂の方向性の技術的検討及び改訂案の作成</a:t>
                </a:r>
              </a:p>
            </xdr:txBody>
          </xdr:sp>
          <xdr:sp macro="" textlink="">
            <xdr:nvSpPr>
              <xdr:cNvPr id="43" name="テキスト ボックス 44">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226011" y="50708990"/>
                <a:ext cx="2638936" cy="35751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一般競争入札契約（総合評価）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 sqref="AU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719</v>
      </c>
      <c r="AK2" s="940"/>
      <c r="AL2" s="940"/>
      <c r="AM2" s="940"/>
      <c r="AN2" s="98" t="s">
        <v>407</v>
      </c>
      <c r="AO2" s="940">
        <v>20</v>
      </c>
      <c r="AP2" s="940"/>
      <c r="AQ2" s="940"/>
      <c r="AR2" s="99" t="s">
        <v>712</v>
      </c>
      <c r="AS2" s="946">
        <v>44</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504</v>
      </c>
      <c r="H5" s="835"/>
      <c r="I5" s="835"/>
      <c r="J5" s="835"/>
      <c r="K5" s="835"/>
      <c r="L5" s="835"/>
      <c r="M5" s="836" t="s">
        <v>66</v>
      </c>
      <c r="N5" s="837"/>
      <c r="O5" s="837"/>
      <c r="P5" s="837"/>
      <c r="Q5" s="837"/>
      <c r="R5" s="838"/>
      <c r="S5" s="839" t="s">
        <v>515</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802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800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v>
      </c>
      <c r="Q13" s="656"/>
      <c r="R13" s="656"/>
      <c r="S13" s="656"/>
      <c r="T13" s="656"/>
      <c r="U13" s="656"/>
      <c r="V13" s="657"/>
      <c r="W13" s="655">
        <v>34</v>
      </c>
      <c r="X13" s="656"/>
      <c r="Y13" s="656"/>
      <c r="Z13" s="656"/>
      <c r="AA13" s="656"/>
      <c r="AB13" s="656"/>
      <c r="AC13" s="657"/>
      <c r="AD13" s="655">
        <v>39</v>
      </c>
      <c r="AE13" s="656"/>
      <c r="AF13" s="656"/>
      <c r="AG13" s="656"/>
      <c r="AH13" s="656"/>
      <c r="AI13" s="656"/>
      <c r="AJ13" s="657"/>
      <c r="AK13" s="655">
        <v>39</v>
      </c>
      <c r="AL13" s="656"/>
      <c r="AM13" s="656"/>
      <c r="AN13" s="656"/>
      <c r="AO13" s="656"/>
      <c r="AP13" s="656"/>
      <c r="AQ13" s="657"/>
      <c r="AR13" s="915">
        <v>60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722</v>
      </c>
      <c r="AE14" s="656"/>
      <c r="AF14" s="656"/>
      <c r="AG14" s="656"/>
      <c r="AH14" s="656"/>
      <c r="AI14" s="656"/>
      <c r="AJ14" s="657"/>
      <c r="AK14" s="655" t="s">
        <v>723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724</v>
      </c>
      <c r="AL15" s="656"/>
      <c r="AM15" s="656"/>
      <c r="AN15" s="656"/>
      <c r="AO15" s="656"/>
      <c r="AP15" s="656"/>
      <c r="AQ15" s="657"/>
      <c r="AR15" s="655" t="s">
        <v>811</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722</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t="s">
        <v>722</v>
      </c>
      <c r="AE17" s="656"/>
      <c r="AF17" s="656"/>
      <c r="AG17" s="656"/>
      <c r="AH17" s="656"/>
      <c r="AI17" s="656"/>
      <c r="AJ17" s="657"/>
      <c r="AK17" s="655" t="s">
        <v>725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v>
      </c>
      <c r="Q18" s="874"/>
      <c r="R18" s="874"/>
      <c r="S18" s="874"/>
      <c r="T18" s="874"/>
      <c r="U18" s="874"/>
      <c r="V18" s="875"/>
      <c r="W18" s="873">
        <f>SUM(W13:AC17)</f>
        <v>34</v>
      </c>
      <c r="X18" s="874"/>
      <c r="Y18" s="874"/>
      <c r="Z18" s="874"/>
      <c r="AA18" s="874"/>
      <c r="AB18" s="874"/>
      <c r="AC18" s="875"/>
      <c r="AD18" s="873">
        <f>SUM(AD13:AJ17)</f>
        <v>39</v>
      </c>
      <c r="AE18" s="874"/>
      <c r="AF18" s="874"/>
      <c r="AG18" s="874"/>
      <c r="AH18" s="874"/>
      <c r="AI18" s="874"/>
      <c r="AJ18" s="875"/>
      <c r="AK18" s="873">
        <f>SUM(AK13:AQ17)</f>
        <v>39</v>
      </c>
      <c r="AL18" s="874"/>
      <c r="AM18" s="874"/>
      <c r="AN18" s="874"/>
      <c r="AO18" s="874"/>
      <c r="AP18" s="874"/>
      <c r="AQ18" s="875"/>
      <c r="AR18" s="873">
        <f>SUM(AR13:AX17)</f>
        <v>60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v>
      </c>
      <c r="Q19" s="656"/>
      <c r="R19" s="656"/>
      <c r="S19" s="656"/>
      <c r="T19" s="656"/>
      <c r="U19" s="656"/>
      <c r="V19" s="657"/>
      <c r="W19" s="655">
        <v>22</v>
      </c>
      <c r="X19" s="656"/>
      <c r="Y19" s="656"/>
      <c r="Z19" s="656"/>
      <c r="AA19" s="656"/>
      <c r="AB19" s="656"/>
      <c r="AC19" s="657"/>
      <c r="AD19" s="655">
        <v>23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0.83333333333333337</v>
      </c>
      <c r="Q20" s="316"/>
      <c r="R20" s="316"/>
      <c r="S20" s="316"/>
      <c r="T20" s="316"/>
      <c r="U20" s="316"/>
      <c r="V20" s="316"/>
      <c r="W20" s="316">
        <f t="shared" ref="W20" si="0">IF(W18=0, "-", SUM(W19)/W18)</f>
        <v>0.6470588235294118</v>
      </c>
      <c r="X20" s="316"/>
      <c r="Y20" s="316"/>
      <c r="Z20" s="316"/>
      <c r="AA20" s="316"/>
      <c r="AB20" s="316"/>
      <c r="AC20" s="316"/>
      <c r="AD20" s="316">
        <f t="shared" ref="AD20" si="1">IF(AD18=0, "-", SUM(AD19)/AD18)</f>
        <v>0.58974358974358976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0.6470588235294118</v>
      </c>
      <c r="X21" s="316"/>
      <c r="Y21" s="316"/>
      <c r="Z21" s="316"/>
      <c r="AA21" s="316"/>
      <c r="AB21" s="316"/>
      <c r="AC21" s="316"/>
      <c r="AD21" s="316">
        <f t="shared" ref="AD21" si="3">IF(AD19=0, "-", SUM(AD19)/SUM(AD13,AD14))</f>
        <v>0.58974358974358976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2.25" customHeight="1" x14ac:dyDescent="0.15">
      <c r="A23" s="971"/>
      <c r="B23" s="972"/>
      <c r="C23" s="972"/>
      <c r="D23" s="972"/>
      <c r="E23" s="972"/>
      <c r="F23" s="973"/>
      <c r="G23" s="965" t="s">
        <v>796</v>
      </c>
      <c r="H23" s="966"/>
      <c r="I23" s="966"/>
      <c r="J23" s="966"/>
      <c r="K23" s="966"/>
      <c r="L23" s="966"/>
      <c r="M23" s="966"/>
      <c r="N23" s="966"/>
      <c r="O23" s="967"/>
      <c r="P23" s="915">
        <v>26</v>
      </c>
      <c r="Q23" s="916"/>
      <c r="R23" s="916"/>
      <c r="S23" s="916"/>
      <c r="T23" s="916"/>
      <c r="U23" s="916"/>
      <c r="V23" s="930"/>
      <c r="W23" s="915">
        <v>47</v>
      </c>
      <c r="X23" s="916"/>
      <c r="Y23" s="916"/>
      <c r="Z23" s="916"/>
      <c r="AA23" s="916"/>
      <c r="AB23" s="916"/>
      <c r="AC23" s="930"/>
      <c r="AD23" s="978" t="s">
        <v>806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9.75" customHeight="1" x14ac:dyDescent="0.15">
      <c r="A24" s="971"/>
      <c r="B24" s="972"/>
      <c r="C24" s="972"/>
      <c r="D24" s="972"/>
      <c r="E24" s="972"/>
      <c r="F24" s="973"/>
      <c r="G24" s="931" t="s">
        <v>797</v>
      </c>
      <c r="H24" s="932"/>
      <c r="I24" s="932"/>
      <c r="J24" s="932"/>
      <c r="K24" s="932"/>
      <c r="L24" s="932"/>
      <c r="M24" s="932"/>
      <c r="N24" s="932"/>
      <c r="O24" s="933"/>
      <c r="P24" s="655">
        <v>13</v>
      </c>
      <c r="Q24" s="656"/>
      <c r="R24" s="656"/>
      <c r="S24" s="656"/>
      <c r="T24" s="656"/>
      <c r="U24" s="656"/>
      <c r="V24" s="657"/>
      <c r="W24" s="655">
        <v>13</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947">
        <f>AK13</f>
        <v>39</v>
      </c>
      <c r="Q29" s="948"/>
      <c r="R29" s="948"/>
      <c r="S29" s="948"/>
      <c r="T29" s="948"/>
      <c r="U29" s="948"/>
      <c r="V29" s="949"/>
      <c r="W29" s="947">
        <f>AR13</f>
        <v>60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c r="AV31" s="200"/>
      <c r="AW31" s="392" t="s">
        <v>179</v>
      </c>
      <c r="AX31" s="393"/>
    </row>
    <row r="32" spans="1:50" ht="30"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1</v>
      </c>
      <c r="AF32" s="219"/>
      <c r="AG32" s="219"/>
      <c r="AH32" s="219"/>
      <c r="AI32" s="218">
        <v>0</v>
      </c>
      <c r="AJ32" s="219"/>
      <c r="AK32" s="219"/>
      <c r="AL32" s="219"/>
      <c r="AM32" s="218">
        <v>1</v>
      </c>
      <c r="AN32" s="219"/>
      <c r="AO32" s="219"/>
      <c r="AP32" s="219"/>
      <c r="AQ32" s="336" t="s">
        <v>724</v>
      </c>
      <c r="AR32" s="208"/>
      <c r="AS32" s="208"/>
      <c r="AT32" s="337"/>
      <c r="AU32" s="219" t="s">
        <v>729</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2</v>
      </c>
      <c r="AF33" s="219"/>
      <c r="AG33" s="219"/>
      <c r="AH33" s="219"/>
      <c r="AI33" s="218">
        <v>2</v>
      </c>
      <c r="AJ33" s="219"/>
      <c r="AK33" s="219"/>
      <c r="AL33" s="219"/>
      <c r="AM33" s="218">
        <v>2</v>
      </c>
      <c r="AN33" s="219"/>
      <c r="AO33" s="219"/>
      <c r="AP33" s="219"/>
      <c r="AQ33" s="336">
        <v>2</v>
      </c>
      <c r="AR33" s="208"/>
      <c r="AS33" s="208"/>
      <c r="AT33" s="337"/>
      <c r="AU33" s="219" t="s">
        <v>724</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50</v>
      </c>
      <c r="AF34" s="219"/>
      <c r="AG34" s="219"/>
      <c r="AH34" s="219"/>
      <c r="AI34" s="218">
        <v>0</v>
      </c>
      <c r="AJ34" s="219"/>
      <c r="AK34" s="219"/>
      <c r="AL34" s="219"/>
      <c r="AM34" s="218">
        <v>50</v>
      </c>
      <c r="AN34" s="219"/>
      <c r="AO34" s="219"/>
      <c r="AP34" s="219"/>
      <c r="AQ34" s="336" t="s">
        <v>730</v>
      </c>
      <c r="AR34" s="208"/>
      <c r="AS34" s="208"/>
      <c r="AT34" s="337"/>
      <c r="AU34" s="219" t="s">
        <v>724</v>
      </c>
      <c r="AV34" s="219"/>
      <c r="AW34" s="219"/>
      <c r="AX34" s="221"/>
    </row>
    <row r="35" spans="1:51" ht="23.25" customHeight="1" x14ac:dyDescent="0.15">
      <c r="A35" s="228" t="s">
        <v>381</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c r="AV38" s="200"/>
      <c r="AW38" s="392" t="s">
        <v>179</v>
      </c>
      <c r="AX38" s="393"/>
      <c r="AY38">
        <f>$AY$37</f>
        <v>1</v>
      </c>
    </row>
    <row r="39" spans="1:51" ht="30" customHeight="1" x14ac:dyDescent="0.15">
      <c r="A39" s="397"/>
      <c r="B39" s="395"/>
      <c r="C39" s="395"/>
      <c r="D39" s="395"/>
      <c r="E39" s="395"/>
      <c r="F39" s="396"/>
      <c r="G39" s="563" t="s">
        <v>732</v>
      </c>
      <c r="H39" s="564"/>
      <c r="I39" s="564"/>
      <c r="J39" s="564"/>
      <c r="K39" s="564"/>
      <c r="L39" s="564"/>
      <c r="M39" s="564"/>
      <c r="N39" s="564"/>
      <c r="O39" s="565"/>
      <c r="P39" s="108" t="s">
        <v>733</v>
      </c>
      <c r="Q39" s="108"/>
      <c r="R39" s="108"/>
      <c r="S39" s="108"/>
      <c r="T39" s="108"/>
      <c r="U39" s="108"/>
      <c r="V39" s="108"/>
      <c r="W39" s="108"/>
      <c r="X39" s="109"/>
      <c r="Y39" s="470" t="s">
        <v>12</v>
      </c>
      <c r="Z39" s="530"/>
      <c r="AA39" s="531"/>
      <c r="AB39" s="460" t="s">
        <v>728</v>
      </c>
      <c r="AC39" s="460"/>
      <c r="AD39" s="460"/>
      <c r="AE39" s="218">
        <v>4</v>
      </c>
      <c r="AF39" s="219"/>
      <c r="AG39" s="219"/>
      <c r="AH39" s="219"/>
      <c r="AI39" s="218">
        <v>4</v>
      </c>
      <c r="AJ39" s="219"/>
      <c r="AK39" s="219"/>
      <c r="AL39" s="219"/>
      <c r="AM39" s="218">
        <v>5</v>
      </c>
      <c r="AN39" s="219"/>
      <c r="AO39" s="219"/>
      <c r="AP39" s="219"/>
      <c r="AQ39" s="336" t="s">
        <v>724</v>
      </c>
      <c r="AR39" s="208"/>
      <c r="AS39" s="208"/>
      <c r="AT39" s="337"/>
      <c r="AU39" s="219" t="s">
        <v>724</v>
      </c>
      <c r="AV39" s="219"/>
      <c r="AW39" s="219"/>
      <c r="AX39" s="221"/>
      <c r="AY39">
        <f t="shared" ref="AY39:AY43" si="4">$AY$37</f>
        <v>1</v>
      </c>
    </row>
    <row r="40" spans="1:51" ht="3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v>5</v>
      </c>
      <c r="AF40" s="219"/>
      <c r="AG40" s="219"/>
      <c r="AH40" s="219"/>
      <c r="AI40" s="218">
        <v>6</v>
      </c>
      <c r="AJ40" s="219"/>
      <c r="AK40" s="219"/>
      <c r="AL40" s="219"/>
      <c r="AM40" s="218">
        <v>6</v>
      </c>
      <c r="AN40" s="219"/>
      <c r="AO40" s="219"/>
      <c r="AP40" s="219"/>
      <c r="AQ40" s="336">
        <v>7</v>
      </c>
      <c r="AR40" s="208"/>
      <c r="AS40" s="208"/>
      <c r="AT40" s="337"/>
      <c r="AU40" s="219" t="s">
        <v>724</v>
      </c>
      <c r="AV40" s="219"/>
      <c r="AW40" s="219"/>
      <c r="AX40" s="221"/>
      <c r="AY40">
        <f t="shared" si="4"/>
        <v>1</v>
      </c>
    </row>
    <row r="41" spans="1:51" ht="3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v>
      </c>
      <c r="AF41" s="219"/>
      <c r="AG41" s="219"/>
      <c r="AH41" s="219"/>
      <c r="AI41" s="218">
        <v>11</v>
      </c>
      <c r="AJ41" s="219"/>
      <c r="AK41" s="219"/>
      <c r="AL41" s="219"/>
      <c r="AM41" s="218">
        <v>14</v>
      </c>
      <c r="AN41" s="219"/>
      <c r="AO41" s="219"/>
      <c r="AP41" s="219"/>
      <c r="AQ41" s="336" t="s">
        <v>724</v>
      </c>
      <c r="AR41" s="208"/>
      <c r="AS41" s="208"/>
      <c r="AT41" s="337"/>
      <c r="AU41" s="219" t="s">
        <v>729</v>
      </c>
      <c r="AV41" s="219"/>
      <c r="AW41" s="219"/>
      <c r="AX41" s="221"/>
      <c r="AY41">
        <f t="shared" si="4"/>
        <v>1</v>
      </c>
    </row>
    <row r="42" spans="1:51" ht="23.25" customHeight="1" x14ac:dyDescent="0.15">
      <c r="A42" s="228" t="s">
        <v>381</v>
      </c>
      <c r="B42" s="229"/>
      <c r="C42" s="229"/>
      <c r="D42" s="229"/>
      <c r="E42" s="229"/>
      <c r="F42" s="230"/>
      <c r="G42" s="234" t="s">
        <v>734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735</v>
      </c>
      <c r="H82" s="674"/>
      <c r="I82" s="674"/>
      <c r="J82" s="674"/>
      <c r="K82" s="674"/>
      <c r="L82" s="674"/>
      <c r="M82" s="674"/>
      <c r="N82" s="674"/>
      <c r="O82" s="674"/>
      <c r="P82" s="674"/>
      <c r="Q82" s="674"/>
      <c r="R82" s="674"/>
      <c r="S82" s="674"/>
      <c r="T82" s="674"/>
      <c r="U82" s="674"/>
      <c r="V82" s="674"/>
      <c r="W82" s="674"/>
      <c r="X82" s="674"/>
      <c r="Y82" s="674"/>
      <c r="Z82" s="674"/>
      <c r="AA82" s="675"/>
      <c r="AB82" s="879" t="s">
        <v>793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39.7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736</v>
      </c>
      <c r="H87" s="108"/>
      <c r="I87" s="108"/>
      <c r="J87" s="108"/>
      <c r="K87" s="108"/>
      <c r="L87" s="108"/>
      <c r="M87" s="108"/>
      <c r="N87" s="108"/>
      <c r="O87" s="109"/>
      <c r="P87" s="108" t="s">
        <v>777</v>
      </c>
      <c r="Q87" s="513"/>
      <c r="R87" s="513"/>
      <c r="S87" s="513"/>
      <c r="T87" s="513"/>
      <c r="U87" s="513"/>
      <c r="V87" s="513"/>
      <c r="W87" s="513"/>
      <c r="X87" s="514"/>
      <c r="Y87" s="560" t="s">
        <v>62</v>
      </c>
      <c r="Z87" s="561"/>
      <c r="AA87" s="562"/>
      <c r="AB87" s="460" t="s">
        <v>737</v>
      </c>
      <c r="AC87" s="460"/>
      <c r="AD87" s="460"/>
      <c r="AE87" s="218">
        <v>5</v>
      </c>
      <c r="AF87" s="219"/>
      <c r="AG87" s="219"/>
      <c r="AH87" s="219"/>
      <c r="AI87" s="218">
        <v>2</v>
      </c>
      <c r="AJ87" s="219"/>
      <c r="AK87" s="219"/>
      <c r="AL87" s="219"/>
      <c r="AM87" s="218">
        <v>0</v>
      </c>
      <c r="AN87" s="219"/>
      <c r="AO87" s="219"/>
      <c r="AP87" s="219"/>
      <c r="AQ87" s="336" t="s">
        <v>774</v>
      </c>
      <c r="AR87" s="208"/>
      <c r="AS87" s="208"/>
      <c r="AT87" s="337"/>
      <c r="AU87" s="219" t="s">
        <v>738</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737</v>
      </c>
      <c r="AC88" s="522"/>
      <c r="AD88" s="522"/>
      <c r="AE88" s="218">
        <v>5</v>
      </c>
      <c r="AF88" s="219"/>
      <c r="AG88" s="219"/>
      <c r="AH88" s="219"/>
      <c r="AI88" s="218">
        <v>5</v>
      </c>
      <c r="AJ88" s="219"/>
      <c r="AK88" s="219"/>
      <c r="AL88" s="219"/>
      <c r="AM88" s="218">
        <v>5</v>
      </c>
      <c r="AN88" s="219"/>
      <c r="AO88" s="219"/>
      <c r="AP88" s="219"/>
      <c r="AQ88" s="336">
        <v>5</v>
      </c>
      <c r="AR88" s="208"/>
      <c r="AS88" s="208"/>
      <c r="AT88" s="337"/>
      <c r="AU88" s="219" t="s">
        <v>724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100</v>
      </c>
      <c r="AF89" s="226"/>
      <c r="AG89" s="226"/>
      <c r="AH89" s="226"/>
      <c r="AI89" s="225">
        <v>40</v>
      </c>
      <c r="AJ89" s="226"/>
      <c r="AK89" s="226"/>
      <c r="AL89" s="226"/>
      <c r="AM89" s="225">
        <v>0</v>
      </c>
      <c r="AN89" s="226"/>
      <c r="AO89" s="226"/>
      <c r="AP89" s="226"/>
      <c r="AQ89" s="336" t="s">
        <v>774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t="s">
        <v>737</v>
      </c>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737</v>
      </c>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7.95" customHeight="1" x14ac:dyDescent="0.15">
      <c r="A101" s="418"/>
      <c r="B101" s="419"/>
      <c r="C101" s="419"/>
      <c r="D101" s="419"/>
      <c r="E101" s="419"/>
      <c r="F101" s="420"/>
      <c r="G101" s="108" t="s">
        <v>781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v>
      </c>
      <c r="AF101" s="282"/>
      <c r="AG101" s="282"/>
      <c r="AH101" s="282"/>
      <c r="AI101" s="282">
        <v>2</v>
      </c>
      <c r="AJ101" s="282"/>
      <c r="AK101" s="282"/>
      <c r="AL101" s="282"/>
      <c r="AM101" s="282">
        <v>2</v>
      </c>
      <c r="AN101" s="282"/>
      <c r="AO101" s="282"/>
      <c r="AP101" s="282"/>
      <c r="AQ101" s="282" t="s">
        <v>739</v>
      </c>
      <c r="AR101" s="282"/>
      <c r="AS101" s="282"/>
      <c r="AT101" s="282"/>
      <c r="AU101" s="218" t="s">
        <v>738</v>
      </c>
      <c r="AV101" s="219"/>
      <c r="AW101" s="219"/>
      <c r="AX101" s="221"/>
    </row>
    <row r="102" spans="1:60" ht="27.9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30" customHeight="1" x14ac:dyDescent="0.15">
      <c r="A104" s="418"/>
      <c r="B104" s="419"/>
      <c r="C104" s="419"/>
      <c r="D104" s="419"/>
      <c r="E104" s="419"/>
      <c r="F104" s="420"/>
      <c r="G104" s="108" t="s">
        <v>780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737</v>
      </c>
      <c r="AC104" s="545"/>
      <c r="AD104" s="546"/>
      <c r="AE104" s="282">
        <v>2</v>
      </c>
      <c r="AF104" s="282"/>
      <c r="AG104" s="282"/>
      <c r="AH104" s="282"/>
      <c r="AI104" s="282">
        <v>1</v>
      </c>
      <c r="AJ104" s="282"/>
      <c r="AK104" s="282"/>
      <c r="AL104" s="282"/>
      <c r="AM104" s="282">
        <v>0</v>
      </c>
      <c r="AN104" s="282"/>
      <c r="AO104" s="282"/>
      <c r="AP104" s="282"/>
      <c r="AQ104" s="282" t="s">
        <v>724</v>
      </c>
      <c r="AR104" s="282"/>
      <c r="AS104" s="282"/>
      <c r="AT104" s="282"/>
      <c r="AU104" s="282" t="s">
        <v>724</v>
      </c>
      <c r="AV104" s="282"/>
      <c r="AW104" s="282"/>
      <c r="AX104" s="283"/>
      <c r="AY104">
        <f>$AY$103</f>
        <v>1</v>
      </c>
    </row>
    <row r="105" spans="1:60" ht="30"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737</v>
      </c>
      <c r="AC105" s="468"/>
      <c r="AD105" s="469"/>
      <c r="AE105" s="282">
        <v>2</v>
      </c>
      <c r="AF105" s="282"/>
      <c r="AG105" s="282"/>
      <c r="AH105" s="282"/>
      <c r="AI105" s="282">
        <v>1</v>
      </c>
      <c r="AJ105" s="282"/>
      <c r="AK105" s="282"/>
      <c r="AL105" s="282"/>
      <c r="AM105" s="282">
        <v>2</v>
      </c>
      <c r="AN105" s="282"/>
      <c r="AO105" s="282"/>
      <c r="AP105" s="282"/>
      <c r="AQ105" s="282">
        <v>2</v>
      </c>
      <c r="AR105" s="282"/>
      <c r="AS105" s="282"/>
      <c r="AT105" s="282"/>
      <c r="AU105" s="282">
        <v>1</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741</v>
      </c>
      <c r="AC116" s="462"/>
      <c r="AD116" s="463"/>
      <c r="AE116" s="282">
        <v>11</v>
      </c>
      <c r="AF116" s="282"/>
      <c r="AG116" s="282"/>
      <c r="AH116" s="282"/>
      <c r="AI116" s="282">
        <v>10</v>
      </c>
      <c r="AJ116" s="282"/>
      <c r="AK116" s="282"/>
      <c r="AL116" s="282"/>
      <c r="AM116" s="282">
        <v>12</v>
      </c>
      <c r="AN116" s="282"/>
      <c r="AO116" s="282"/>
      <c r="AP116" s="282"/>
      <c r="AQ116" s="218">
        <v>13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742</v>
      </c>
      <c r="AC117" s="472"/>
      <c r="AD117" s="473"/>
      <c r="AE117" s="550" t="s">
        <v>782</v>
      </c>
      <c r="AF117" s="550"/>
      <c r="AG117" s="550"/>
      <c r="AH117" s="550"/>
      <c r="AI117" s="550" t="s">
        <v>783</v>
      </c>
      <c r="AJ117" s="550"/>
      <c r="AK117" s="550"/>
      <c r="AL117" s="550"/>
      <c r="AM117" s="550" t="s">
        <v>784</v>
      </c>
      <c r="AN117" s="550"/>
      <c r="AO117" s="550"/>
      <c r="AP117" s="550"/>
      <c r="AQ117" s="550" t="s">
        <v>785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789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741</v>
      </c>
      <c r="AC119" s="462"/>
      <c r="AD119" s="463"/>
      <c r="AE119" s="282">
        <v>5</v>
      </c>
      <c r="AF119" s="282"/>
      <c r="AG119" s="282"/>
      <c r="AH119" s="282"/>
      <c r="AI119" s="282">
        <v>2</v>
      </c>
      <c r="AJ119" s="282"/>
      <c r="AK119" s="282"/>
      <c r="AL119" s="282"/>
      <c r="AM119" s="282" t="s">
        <v>788</v>
      </c>
      <c r="AN119" s="282"/>
      <c r="AO119" s="282"/>
      <c r="AP119" s="282"/>
      <c r="AQ119" s="282">
        <v>7</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742</v>
      </c>
      <c r="AC120" s="472"/>
      <c r="AD120" s="473"/>
      <c r="AE120" s="550" t="s">
        <v>786</v>
      </c>
      <c r="AF120" s="550"/>
      <c r="AG120" s="550"/>
      <c r="AH120" s="550"/>
      <c r="AI120" s="550" t="s">
        <v>787</v>
      </c>
      <c r="AJ120" s="550"/>
      <c r="AK120" s="550"/>
      <c r="AL120" s="550"/>
      <c r="AM120" s="550" t="s">
        <v>407</v>
      </c>
      <c r="AN120" s="550"/>
      <c r="AO120" s="550"/>
      <c r="AP120" s="550"/>
      <c r="AQ120" s="550" t="s">
        <v>776</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812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51" customHeight="1" x14ac:dyDescent="0.15">
      <c r="A154" s="190"/>
      <c r="B154" s="187"/>
      <c r="C154" s="181"/>
      <c r="D154" s="187"/>
      <c r="E154" s="181"/>
      <c r="F154" s="182"/>
      <c r="G154" s="107" t="s">
        <v>798</v>
      </c>
      <c r="H154" s="108"/>
      <c r="I154" s="108"/>
      <c r="J154" s="108"/>
      <c r="K154" s="108"/>
      <c r="L154" s="108"/>
      <c r="M154" s="108"/>
      <c r="N154" s="108"/>
      <c r="O154" s="108"/>
      <c r="P154" s="109"/>
      <c r="Q154" s="128" t="s">
        <v>799</v>
      </c>
      <c r="R154" s="108"/>
      <c r="S154" s="108"/>
      <c r="T154" s="108"/>
      <c r="U154" s="108"/>
      <c r="V154" s="108"/>
      <c r="W154" s="108"/>
      <c r="X154" s="108"/>
      <c r="Y154" s="108"/>
      <c r="Z154" s="108"/>
      <c r="AA154" s="290"/>
      <c r="AB154" s="144" t="s">
        <v>744</v>
      </c>
      <c r="AC154" s="145"/>
      <c r="AD154" s="145"/>
      <c r="AE154" s="150" t="s">
        <v>799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0"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6.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0.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8.25" customHeight="1" x14ac:dyDescent="0.15">
      <c r="A188" s="190"/>
      <c r="B188" s="187"/>
      <c r="C188" s="181"/>
      <c r="D188" s="187"/>
      <c r="E188" s="128" t="s">
        <v>778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7.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45" hidden="1" customHeight="1" x14ac:dyDescent="0.15">
      <c r="A248" s="190"/>
      <c r="B248" s="187"/>
      <c r="C248" s="181"/>
      <c r="D248" s="187"/>
      <c r="E248" s="128" t="s">
        <v>745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5.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794</v>
      </c>
      <c r="AH702" s="380"/>
      <c r="AI702" s="380"/>
      <c r="AJ702" s="380"/>
      <c r="AK702" s="380"/>
      <c r="AL702" s="380"/>
      <c r="AM702" s="380"/>
      <c r="AN702" s="380"/>
      <c r="AO702" s="380"/>
      <c r="AP702" s="380"/>
      <c r="AQ702" s="380"/>
      <c r="AR702" s="380"/>
      <c r="AS702" s="380"/>
      <c r="AT702" s="380"/>
      <c r="AU702" s="380"/>
      <c r="AV702" s="380"/>
      <c r="AW702" s="380"/>
      <c r="AX702" s="381"/>
    </row>
    <row r="703" spans="1:51" ht="8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46.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808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718</v>
      </c>
      <c r="AE708" s="603"/>
      <c r="AF708" s="603"/>
      <c r="AG708" s="740" t="s">
        <v>752</v>
      </c>
      <c r="AH708" s="741"/>
      <c r="AI708" s="741"/>
      <c r="AJ708" s="741"/>
      <c r="AK708" s="741"/>
      <c r="AL708" s="741"/>
      <c r="AM708" s="741"/>
      <c r="AN708" s="741"/>
      <c r="AO708" s="741"/>
      <c r="AP708" s="741"/>
      <c r="AQ708" s="741"/>
      <c r="AR708" s="741"/>
      <c r="AS708" s="741"/>
      <c r="AT708" s="741"/>
      <c r="AU708" s="741"/>
      <c r="AV708" s="741"/>
      <c r="AW708" s="741"/>
      <c r="AX708" s="742"/>
    </row>
    <row r="709" spans="1:50" ht="62.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718</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74.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779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60.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718</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87.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748</v>
      </c>
      <c r="AE715" s="603"/>
      <c r="AF715" s="654"/>
      <c r="AG715" s="740" t="s">
        <v>792</v>
      </c>
      <c r="AH715" s="741"/>
      <c r="AI715" s="741"/>
      <c r="AJ715" s="741"/>
      <c r="AK715" s="741"/>
      <c r="AL715" s="741"/>
      <c r="AM715" s="741"/>
      <c r="AN715" s="741"/>
      <c r="AO715" s="741"/>
      <c r="AP715" s="741"/>
      <c r="AQ715" s="741"/>
      <c r="AR715" s="741"/>
      <c r="AS715" s="741"/>
      <c r="AT715" s="741"/>
      <c r="AU715" s="741"/>
      <c r="AV715" s="741"/>
      <c r="AW715" s="741"/>
      <c r="AX715" s="742"/>
    </row>
    <row r="716" spans="1:50" ht="87"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718</v>
      </c>
      <c r="AE716" s="625"/>
      <c r="AF716" s="625"/>
      <c r="AG716" s="104" t="s">
        <v>795</v>
      </c>
      <c r="AH716" s="105"/>
      <c r="AI716" s="105"/>
      <c r="AJ716" s="105"/>
      <c r="AK716" s="105"/>
      <c r="AL716" s="105"/>
      <c r="AM716" s="105"/>
      <c r="AN716" s="105"/>
      <c r="AO716" s="105"/>
      <c r="AP716" s="105"/>
      <c r="AQ716" s="105"/>
      <c r="AR716" s="105"/>
      <c r="AS716" s="105"/>
      <c r="AT716" s="105"/>
      <c r="AU716" s="105"/>
      <c r="AV716" s="105"/>
      <c r="AW716" s="105"/>
      <c r="AX716" s="106"/>
    </row>
    <row r="717" spans="1:50" ht="6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791</v>
      </c>
      <c r="AH717" s="105"/>
      <c r="AI717" s="105"/>
      <c r="AJ717" s="105"/>
      <c r="AK717" s="105"/>
      <c r="AL717" s="105"/>
      <c r="AM717" s="105"/>
      <c r="AN717" s="105"/>
      <c r="AO717" s="105"/>
      <c r="AP717" s="105"/>
      <c r="AQ717" s="105"/>
      <c r="AR717" s="105"/>
      <c r="AS717" s="105"/>
      <c r="AT717" s="105"/>
      <c r="AU717" s="105"/>
      <c r="AV717" s="105"/>
      <c r="AW717" s="105"/>
      <c r="AX717" s="106"/>
    </row>
    <row r="718" spans="1:50" ht="90"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323"/>
      <c r="AG718" s="130" t="s">
        <v>790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809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810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804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807</v>
      </c>
      <c r="B733" s="672"/>
      <c r="C733" s="672"/>
      <c r="D733" s="672"/>
      <c r="E733" s="673"/>
      <c r="F733" s="635" t="s">
        <v>805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184.5" customHeight="1" thickBot="1" x14ac:dyDescent="0.2">
      <c r="A735" s="788" t="s">
        <v>757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t="s">
        <v>724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758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759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760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761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762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763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764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t="s">
        <v>714</v>
      </c>
      <c r="F746" s="954"/>
      <c r="G746" s="954"/>
      <c r="H746" s="100" t="str">
        <f>IF(E746="","","-")</f>
        <v>-</v>
      </c>
      <c r="I746" s="954"/>
      <c r="J746" s="954"/>
      <c r="K746" s="100" t="str">
        <f>IF(I746="","","-")</f>
        <v/>
      </c>
      <c r="L746" s="955">
        <v>46</v>
      </c>
      <c r="M746" s="955"/>
      <c r="N746" s="100" t="str">
        <f>IF(O746="","","-")</f>
        <v/>
      </c>
      <c r="O746" s="957"/>
      <c r="P746" s="958"/>
      <c r="Q746" s="956" t="s">
        <v>714</v>
      </c>
      <c r="R746" s="954"/>
      <c r="S746" s="954"/>
      <c r="T746" s="100" t="str">
        <f>IF(Q746="","","-")</f>
        <v>-</v>
      </c>
      <c r="U746" s="954"/>
      <c r="V746" s="954"/>
      <c r="W746" s="100" t="str">
        <f>IF(U746="","","-")</f>
        <v/>
      </c>
      <c r="X746" s="955">
        <v>49</v>
      </c>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714</v>
      </c>
      <c r="F747" s="954"/>
      <c r="G747" s="954"/>
      <c r="H747" s="100" t="str">
        <f>IF(E747="","","-")</f>
        <v>-</v>
      </c>
      <c r="I747" s="954"/>
      <c r="J747" s="954"/>
      <c r="K747" s="100" t="str">
        <f>IF(I747="","","-")</f>
        <v/>
      </c>
      <c r="L747" s="955">
        <v>44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770</v>
      </c>
      <c r="M789" s="663"/>
      <c r="N789" s="663"/>
      <c r="O789" s="663"/>
      <c r="P789" s="663"/>
      <c r="Q789" s="663"/>
      <c r="R789" s="663"/>
      <c r="S789" s="663"/>
      <c r="T789" s="663"/>
      <c r="U789" s="663"/>
      <c r="V789" s="663"/>
      <c r="W789" s="663"/>
      <c r="X789" s="664"/>
      <c r="Y789" s="382">
        <v>14</v>
      </c>
      <c r="Z789" s="383"/>
      <c r="AA789" s="383"/>
      <c r="AB789" s="800"/>
      <c r="AC789" s="668" t="s">
        <v>813</v>
      </c>
      <c r="AD789" s="669"/>
      <c r="AE789" s="669"/>
      <c r="AF789" s="669"/>
      <c r="AG789" s="670"/>
      <c r="AH789" s="662" t="s">
        <v>814</v>
      </c>
      <c r="AI789" s="663"/>
      <c r="AJ789" s="663"/>
      <c r="AK789" s="663"/>
      <c r="AL789" s="663"/>
      <c r="AM789" s="663"/>
      <c r="AN789" s="663"/>
      <c r="AO789" s="663"/>
      <c r="AP789" s="663"/>
      <c r="AQ789" s="663"/>
      <c r="AR789" s="663"/>
      <c r="AS789" s="663"/>
      <c r="AT789" s="664"/>
      <c r="AU789" s="382" t="s">
        <v>814</v>
      </c>
      <c r="AV789" s="383"/>
      <c r="AW789" s="383"/>
      <c r="AX789" s="384"/>
    </row>
    <row r="790" spans="1:51" ht="24.75" customHeight="1" x14ac:dyDescent="0.15">
      <c r="A790" s="629"/>
      <c r="B790" s="630"/>
      <c r="C790" s="630"/>
      <c r="D790" s="630"/>
      <c r="E790" s="630"/>
      <c r="F790" s="631"/>
      <c r="G790" s="604" t="s">
        <v>767</v>
      </c>
      <c r="H790" s="605"/>
      <c r="I790" s="605"/>
      <c r="J790" s="605"/>
      <c r="K790" s="606"/>
      <c r="L790" s="596" t="s">
        <v>767</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768</v>
      </c>
      <c r="H791" s="605"/>
      <c r="I791" s="605"/>
      <c r="J791" s="605"/>
      <c r="K791" s="606"/>
      <c r="L791" s="596" t="s">
        <v>771</v>
      </c>
      <c r="M791" s="597"/>
      <c r="N791" s="597"/>
      <c r="O791" s="597"/>
      <c r="P791" s="597"/>
      <c r="Q791" s="597"/>
      <c r="R791" s="597"/>
      <c r="S791" s="597"/>
      <c r="T791" s="597"/>
      <c r="U791" s="597"/>
      <c r="V791" s="597"/>
      <c r="W791" s="597"/>
      <c r="X791" s="598"/>
      <c r="Y791" s="599">
        <v>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769</v>
      </c>
      <c r="H792" s="605"/>
      <c r="I792" s="605"/>
      <c r="J792" s="605"/>
      <c r="K792" s="606"/>
      <c r="L792" s="596" t="s">
        <v>775</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9.25" customHeight="1" x14ac:dyDescent="0.15">
      <c r="A845" s="370">
        <v>1</v>
      </c>
      <c r="B845" s="370">
        <v>1</v>
      </c>
      <c r="C845" s="358" t="s">
        <v>772</v>
      </c>
      <c r="D845" s="343"/>
      <c r="E845" s="343"/>
      <c r="F845" s="343"/>
      <c r="G845" s="343"/>
      <c r="H845" s="343"/>
      <c r="I845" s="343"/>
      <c r="J845" s="344">
        <v>6040005001380</v>
      </c>
      <c r="K845" s="345"/>
      <c r="L845" s="345"/>
      <c r="M845" s="345"/>
      <c r="N845" s="345"/>
      <c r="O845" s="345"/>
      <c r="P845" s="359" t="s">
        <v>773</v>
      </c>
      <c r="Q845" s="346"/>
      <c r="R845" s="346"/>
      <c r="S845" s="346"/>
      <c r="T845" s="346"/>
      <c r="U845" s="346"/>
      <c r="V845" s="346"/>
      <c r="W845" s="346"/>
      <c r="X845" s="346"/>
      <c r="Y845" s="347">
        <v>23</v>
      </c>
      <c r="Z845" s="348"/>
      <c r="AA845" s="348"/>
      <c r="AB845" s="349"/>
      <c r="AC845" s="350" t="s">
        <v>374</v>
      </c>
      <c r="AD845" s="351"/>
      <c r="AE845" s="351"/>
      <c r="AF845" s="351"/>
      <c r="AG845" s="351"/>
      <c r="AH845" s="366">
        <v>1</v>
      </c>
      <c r="AI845" s="367"/>
      <c r="AJ845" s="367"/>
      <c r="AK845" s="367"/>
      <c r="AL845" s="354">
        <v>98</v>
      </c>
      <c r="AM845" s="355"/>
      <c r="AN845" s="355"/>
      <c r="AO845" s="356"/>
      <c r="AP845" s="357" t="s">
        <v>724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23"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87" sqref="E187:AX18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187" sqref="E187:AX18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187" sqref="E187:AX18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0" zoomScale="85" zoomScaleNormal="75" zoomScaleSheetLayoutView="85" zoomScalePageLayoutView="70" workbookViewId="0">
      <selection activeCell="E187" sqref="E187:AX18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2021-08-22T08:02:33Z</cp:lastPrinted>
  <dcterms:created xsi:type="dcterms:W3CDTF">2012-03-13T00:50:25Z</dcterms:created>
  <dcterms:modified xsi:type="dcterms:W3CDTF">2021-08-30T13:50:59Z</dcterms:modified>
</cp:coreProperties>
</file>