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４．東京電力福島第一原子力発電所の廃炉の安全確保と事故原因の究明\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<sst xmlns="http://schemas.openxmlformats.org/spreadsheetml/2006/main" count="3012" uniqueCount="803">
  <si>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</si>
  <si>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</si>
  <si>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</si>
  <si>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</si>
  <si>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</si>
  <si>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</si>
  <si>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</si>
  <si>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</si>
  <si>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</si>
  <si>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</si>
  <si>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</si>
  <si>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</si>
  <si>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</si>
  <si>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</si>
  <si>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</si>
  <si>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</si>
  <si>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</si>
  <si>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</si>
  <si>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</si>
  <si>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</si>
  <si>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</si>
  <si>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</si>
  <si>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</si>
  <si>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</si>
  <si>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</si>
  <si>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</si>
  <si>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</si>
  <si>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</si>
  <si>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</si>
  <si>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</si>
  <si>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</si>
  <si>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</si>
  <si>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</si>
  <si>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</si>
  <si>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</si>
  <si>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</si>
  <si>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</si>
  <si>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</si>
  <si>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</si>
  <si>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</si>
  <si>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</si>
  <si>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</si>
  <si>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</si>
  <si>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</si>
  <si>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</si>
  <si>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</si>
  <si>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</si>
  <si>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</si>
  <si>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</si>
  <si>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</si>
  <si>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</si>
  <si>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</si>
  <si>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</si>
  <si>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</si>
  <si>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</si>
  <si>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</si>
  <si>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</si>
  <si>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</si>
  <si>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</si>
  <si>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</si>
  <si>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</si>
  <si>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</si>
  <si>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</si>
  <si>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</si>
  <si>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</si>
  <si>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</si>
  <si>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</si>
  <si>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</si>
  <si>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</si>
  <si>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</si>
  <si>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</si>
  <si>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</si>
  <si>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</si>
  <si>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</si>
  <si>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</si>
  <si>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</si>
  <si>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</si>
  <si>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</si>
  <si>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</si>
  <si>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</si>
  <si>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</si>
  <si>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</si>
  <si>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</si>
  <si>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</si>
  <si>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</si>
  <si>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</si>
  <si>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</si>
  <si>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</si>
  <si>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</si>
  <si>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</si>
  <si>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</si>
  <si>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</si>
  <si>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</si>
  <si>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</si>
  <si>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</si>
  <si>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</si>
  <si>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</si>
  <si>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</si>
  <si>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</si>
  <si>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</si>
  <si>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</si>
  <si>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</si>
  <si>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</si>
  <si>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</si>
  <si>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</si>
  <si>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</si>
  <si>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</si>
  <si>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</si>
  <si>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</si>
  <si>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</si>
  <si>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</si>
  <si>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</si>
  <si>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</si>
  <si>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</si>
  <si>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</si>
  <si>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</si>
  <si>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</si>
  <si>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</si>
  <si>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</si>
  <si>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</si>
  <si>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</si>
  <si>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</si>
  <si>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</si>
  <si>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</si>
  <si>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</si>
  <si>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</si>
  <si>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</si>
  <si>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</si>
  <si>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</si>
  <si>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</si>
  <si>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</si>
  <si>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</si>
  <si>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</si>
  <si>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</si>
  <si>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</si>
  <si>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</si>
  <si>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</si>
  <si>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</si>
  <si>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</si>
  <si>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</si>
  <si>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</si>
  <si>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</si>
  <si>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</si>
  <si>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</si>
  <si>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</si>
  <si>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</si>
  <si>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</si>
  <si>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</si>
  <si>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</si>
  <si>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</si>
  <si>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</si>
  <si>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</si>
  <si>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</si>
  <si>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</si>
  <si>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</si>
  <si>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</si>
  <si>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</si>
  <si>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</si>
  <si>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</si>
  <si>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</si>
  <si>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</si>
  <si>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</si>
  <si>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</si>
  <si>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</si>
  <si>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</si>
  <si>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</si>
  <si>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</si>
  <si>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</si>
  <si>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</si>
  <si>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</si>
  <si>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</si>
  <si>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</si>
  <si>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</si>
  <si>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</si>
  <si>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</si>
  <si>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</si>
  <si>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</si>
  <si>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</si>
  <si>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</si>
  <si>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</si>
  <si>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</si>
  <si>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</si>
  <si>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</si>
  <si>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</si>
  <si>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</si>
  <si>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</si>
  <si>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</si>
  <si>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</si>
  <si>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</si>
  <si>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</si>
  <si>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</si>
  <si>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</si>
  <si>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</si>
  <si>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</si>
  <si>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</si>
  <si>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</si>
  <si>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</si>
  <si>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</si>
  <si>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</si>
  <si>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</si>
  <si>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</si>
  <si>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</si>
  <si>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</si>
  <si>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</si>
  <si>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</si>
  <si>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</si>
  <si>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</si>
  <si>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</si>
  <si>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</si>
  <si>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</si>
  <si>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</si>
  <si>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</si>
  <si>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</si>
  <si>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</si>
  <si>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</si>
  <si>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</si>
  <si>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</si>
  <si>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</si>
  <si>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</si>
  <si>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</si>
  <si>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</si>
  <si>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</si>
  <si>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</si>
  <si>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</si>
  <si>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</si>
  <si>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</si>
  <si>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</si>
  <si>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</si>
  <si>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</si>
  <si>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</si>
  <si>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</si>
  <si>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</si>
  <si>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</si>
  <si>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</si>
  <si>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</si>
  <si>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</si>
  <si>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</si>
  <si>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</si>
  <si>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</si>
  <si>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</si>
  <si>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</si>
  <si>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</si>
  <si>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</si>
  <si>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</si>
  <si>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</si>
  <si>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</si>
  <si>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</si>
  <si>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</si>
  <si>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</si>
  <si>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</si>
  <si>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</si>
  <si>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</si>
  <si>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</si>
  <si>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</si>
  <si>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</si>
  <si>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</si>
  <si>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</si>
  <si>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</si>
  <si>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</si>
  <si>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</si>
  <si>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</si>
  <si>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</si>
  <si>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</si>
  <si>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</si>
  <si>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</si>
  <si>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</si>
  <si>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</si>
  <si>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</si>
  <si>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</si>
  <si>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</si>
  <si>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</si>
  <si>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</si>
  <si>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</si>
  <si>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</si>
  <si>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</si>
  <si>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</si>
  <si>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</si>
  <si>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</si>
  <si>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</si>
  <si>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</si>
  <si>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</si>
  <si>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</si>
  <si>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</si>
  <si>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</si>
  <si>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</si>
  <si>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</si>
  <si>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</si>
  <si>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</si>
  <si>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</si>
  <si>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</si>
  <si>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</si>
  <si>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</si>
  <si>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</si>
  <si>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</si>
  <si>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</si>
  <si>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</si>
  <si>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</si>
  <si>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</si>
  <si>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</si>
  <si>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</si>
  <si>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</si>
  <si>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</si>
  <si>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</si>
  <si>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</si>
  <si>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</si>
  <si>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</si>
  <si>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</si>
  <si>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</si>
  <si>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</si>
  <si>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</si>
  <si>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</si>
  <si>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</si>
  <si>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</si>
  <si>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</si>
  <si>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</si>
  <si>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</si>
  <si>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</si>
  <si>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</si>
  <si>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</si>
  <si>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</si>
  <si>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</si>
  <si>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</si>
  <si>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</si>
  <si>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</si>
  <si>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</si>
  <si>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</si>
  <si>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</si>
  <si>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</si>
  <si>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</si>
  <si>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</si>
  <si>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</si>
  <si>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</si>
  <si>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</si>
  <si>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</si>
  <si>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</si>
  <si>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</si>
  <si>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</si>
  <si>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</si>
  <si>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</si>
  <si>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</si>
  <si>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</si>
  <si>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</si>
  <si>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</si>
  <si>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</si>
  <si>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</si>
  <si>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</si>
  <si>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</si>
  <si>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</si>
  <si>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</si>
  <si>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</si>
  <si>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</si>
  <si>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</si>
  <si>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</si>
  <si>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</si>
  <si>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</si>
  <si>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</si>
  <si>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</si>
  <si>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</si>
  <si>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</si>
  <si>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</si>
  <si>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</si>
  <si>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</si>
  <si>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</si>
  <si>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</si>
  <si>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</si>
  <si>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</si>
  <si>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</si>
  <si>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</si>
  <si>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</si>
  <si>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</si>
  <si>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</si>
  <si>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</si>
  <si>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</si>
  <si>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</si>
  <si>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</si>
  <si>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</si>
  <si>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</si>
  <si>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</si>
  <si>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</si>
  <si>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</si>
  <si>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</si>
  <si>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</si>
  <si>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</si>
  <si>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</si>
  <si>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</si>
  <si>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</si>
  <si>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</si>
  <si>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</si>
  <si>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</si>
  <si>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</si>
  <si>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</si>
  <si>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</si>
  <si>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</si>
  <si>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</si>
  <si>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</si>
  <si>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</si>
  <si>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</si>
  <si>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</si>
  <si>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</si>
  <si>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</si>
  <si>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</si>
  <si>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</si>
  <si>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</si>
  <si>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</si>
  <si>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</si>
  <si>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</si>
  <si>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</si>
  <si>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</si>
  <si>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</si>
  <si>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</si>
  <si>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</si>
  <si>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</si>
  <si>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</si>
  <si>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</si>
  <si>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</si>
  <si>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</si>
  <si>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</si>
  <si>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</si>
  <si>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</si>
  <si>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</si>
  <si>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</si>
  <si>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</si>
  <si>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</si>
  <si>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</si>
  <si>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</si>
  <si>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</si>
  <si>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</si>
  <si>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</si>
  <si>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</si>
  <si>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</si>
  <si>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</si>
  <si>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</si>
  <si>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</si>
  <si>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</si>
  <si>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</si>
  <si>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</si>
  <si>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</si>
  <si>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</si>
  <si>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</si>
  <si>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</si>
  <si>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</si>
  <si>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</si>
  <si>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</si>
  <si>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</si>
  <si>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</si>
  <si>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</si>
  <si>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</si>
  <si>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</si>
  <si>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</si>
  <si>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</si>
  <si>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</si>
  <si>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</si>
  <si>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</si>
  <si>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</si>
  <si>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</si>
  <si>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</si>
  <si>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</si>
  <si>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</si>
  <si>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</si>
  <si>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</si>
  <si>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</si>
  <si>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</si>
  <si>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</si>
  <si>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</si>
  <si>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</si>
  <si>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</si>
  <si>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</si>
  <si>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</si>
  <si>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</si>
  <si>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</si>
  <si>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</si>
  <si>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</si>
  <si>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</si>
  <si>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</si>
  <si>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</si>
  <si>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</si>
  <si>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</si>
  <si>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</si>
  <si>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</si>
  <si>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</si>
  <si>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</si>
  <si>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</si>
  <si>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</si>
  <si>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</si>
  <si>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</si>
  <si>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</si>
  <si>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</si>
  <si>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</si>
  <si>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</si>
  <si>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</si>
  <si>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</si>
  <si>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</si>
  <si>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</si>
  <si>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</si>
  <si>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</si>
  <si>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</si>
  <si>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</si>
  <si>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</si>
  <si>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</si>
  <si>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</si>
  <si>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</si>
  <si>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</si>
  <si>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</si>
  <si>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</si>
  <si>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</si>
  <si>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</si>
  <si>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</si>
  <si>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</si>
  <si>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</si>
  <si>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</si>
  <si>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</si>
  <si>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</si>
  <si>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</si>
  <si>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</si>
  <si>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</si>
  <si>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</si>
  <si>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</si>
  <si>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</si>
  <si>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</si>
  <si>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</si>
  <si>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</si>
  <si>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</si>
  <si>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</si>
  <si>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</si>
  <si>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</si>
  <si>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</si>
  <si>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</si>
  <si>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</si>
  <si>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</si>
  <si>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</si>
  <si>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</si>
  <si>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</si>
  <si>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</si>
  <si>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</si>
  <si>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</si>
  <si>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</si>
  <si>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</si>
  <si>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</si>
  <si>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</si>
  <si>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</si>
  <si>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</si>
  <si>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</si>
  <si>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</si>
  <si>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</si>
  <si>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</si>
  <si>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</si>
  <si>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</si>
  <si>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</si>
  <si>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</si>
  <si>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</si>
  <si>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</si>
  <si>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</si>
  <si>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</si>
  <si>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</si>
  <si>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</si>
  <si>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</si>
  <si>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</si>
  <si>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</si>
  <si>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</si>
  <si>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</si>
  <si>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</si>
  <si>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</si>
  <si>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</si>
  <si>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</si>
  <si>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</si>
  <si>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</si>
  <si>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</si>
  <si>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</si>
  <si>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</si>
  <si>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</si>
  <si>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</si>
  <si>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</si>
  <si>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</si>
  <si>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</si>
  <si>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</si>
  <si>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</si>
  <si>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</si>
  <si>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</si>
  <si>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</si>
  <si>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</si>
  <si>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</si>
  <si>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</si>
  <si>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</si>
  <si>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</si>
  <si>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</si>
  <si>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</si>
  <si>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</si>
  <si>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</si>
  <si>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</si>
  <si>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</si>
  <si>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</si>
  <si>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</si>
  <si>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</si>
  <si>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</si>
  <si>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</si>
  <si>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</si>
  <si>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</si>
  <si>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</si>
  <si>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</si>
  <si>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</si>
  <si>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</si>
  <si>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</si>
  <si>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</si>
  <si>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</si>
  <si>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</si>
  <si>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</si>
  <si>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</si>
  <si>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</si>
  <si>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</si>
  <si>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</si>
  <si>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</si>
  <si>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</si>
  <si>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</si>
  <si>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</si>
  <si>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</si>
  <si>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</si>
  <si>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</si>
  <si>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</si>
  <si>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</si>
  <si>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</si>
  <si>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</si>
  <si>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</si>
  <si>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</si>
  <si>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</si>
  <si>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</si>
  <si>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</si>
  <si>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</si>
  <si>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</si>
  <si>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</si>
  <si>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</si>
  <si>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</si>
  <si>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</si>
  <si>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</si>
  <si>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</si>
  <si>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</si>
  <si>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</si>
  <si>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</si>
  <si>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</si>
  <si>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</si>
  <si>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</si>
  <si>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</si>
  <si>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</si>
  <si>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</si>
  <si>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</si>
  <si>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</si>
  <si>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</si>
  <si>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</si>
  <si>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</si>
  <si>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</si>
  <si>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</si>
  <si>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</si>
  <si>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</si>
  <si>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</si>
  <si>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</si>
  <si>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</si>
  <si>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</si>
  <si>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</si>
  <si>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</si>
  <si>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</si>
  <si>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</si>
  <si>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</si>
  <si>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</si>
  <si>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</si>
  <si>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</si>
  <si>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</si>
  <si>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</si>
  <si>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</si>
  <si>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</si>
  <si>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</si>
  <si>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</si>
  <si>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</si>
  <si>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</si>
  <si>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</si>
  <si>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</si>
  <si>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</si>
  <si>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</si>
  <si>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</si>
  <si>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</si>
  <si>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</si>
  <si>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</si>
  <si>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</si>
  <si>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</si>
  <si>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</si>
  <si>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</si>
  <si>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</si>
  <si>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</si>
  <si>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</si>
  <si>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</si>
  <si>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</si>
  <si>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</si>
  <si>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</si>
  <si>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</si>
  <si>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</si>
  <si>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</si>
  <si>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</si>
  <si>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</si>
  <si>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</si>
  <si>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</si>
  <si>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</si>
  <si>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</si>
  <si>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</si>
  <si>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</si>
  <si>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</si>
  <si>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</si>
  <si>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</si>
  <si>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</si>
  <si>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</si>
  <si>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</si>
  <si>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</si>
  <si>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</si>
  <si>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</si>
  <si>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</si>
  <si>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</si>
  <si>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</si>
  <si>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phoneticPr fontId="5"/>
  </si>
  <si>
    <t>避難指示区域等における環境放射線モニタリング推進事業</t>
    <phoneticPr fontId="5"/>
  </si>
  <si>
    <t>原子力規制庁</t>
    <phoneticPr fontId="5"/>
  </si>
  <si>
    <t>長官官房放射線防護グループ
監視情報課</t>
    <phoneticPr fontId="5"/>
  </si>
  <si>
    <t>監視情報課長
村山 綾介</t>
    <phoneticPr fontId="5"/>
  </si>
  <si>
    <t>○</t>
  </si>
  <si>
    <t>特別会計に関する法律第85条第6項
特別会計に関する法律施行令第51条第7項第11号</t>
    <phoneticPr fontId="5"/>
  </si>
  <si>
    <t>総合モニタリング計画（平成23年8月決定）</t>
    <phoneticPr fontId="5"/>
  </si>
  <si>
    <t>避難指示区域等の見直しに伴い、住民の帰還に向けて、きめ細かなモニタリングの実施及び放射線量マップの作成等により、これらの地域における安全性を確認することで、早期の帰還の支援を図ることを目的とする。</t>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</si>
  <si>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phoneticPr fontId="5"/>
  </si>
  <si>
    <t>本事業は、放射線モニタリングを実施し、避難指示区域等の見直しに伴う住民の帰還に向けて、住民の安全確保に資することを目的としており、定量的な数値目標を設定することは困難である。</t>
    <phoneticPr fontId="5"/>
  </si>
  <si>
    <t>避難指示区域等の見直しに伴う住民の帰還に向け、住民の安全確保に資するため、放射線モニタリングの実施結果を活用した放射線量マップ等を作成・提供することを代替目標とする。</t>
    <phoneticPr fontId="5"/>
  </si>
  <si>
    <t>放射線量マップ等を提供した市町村数を代替指標とする。</t>
    <phoneticPr fontId="5"/>
  </si>
  <si>
    <t>空間線量率の測定を行った生活行動経路のパターン数</t>
    <phoneticPr fontId="5"/>
  </si>
  <si>
    <t>執行額　／パターン数　　　　　　　　　　　　　　</t>
    <phoneticPr fontId="5"/>
  </si>
  <si>
    <t>パターン</t>
    <phoneticPr fontId="5"/>
  </si>
  <si>
    <t>パターン</t>
    <phoneticPr fontId="5"/>
  </si>
  <si>
    <t>　百万円/件　</t>
    <phoneticPr fontId="5"/>
  </si>
  <si>
    <t>千円</t>
    <phoneticPr fontId="5"/>
  </si>
  <si>
    <t>113/280</t>
    <phoneticPr fontId="5"/>
  </si>
  <si>
    <t>100/374</t>
    <phoneticPr fontId="5"/>
  </si>
  <si>
    <t>95/300</t>
    <phoneticPr fontId="5"/>
  </si>
  <si>
    <t>101/600</t>
    <phoneticPr fontId="5"/>
  </si>
  <si>
    <t>原子力に対する確かな規制を通じて、人と環境を守ること</t>
    <phoneticPr fontId="5"/>
  </si>
  <si>
    <t>きめ細かな放射線モニタリングを実施し、その結果を活用した放射線量マップ等を作成・提供することで、避難指示区域等の見直しに伴う住民の帰還に向けた、住民の安全確保に資する。</t>
    <phoneticPr fontId="5"/>
  </si>
  <si>
    <t>きめ細かな放射線モニタリングを実施し、その結果を活用した放射線量マップ等を作成・提供することにより、住民の安全確保を図る。
・平成29年度：葛尾村、浪江町、双葉町、富岡町において生活行動経路に沿った空間線量率の測定を実施・結果を提供。葛尾村、浪江町、双葉町、大熊町、富岡町において詳細モニタリング結果のマップを提供。
・平成30年度：川俣町、富岡町、浪江町、大熊町、双葉町において生活行動経路に沿った空間線量率の測定を実施・結果を提供。葛尾村、川俣町、浪江町、双葉町、大熊町、富岡町、飯舘村において詳細モニタリング結果のマップを提供。
・令和元年度：川俣町、富岡町、浪江町、大熊町、双葉町、葛尾村において生活行動経路に沿った空間線量率の測定を実施・結果を提供。葛尾村、川俣町、浪江町、双葉町、大熊町において詳細モニタリング結果のマップを提供。
・令和2年度：富岡町、浪江町、大熊町において生活行動経路に沿った空間線量率の測定を実施・結果を提供。葛尾村、浪江町、大熊町、富岡町、楢葉町において詳細モニタリング結果のマップを提供。</t>
    <rPh sb="373" eb="375">
      <t>レイワ</t>
    </rPh>
    <rPh sb="376" eb="378">
      <t>ネンド</t>
    </rPh>
    <rPh sb="438" eb="441">
      <t>ナラハマチ</t>
    </rPh>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</si>
  <si>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</si>
  <si>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民間等に委ねることは適切ではない。</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</si>
  <si>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</si>
  <si>
    <t>事業内容の性質等を踏まえて一般競争入札を行うことにより、公平性及び透明性を確保したが、１者応札となった。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</si>
  <si>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t>
  </si>
  <si>
    <t>有</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</si>
  <si>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</si>
  <si>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本事業の目的を達成するために必要な活動内容及びその他諸経費が過大なものとならぬよう、厳格に点検・確認を行うことで、コスト削減や効率化に向けた取組を行っている。</t>
    <phoneticPr fontId="5"/>
  </si>
  <si>
    <t>中間段階での支出において経済性・競争性が確保されていることなど、合理的なものとなっているかについて指導・確認している。</t>
    <phoneticPr fontId="5"/>
  </si>
  <si>
    <t>事業の対象地域は避難指示区域等に限定されている。また、自治体にヒアリングし、必要十分な調査内容に整理して事業を実施した。</t>
    <phoneticPr fontId="5"/>
  </si>
  <si>
    <t>入札により外注費が減になったため不用率が大きくなった。</t>
    <phoneticPr fontId="5"/>
  </si>
  <si>
    <t>1パターン毎のコストが下がるよう、事業者からの参考見積、過去の実績や積算資料をもとに人件費や事業費等の精査を行った予定価格を作成している。また、総合評価方式を採用することで、コスト削減に加え、技術力の適正についても確認し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</si>
  <si>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</si>
  <si>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</si>
  <si>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自治体の要望を踏まえ、生活行動経路を設定し、それに沿って空間線量率を測定した。</t>
    <phoneticPr fontId="5"/>
  </si>
  <si>
    <t>事業報告書がＨＰにて一般に公開されるとともに、自治体における避難指示区域解除後の検討等にも活用された。</t>
    <rPh sb="30" eb="32">
      <t>ヒナン</t>
    </rPh>
    <rPh sb="32" eb="34">
      <t>シジ</t>
    </rPh>
    <rPh sb="34" eb="36">
      <t>クイキ</t>
    </rPh>
    <rPh sb="36" eb="38">
      <t>カイジョ</t>
    </rPh>
    <rPh sb="38" eb="39">
      <t>ゴ</t>
    </rPh>
    <rPh sb="40" eb="42">
      <t>ケントウ</t>
    </rPh>
    <rPh sb="42" eb="43">
      <t>トウ</t>
    </rPh>
    <phoneticPr fontId="5"/>
  </si>
  <si>
    <t>一般競争入札（総合評価落札方式）を採用し競争性の確保に努めたものの令和2年度は一者応札となったが、予定価格について精査した結果執行率の低下につながった。また公告の際の仕様が、前年度から引き続きの内容を含むものだったため、前年度の落札者以外の参入が難しく、一者応札となったと考えられる。</t>
    <rPh sb="33" eb="35">
      <t>レイワ</t>
    </rPh>
    <phoneticPr fontId="5"/>
  </si>
  <si>
    <t>仕様書の具体化や入札公告期間を十分に確保することなどに留意し、また、新規業者が参入しやすいよう公告時に前年度までの成果物を確認できるようにすることで引き続き競争性が保たれるようにする。更に、国内の研究機関に新規参入を呼びかける。</t>
    <rPh sb="74" eb="75">
      <t>ヒ</t>
    </rPh>
    <rPh sb="92" eb="93">
      <t>サラ</t>
    </rPh>
    <rPh sb="95" eb="97">
      <t>コクナイ</t>
    </rPh>
    <rPh sb="98" eb="100">
      <t>ケンキュウ</t>
    </rPh>
    <rPh sb="100" eb="102">
      <t>キカン</t>
    </rPh>
    <rPh sb="103" eb="105">
      <t>シンキ</t>
    </rPh>
    <rPh sb="105" eb="107">
      <t>サンニュウ</t>
    </rPh>
    <rPh sb="108" eb="109">
      <t>ヨ</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</si>
  <si>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
本事業の成果物については以下ホームページにて公開している。
「避難指示区域等における詳細モニタリング」
https://radioactivity.nsr.go.jp/ja/list/505/list-1.html</t>
    <phoneticPr fontId="5"/>
  </si>
  <si>
    <t>0003(0007,0011)</t>
    <phoneticPr fontId="5"/>
  </si>
  <si>
    <t>0047</t>
    <phoneticPr fontId="5"/>
  </si>
  <si>
    <t>0053</t>
    <phoneticPr fontId="5"/>
  </si>
  <si>
    <t>0049</t>
    <phoneticPr fontId="5"/>
  </si>
  <si>
    <t>0048</t>
    <phoneticPr fontId="5"/>
  </si>
  <si>
    <t>0016</t>
    <phoneticPr fontId="5"/>
  </si>
  <si>
    <t>原子力規制委員会</t>
  </si>
  <si>
    <t>-</t>
    <phoneticPr fontId="5"/>
  </si>
  <si>
    <t>-</t>
    <phoneticPr fontId="5"/>
  </si>
  <si>
    <t>事業費</t>
    <rPh sb="0" eb="3">
      <t>ジギョウヒ</t>
    </rPh>
    <phoneticPr fontId="5"/>
  </si>
  <si>
    <t>人件費</t>
    <rPh sb="0" eb="3">
      <t>ジンケンヒ</t>
    </rPh>
    <phoneticPr fontId="5"/>
  </si>
  <si>
    <t>一般管理費</t>
    <rPh sb="0" eb="2">
      <t>イッパン</t>
    </rPh>
    <rPh sb="2" eb="5">
      <t>カンリヒ</t>
    </rPh>
    <phoneticPr fontId="5"/>
  </si>
  <si>
    <t>職員旅費、資料作成費、外注費</t>
    <rPh sb="0" eb="2">
      <t>ショクイン</t>
    </rPh>
    <rPh sb="2" eb="4">
      <t>リョヒ</t>
    </rPh>
    <rPh sb="5" eb="7">
      <t>シリョウ</t>
    </rPh>
    <rPh sb="7" eb="9">
      <t>サクセイ</t>
    </rPh>
    <rPh sb="9" eb="10">
      <t>ヒ</t>
    </rPh>
    <rPh sb="11" eb="14">
      <t>ガイチュウヒ</t>
    </rPh>
    <phoneticPr fontId="5"/>
  </si>
  <si>
    <t>人件費</t>
    <rPh sb="0" eb="3">
      <t>ジンケンヒヒ</t>
    </rPh>
    <phoneticPr fontId="5"/>
  </si>
  <si>
    <t>（国研）日本原子力研究開発機構</t>
    <phoneticPr fontId="5"/>
  </si>
  <si>
    <t>生活行動経路に沿った空間線量率測定結果の評価解析及び報告書の作成</t>
    <phoneticPr fontId="5"/>
  </si>
  <si>
    <t>－</t>
    <phoneticPr fontId="5"/>
  </si>
  <si>
    <t>原子力施設等
防災対策等委託費</t>
    <phoneticPr fontId="5"/>
  </si>
  <si>
    <t>放射線モニタリングの実施</t>
    <phoneticPr fontId="5"/>
  </si>
  <si>
    <t>令和３年度</t>
    <phoneticPr fontId="5"/>
  </si>
  <si>
    <t>・地上における空間線量率測定、航空機による空間線量率測定、福島周辺海域等の海水及び海底土の放射性物質濃度測定及び環境試料中の放射性物質濃度測定等の総合モニタリング計画に基づいた環境放射線モニタリングを計画された頻度で実施した。また、環境放射線モニタリング結果について集約し、解析・評価を行った上で四半期ごとに「環境モニタリング結果の解析について」を報告する等、環境放射線モニタリングの結果をウェブサイトに公表した。</t>
    <phoneticPr fontId="5"/>
  </si>
  <si>
    <t>・ 総合モニタリング計画に基づき、陸域・海域の環境放射線モニタリングを実施し、その結果を遅滞なく公表したか。</t>
    <phoneticPr fontId="5"/>
  </si>
  <si>
    <t>・ 総合モニタリング計画に基づき陸域・海域の環境放射線モニタリングを実施し、その結果を遅滞なく公表したか。</t>
    <phoneticPr fontId="5"/>
  </si>
  <si>
    <t>原規</t>
  </si>
  <si>
    <t>外部有識者点検対象外</t>
    <rPh sb="0" eb="2">
      <t>ガイブ</t>
    </rPh>
    <rPh sb="2" eb="4">
      <t>ユウシキ</t>
    </rPh>
    <rPh sb="4" eb="5">
      <t>シャ</t>
    </rPh>
    <rPh sb="5" eb="7">
      <t>テンケン</t>
    </rPh>
    <rPh sb="7" eb="10">
      <t>タイショウガイ</t>
    </rPh>
    <phoneticPr fontId="5"/>
  </si>
  <si>
    <t>前年度予算の執行額を踏まえた要求に伴う減</t>
    <rPh sb="0" eb="3">
      <t>ゼンネンド</t>
    </rPh>
    <rPh sb="3" eb="5">
      <t>ヨサン</t>
    </rPh>
    <rPh sb="6" eb="8">
      <t>シッコウ</t>
    </rPh>
    <rPh sb="8" eb="9">
      <t>ガク</t>
    </rPh>
    <rPh sb="10" eb="11">
      <t>フ</t>
    </rPh>
    <rPh sb="14" eb="16">
      <t>ヨウキュウ</t>
    </rPh>
    <rPh sb="17" eb="18">
      <t>トモナ</t>
    </rPh>
    <rPh sb="19" eb="20">
      <t>ゲン</t>
    </rPh>
    <phoneticPr fontId="5"/>
  </si>
  <si>
    <t>執行等改善</t>
  </si>
  <si>
    <t>当該事業の執行実績、仕様書及び支出先の実施計画書等を検証し、適切な予算の要求及び執行ができるように改善を図っていく。</t>
    <rPh sb="24" eb="25">
      <t>トウ</t>
    </rPh>
    <phoneticPr fontId="5"/>
  </si>
  <si>
    <t>市町村数</t>
    <rPh sb="0" eb="3">
      <t>シチョウソン</t>
    </rPh>
    <rPh sb="3" eb="4">
      <t>スウ</t>
    </rPh>
    <phoneticPr fontId="5"/>
  </si>
  <si>
    <t>市町村数</t>
    <rPh sb="0" eb="4">
      <t>シチョウソンスウ</t>
    </rPh>
    <phoneticPr fontId="5"/>
  </si>
  <si>
    <t>金額の妥当性を検証し、適切な予算要求とすること。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</si>
  <si>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</si>
  <si>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</si>
  <si>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</si>
  <si>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</si>
  <si>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</si>
  <si>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</si>
  <si>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</si>
  <si>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</si>
  <si>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</si>
  <si>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</si>
  <si>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</si>
  <si>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</si>
  <si>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東京電力福島第一原子力発電所の廃炉の安全確保と事故原因の究明
放射線防護対策及び緊急時対応の的確な実施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</si>
</sst>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151007</xdr:colOff>
      <xdr:row>749</xdr:row>
      <xdr:rowOff>11616</xdr:rowOff>
    </xdr:from>
    <xdr:to>
      <xdr:col>36</xdr:col>
      <xdr:colOff>39495</xdr:colOff>
      <xdr:row>751</xdr:row>
      <xdr:rowOff>269254</xdr:rowOff>
    </xdr:to>
    <xdr:sp macro="" textlink="">
      <xdr:nvSpPr>
        <xdr:cNvPr id="2" name="正方形/長方形 1"/>
        <xdr:cNvSpPr/>
      </xdr:nvSpPr>
      <xdr:spPr>
        <a:xfrm>
          <a:off x="4100397" y="52433964"/>
          <a:ext cx="3048000" cy="9545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９５百万円</a:t>
          </a:r>
          <a:endParaRPr kumimoji="1" lang="en-US" altLang="ja-JP" sz="1100"/>
        </a:p>
      </xdr:txBody>
    </xdr:sp>
    <xdr:clientData/>
  </xdr:twoCellAnchor>
  <xdr:twoCellAnchor>
    <xdr:from>
      <xdr:col>22</xdr:col>
      <xdr:colOff>11616</xdr:colOff>
      <xdr:row>752</xdr:row>
      <xdr:rowOff>69695</xdr:rowOff>
    </xdr:from>
    <xdr:to>
      <xdr:col>35</xdr:col>
      <xdr:colOff>97318</xdr:colOff>
      <xdr:row>754</xdr:row>
      <xdr:rowOff>117561</xdr:rowOff>
    </xdr:to>
    <xdr:sp macro="" textlink="">
      <xdr:nvSpPr>
        <xdr:cNvPr id="4" name="大かっこ 3"/>
        <xdr:cNvSpPr/>
      </xdr:nvSpPr>
      <xdr:spPr>
        <a:xfrm>
          <a:off x="4355945" y="53537469"/>
          <a:ext cx="2652806" cy="7448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197469</xdr:colOff>
      <xdr:row>752</xdr:row>
      <xdr:rowOff>139391</xdr:rowOff>
    </xdr:from>
    <xdr:to>
      <xdr:col>35</xdr:col>
      <xdr:colOff>25622</xdr:colOff>
      <xdr:row>754</xdr:row>
      <xdr:rowOff>108816</xdr:rowOff>
    </xdr:to>
    <xdr:sp macro="" textlink="">
      <xdr:nvSpPr>
        <xdr:cNvPr id="5" name="テキスト ボックス 4"/>
        <xdr:cNvSpPr txBox="1"/>
      </xdr:nvSpPr>
      <xdr:spPr>
        <a:xfrm>
          <a:off x="4541798" y="53607165"/>
          <a:ext cx="2395257" cy="666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a:t>
          </a:r>
          <a:endParaRPr kumimoji="1" lang="en-US" altLang="ja-JP" sz="1100"/>
        </a:p>
      </xdr:txBody>
    </xdr:sp>
    <xdr:clientData/>
  </xdr:twoCellAnchor>
  <xdr:twoCellAnchor>
    <xdr:from>
      <xdr:col>21</xdr:col>
      <xdr:colOff>81311</xdr:colOff>
      <xdr:row>755</xdr:row>
      <xdr:rowOff>127775</xdr:rowOff>
    </xdr:from>
    <xdr:to>
      <xdr:col>36</xdr:col>
      <xdr:colOff>167269</xdr:colOff>
      <xdr:row>758</xdr:row>
      <xdr:rowOff>37089</xdr:rowOff>
    </xdr:to>
    <xdr:sp macro="" textlink="">
      <xdr:nvSpPr>
        <xdr:cNvPr id="6" name="正方形/長方形 5"/>
        <xdr:cNvSpPr/>
      </xdr:nvSpPr>
      <xdr:spPr>
        <a:xfrm>
          <a:off x="4228171" y="54640976"/>
          <a:ext cx="3048000" cy="9547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（国研）日本原子力研究開発機構</a:t>
          </a:r>
        </a:p>
        <a:p>
          <a:pPr algn="ctr"/>
          <a:r>
            <a:rPr kumimoji="1" lang="ja-JP" altLang="en-US" sz="1100"/>
            <a:t>Ａ</a:t>
          </a:r>
          <a:r>
            <a:rPr kumimoji="1" lang="en-US" altLang="ja-JP" sz="1100"/>
            <a:t>.</a:t>
          </a:r>
          <a:r>
            <a:rPr kumimoji="1" lang="ja-JP" altLang="en-US" sz="1100"/>
            <a:t>９５百万円</a:t>
          </a:r>
          <a:endParaRPr kumimoji="1" lang="en-US" altLang="ja-JP" sz="1100"/>
        </a:p>
      </xdr:txBody>
    </xdr:sp>
    <xdr:clientData/>
  </xdr:twoCellAnchor>
  <xdr:twoCellAnchor>
    <xdr:from>
      <xdr:col>28</xdr:col>
      <xdr:colOff>151007</xdr:colOff>
      <xdr:row>754</xdr:row>
      <xdr:rowOff>81310</xdr:rowOff>
    </xdr:from>
    <xdr:to>
      <xdr:col>28</xdr:col>
      <xdr:colOff>157345</xdr:colOff>
      <xdr:row>755</xdr:row>
      <xdr:rowOff>126202</xdr:rowOff>
    </xdr:to>
    <xdr:cxnSp macro="">
      <xdr:nvCxnSpPr>
        <xdr:cNvPr id="7" name="直線矢印コネクタ 6"/>
        <xdr:cNvCxnSpPr/>
      </xdr:nvCxnSpPr>
      <xdr:spPr>
        <a:xfrm>
          <a:off x="5680153" y="54246036"/>
          <a:ext cx="6338" cy="393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46464</xdr:colOff>
      <xdr:row>759</xdr:row>
      <xdr:rowOff>11616</xdr:rowOff>
    </xdr:from>
    <xdr:to>
      <xdr:col>38</xdr:col>
      <xdr:colOff>59511</xdr:colOff>
      <xdr:row>761</xdr:row>
      <xdr:rowOff>329978</xdr:rowOff>
    </xdr:to>
    <xdr:sp macro="" textlink="">
      <xdr:nvSpPr>
        <xdr:cNvPr id="8" name="大かっこ 7"/>
        <xdr:cNvSpPr/>
      </xdr:nvSpPr>
      <xdr:spPr>
        <a:xfrm>
          <a:off x="3995854" y="55918720"/>
          <a:ext cx="3567498" cy="10153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69696</xdr:colOff>
      <xdr:row>759</xdr:row>
      <xdr:rowOff>69695</xdr:rowOff>
    </xdr:from>
    <xdr:to>
      <xdr:col>38</xdr:col>
      <xdr:colOff>25527</xdr:colOff>
      <xdr:row>763</xdr:row>
      <xdr:rowOff>145158</xdr:rowOff>
    </xdr:to>
    <xdr:sp macro="" textlink="">
      <xdr:nvSpPr>
        <xdr:cNvPr id="9" name="テキスト ボックス 8"/>
        <xdr:cNvSpPr txBox="1"/>
      </xdr:nvSpPr>
      <xdr:spPr>
        <a:xfrm>
          <a:off x="4216556" y="55976799"/>
          <a:ext cx="3312812" cy="1469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782</v>
      </c>
      <c r="AK2" s="941"/>
      <c r="AL2" s="941"/>
      <c r="AM2" s="941"/>
      <c r="AN2" s="98" t="s">
        <v>408</v>
      </c>
      <c r="AO2" s="941">
        <v>20</v>
      </c>
      <c r="AP2" s="941"/>
      <c r="AQ2" s="941"/>
      <c r="AR2" s="99" t="s">
        <v>713</v>
      </c>
      <c r="AS2" s="947">
        <v>38</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505</v>
      </c>
      <c r="H5" s="836"/>
      <c r="I5" s="836"/>
      <c r="J5" s="836"/>
      <c r="K5" s="836"/>
      <c r="L5" s="836"/>
      <c r="M5" s="837" t="s">
        <v>66</v>
      </c>
      <c r="N5" s="838"/>
      <c r="O5" s="838"/>
      <c r="P5" s="838"/>
      <c r="Q5" s="838"/>
      <c r="R5" s="839"/>
      <c r="S5" s="840" t="s">
        <v>517</v>
      </c>
      <c r="T5" s="836"/>
      <c r="U5" s="836"/>
      <c r="V5" s="836"/>
      <c r="W5" s="836"/>
      <c r="X5" s="841"/>
      <c r="Y5" s="696" t="s">
        <v>3</v>
      </c>
      <c r="Z5" s="542"/>
      <c r="AA5" s="542"/>
      <c r="AB5" s="542"/>
      <c r="AC5" s="542"/>
      <c r="AD5" s="543"/>
      <c r="AE5" s="697"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v>116</v>
      </c>
      <c r="Q13" s="656"/>
      <c r="R13" s="656"/>
      <c r="S13" s="656"/>
      <c r="T13" s="656"/>
      <c r="U13" s="656"/>
      <c r="V13" s="657"/>
      <c r="W13" s="655">
        <v>115</v>
      </c>
      <c r="X13" s="656"/>
      <c r="Y13" s="656"/>
      <c r="Z13" s="656"/>
      <c r="AA13" s="656"/>
      <c r="AB13" s="656"/>
      <c r="AC13" s="657"/>
      <c r="AD13" s="655">
        <v>116</v>
      </c>
      <c r="AE13" s="656"/>
      <c r="AF13" s="656"/>
      <c r="AG13" s="656"/>
      <c r="AH13" s="656"/>
      <c r="AI13" s="656"/>
      <c r="AJ13" s="657"/>
      <c r="AK13" s="655">
        <v>103</v>
      </c>
      <c r="AL13" s="656"/>
      <c r="AM13" s="656"/>
      <c r="AN13" s="656"/>
      <c r="AO13" s="656"/>
      <c r="AP13" s="656"/>
      <c r="AQ13" s="657"/>
      <c r="AR13" s="916">
        <v>99</v>
      </c>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5" t="s">
        <v>790</v>
      </c>
      <c r="Q14" s="656"/>
      <c r="R14" s="656"/>
      <c r="S14" s="656"/>
      <c r="T14" s="656"/>
      <c r="U14" s="656"/>
      <c r="V14" s="657"/>
      <c r="W14" s="655" t="s">
        <v>790</v>
      </c>
      <c r="X14" s="656"/>
      <c r="Y14" s="656"/>
      <c r="Z14" s="656"/>
      <c r="AA14" s="656"/>
      <c r="AB14" s="656"/>
      <c r="AC14" s="657"/>
      <c r="AD14" s="655" t="s">
        <v>791</v>
      </c>
      <c r="AE14" s="656"/>
      <c r="AF14" s="656"/>
      <c r="AG14" s="656"/>
      <c r="AH14" s="656"/>
      <c r="AI14" s="656"/>
      <c r="AJ14" s="657"/>
      <c r="AK14" s="655" t="s">
        <v>790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t="s">
        <v>791</v>
      </c>
      <c r="Q15" s="656"/>
      <c r="R15" s="656"/>
      <c r="S15" s="656"/>
      <c r="T15" s="656"/>
      <c r="U15" s="656"/>
      <c r="V15" s="657"/>
      <c r="W15" s="655" t="s">
        <v>790</v>
      </c>
      <c r="X15" s="656"/>
      <c r="Y15" s="656"/>
      <c r="Z15" s="656"/>
      <c r="AA15" s="656"/>
      <c r="AB15" s="656"/>
      <c r="AC15" s="657"/>
      <c r="AD15" s="655" t="s">
        <v>791</v>
      </c>
      <c r="AE15" s="656"/>
      <c r="AF15" s="656"/>
      <c r="AG15" s="656"/>
      <c r="AH15" s="656"/>
      <c r="AI15" s="656"/>
      <c r="AJ15" s="657"/>
      <c r="AK15" s="655" t="s">
        <v>791</v>
      </c>
      <c r="AL15" s="656"/>
      <c r="AM15" s="656"/>
      <c r="AN15" s="656"/>
      <c r="AO15" s="656"/>
      <c r="AP15" s="656"/>
      <c r="AQ15" s="657"/>
      <c r="AR15" s="655" t="s">
        <v>791</v>
      </c>
      <c r="AS15" s="656"/>
      <c r="AT15" s="656"/>
      <c r="AU15" s="656"/>
      <c r="AV15" s="656"/>
      <c r="AW15" s="656"/>
      <c r="AX15" s="802"/>
    </row>
    <row r="16" spans="1:50" ht="21" customHeight="1" x14ac:dyDescent="0.15">
      <c r="A16" s="612"/>
      <c r="B16" s="613"/>
      <c r="C16" s="613"/>
      <c r="D16" s="613"/>
      <c r="E16" s="613"/>
      <c r="F16" s="614"/>
      <c r="G16" s="724"/>
      <c r="H16" s="725"/>
      <c r="I16" s="710" t="s">
        <v>52</v>
      </c>
      <c r="J16" s="711"/>
      <c r="K16" s="711"/>
      <c r="L16" s="711"/>
      <c r="M16" s="711"/>
      <c r="N16" s="711"/>
      <c r="O16" s="712"/>
      <c r="P16" s="655" t="s">
        <v>791</v>
      </c>
      <c r="Q16" s="656"/>
      <c r="R16" s="656"/>
      <c r="S16" s="656"/>
      <c r="T16" s="656"/>
      <c r="U16" s="656"/>
      <c r="V16" s="657"/>
      <c r="W16" s="655" t="s">
        <v>790</v>
      </c>
      <c r="X16" s="656"/>
      <c r="Y16" s="656"/>
      <c r="Z16" s="656"/>
      <c r="AA16" s="656"/>
      <c r="AB16" s="656"/>
      <c r="AC16" s="657"/>
      <c r="AD16" s="655" t="s">
        <v>791</v>
      </c>
      <c r="AE16" s="656"/>
      <c r="AF16" s="656"/>
      <c r="AG16" s="656"/>
      <c r="AH16" s="656"/>
      <c r="AI16" s="656"/>
      <c r="AJ16" s="657"/>
      <c r="AK16" s="655" t="s">
        <v>791</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t="s">
        <v>790</v>
      </c>
      <c r="Q17" s="656"/>
      <c r="R17" s="656"/>
      <c r="S17" s="656"/>
      <c r="T17" s="656"/>
      <c r="U17" s="656"/>
      <c r="V17" s="657"/>
      <c r="W17" s="655" t="s">
        <v>791</v>
      </c>
      <c r="X17" s="656"/>
      <c r="Y17" s="656"/>
      <c r="Z17" s="656"/>
      <c r="AA17" s="656"/>
      <c r="AB17" s="656"/>
      <c r="AC17" s="657"/>
      <c r="AD17" s="655" t="s">
        <v>791</v>
      </c>
      <c r="AE17" s="656"/>
      <c r="AF17" s="656"/>
      <c r="AG17" s="656"/>
      <c r="AH17" s="656"/>
      <c r="AI17" s="656"/>
      <c r="AJ17" s="657"/>
      <c r="AK17" s="655" t="s">
        <v>790</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116</v>
      </c>
      <c r="Q18" s="875"/>
      <c r="R18" s="875"/>
      <c r="S18" s="875"/>
      <c r="T18" s="875"/>
      <c r="U18" s="875"/>
      <c r="V18" s="876"/>
      <c r="W18" s="874">
        <f>SUM(W13:AC17)</f>
        <v>115</v>
      </c>
      <c r="X18" s="875"/>
      <c r="Y18" s="875"/>
      <c r="Z18" s="875"/>
      <c r="AA18" s="875"/>
      <c r="AB18" s="875"/>
      <c r="AC18" s="876"/>
      <c r="AD18" s="874">
        <f>SUM(AD13:AJ17)</f>
        <v>116</v>
      </c>
      <c r="AE18" s="875"/>
      <c r="AF18" s="875"/>
      <c r="AG18" s="875"/>
      <c r="AH18" s="875"/>
      <c r="AI18" s="875"/>
      <c r="AJ18" s="876"/>
      <c r="AK18" s="874">
        <f>SUM(AK13:AQ17)</f>
        <v>103</v>
      </c>
      <c r="AL18" s="875"/>
      <c r="AM18" s="875"/>
      <c r="AN18" s="875"/>
      <c r="AO18" s="875"/>
      <c r="AP18" s="875"/>
      <c r="AQ18" s="876"/>
      <c r="AR18" s="874">
        <f>SUM(AR13:AX17)</f>
        <v>99</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113</v>
      </c>
      <c r="Q19" s="656"/>
      <c r="R19" s="656"/>
      <c r="S19" s="656"/>
      <c r="T19" s="656"/>
      <c r="U19" s="656"/>
      <c r="V19" s="657"/>
      <c r="W19" s="655">
        <v>100</v>
      </c>
      <c r="X19" s="656"/>
      <c r="Y19" s="656"/>
      <c r="Z19" s="656"/>
      <c r="AA19" s="656"/>
      <c r="AB19" s="656"/>
      <c r="AC19" s="657"/>
      <c r="AD19" s="655">
        <v>95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0.97413793103448276</v>
      </c>
      <c r="Q20" s="316"/>
      <c r="R20" s="316"/>
      <c r="S20" s="316"/>
      <c r="T20" s="316"/>
      <c r="U20" s="316"/>
      <c r="V20" s="316"/>
      <c r="W20" s="316">
        <f t="shared" ref="W20" si="0">IF(W18=0, "-", SUM(W19)/W18)</f>
        <v>0.86956521739130432</v>
      </c>
      <c r="X20" s="316"/>
      <c r="Y20" s="316"/>
      <c r="Z20" s="316"/>
      <c r="AA20" s="316"/>
      <c r="AB20" s="316"/>
      <c r="AC20" s="316"/>
      <c r="AD20" s="316">
        <f t="shared" ref="AD20" si="1">IF(AD18=0, "-", SUM(AD19)/AD18)</f>
        <v>0.81896551724137934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0.97413793103448276</v>
      </c>
      <c r="Q21" s="316"/>
      <c r="R21" s="316"/>
      <c r="S21" s="316"/>
      <c r="T21" s="316"/>
      <c r="U21" s="316"/>
      <c r="V21" s="316"/>
      <c r="W21" s="316">
        <f t="shared" ref="W21" si="2">IF(W19=0, "-", SUM(W19)/SUM(W13,W14))</f>
        <v>0.86956521739130432</v>
      </c>
      <c r="X21" s="316"/>
      <c r="Y21" s="316"/>
      <c r="Z21" s="316"/>
      <c r="AA21" s="316"/>
      <c r="AB21" s="316"/>
      <c r="AC21" s="316"/>
      <c r="AD21" s="316">
        <f t="shared" ref="AD21" si="3">IF(AD19=0, "-", SUM(AD19)/SUM(AD13,AD14))</f>
        <v>0.81896551724137934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0.75" customHeight="1" x14ac:dyDescent="0.15">
      <c r="A23" s="972"/>
      <c r="B23" s="973"/>
      <c r="C23" s="973"/>
      <c r="D23" s="973"/>
      <c r="E23" s="973"/>
      <c r="F23" s="974"/>
      <c r="G23" s="966" t="s">
        <v>776</v>
      </c>
      <c r="H23" s="967"/>
      <c r="I23" s="967"/>
      <c r="J23" s="967"/>
      <c r="K23" s="967"/>
      <c r="L23" s="967"/>
      <c r="M23" s="967"/>
      <c r="N23" s="967"/>
      <c r="O23" s="968"/>
      <c r="P23" s="916">
        <v>103</v>
      </c>
      <c r="Q23" s="917"/>
      <c r="R23" s="917"/>
      <c r="S23" s="917"/>
      <c r="T23" s="917"/>
      <c r="U23" s="917"/>
      <c r="V23" s="931"/>
      <c r="W23" s="916">
        <v>99</v>
      </c>
      <c r="X23" s="917"/>
      <c r="Y23" s="917"/>
      <c r="Z23" s="917"/>
      <c r="AA23" s="917"/>
      <c r="AB23" s="917"/>
      <c r="AC23" s="931"/>
      <c r="AD23" s="979" t="s">
        <v>784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103</v>
      </c>
      <c r="Q29" s="656"/>
      <c r="R29" s="656"/>
      <c r="S29" s="656"/>
      <c r="T29" s="656"/>
      <c r="U29" s="656"/>
      <c r="V29" s="657"/>
      <c r="W29" s="948">
        <f>AR13</f>
        <v>99</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799</v>
      </c>
      <c r="H32" s="564"/>
      <c r="I32" s="564"/>
      <c r="J32" s="564"/>
      <c r="K32" s="564"/>
      <c r="L32" s="564"/>
      <c r="M32" s="564"/>
      <c r="N32" s="564"/>
      <c r="O32" s="565"/>
      <c r="P32" s="108" t="s">
        <v>800</v>
      </c>
      <c r="Q32" s="108"/>
      <c r="R32" s="108"/>
      <c r="S32" s="108"/>
      <c r="T32" s="108"/>
      <c r="U32" s="108"/>
      <c r="V32" s="108"/>
      <c r="W32" s="108"/>
      <c r="X32" s="109"/>
      <c r="Y32" s="470" t="s">
        <v>12</v>
      </c>
      <c r="Z32" s="530"/>
      <c r="AA32" s="531"/>
      <c r="AB32" s="460" t="s">
        <v>792</v>
      </c>
      <c r="AC32" s="460"/>
      <c r="AD32" s="460"/>
      <c r="AE32" s="218" t="s">
        <v>792</v>
      </c>
      <c r="AF32" s="219"/>
      <c r="AG32" s="219"/>
      <c r="AH32" s="219"/>
      <c r="AI32" s="218" t="s">
        <v>793</v>
      </c>
      <c r="AJ32" s="219"/>
      <c r="AK32" s="219"/>
      <c r="AL32" s="219"/>
      <c r="AM32" s="218" t="s">
        <v>793</v>
      </c>
      <c r="AN32" s="219"/>
      <c r="AO32" s="219"/>
      <c r="AP32" s="219"/>
      <c r="AQ32" s="336" t="s">
        <v>794</v>
      </c>
      <c r="AR32" s="208"/>
      <c r="AS32" s="208"/>
      <c r="AT32" s="337"/>
      <c r="AU32" s="219" t="s">
        <v>793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793</v>
      </c>
      <c r="AC33" s="522"/>
      <c r="AD33" s="522"/>
      <c r="AE33" s="218" t="s">
        <v>794</v>
      </c>
      <c r="AF33" s="219"/>
      <c r="AG33" s="219"/>
      <c r="AH33" s="219"/>
      <c r="AI33" s="218" t="s">
        <v>795</v>
      </c>
      <c r="AJ33" s="219"/>
      <c r="AK33" s="219"/>
      <c r="AL33" s="219"/>
      <c r="AM33" s="218" t="s">
        <v>793</v>
      </c>
      <c r="AN33" s="219"/>
      <c r="AO33" s="219"/>
      <c r="AP33" s="219"/>
      <c r="AQ33" s="336" t="s">
        <v>792</v>
      </c>
      <c r="AR33" s="208"/>
      <c r="AS33" s="208"/>
      <c r="AT33" s="337"/>
      <c r="AU33" s="219" t="s">
        <v>796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793</v>
      </c>
      <c r="AF34" s="219"/>
      <c r="AG34" s="219"/>
      <c r="AH34" s="219"/>
      <c r="AI34" s="218" t="s">
        <v>793</v>
      </c>
      <c r="AJ34" s="219"/>
      <c r="AK34" s="219"/>
      <c r="AL34" s="219"/>
      <c r="AM34" s="218" t="s">
        <v>793</v>
      </c>
      <c r="AN34" s="219"/>
      <c r="AO34" s="219"/>
      <c r="AP34" s="219"/>
      <c r="AQ34" s="336" t="s">
        <v>793</v>
      </c>
      <c r="AR34" s="208"/>
      <c r="AS34" s="208"/>
      <c r="AT34" s="337"/>
      <c r="AU34" s="219" t="s">
        <v>793</v>
      </c>
      <c r="AV34" s="219"/>
      <c r="AW34" s="219"/>
      <c r="AX34" s="221"/>
    </row>
    <row r="35" spans="1:51" ht="23.25" customHeight="1" x14ac:dyDescent="0.15">
      <c r="A35" s="228" t="s">
        <v>382</v>
      </c>
      <c r="B35" s="229"/>
      <c r="C35" s="229"/>
      <c r="D35" s="229"/>
      <c r="E35" s="229"/>
      <c r="F35" s="230"/>
      <c r="G35" s="234" t="s">
        <v>797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80" t="s">
        <v>739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1</v>
      </c>
    </row>
    <row r="83" spans="1:60" ht="22.5"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1</v>
      </c>
    </row>
    <row r="84" spans="1:60" ht="198"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5</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725</v>
      </c>
      <c r="H87" s="108"/>
      <c r="I87" s="108"/>
      <c r="J87" s="108"/>
      <c r="K87" s="108"/>
      <c r="L87" s="108"/>
      <c r="M87" s="108"/>
      <c r="N87" s="108"/>
      <c r="O87" s="109"/>
      <c r="P87" s="108" t="s">
        <v>726</v>
      </c>
      <c r="Q87" s="513"/>
      <c r="R87" s="513"/>
      <c r="S87" s="513"/>
      <c r="T87" s="513"/>
      <c r="U87" s="513"/>
      <c r="V87" s="513"/>
      <c r="W87" s="513"/>
      <c r="X87" s="514"/>
      <c r="Y87" s="560" t="s">
        <v>62</v>
      </c>
      <c r="Z87" s="561"/>
      <c r="AA87" s="562"/>
      <c r="AB87" s="460" t="s">
        <v>787</v>
      </c>
      <c r="AC87" s="460"/>
      <c r="AD87" s="460"/>
      <c r="AE87" s="218">
        <v>7</v>
      </c>
      <c r="AF87" s="219"/>
      <c r="AG87" s="219"/>
      <c r="AH87" s="219"/>
      <c r="AI87" s="218">
        <v>5</v>
      </c>
      <c r="AJ87" s="219"/>
      <c r="AK87" s="219"/>
      <c r="AL87" s="219"/>
      <c r="AM87" s="218">
        <v>5</v>
      </c>
      <c r="AN87" s="219"/>
      <c r="AO87" s="219"/>
      <c r="AP87" s="219"/>
      <c r="AQ87" s="336" t="s">
        <v>793</v>
      </c>
      <c r="AR87" s="208"/>
      <c r="AS87" s="208"/>
      <c r="AT87" s="337"/>
      <c r="AU87" s="219" t="s">
        <v>795</v>
      </c>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788</v>
      </c>
      <c r="AC88" s="522"/>
      <c r="AD88" s="522"/>
      <c r="AE88" s="218">
        <v>5</v>
      </c>
      <c r="AF88" s="219"/>
      <c r="AG88" s="219"/>
      <c r="AH88" s="219"/>
      <c r="AI88" s="218">
        <v>5</v>
      </c>
      <c r="AJ88" s="219"/>
      <c r="AK88" s="219"/>
      <c r="AL88" s="219"/>
      <c r="AM88" s="218">
        <v>5</v>
      </c>
      <c r="AN88" s="219"/>
      <c r="AO88" s="219"/>
      <c r="AP88" s="219"/>
      <c r="AQ88" s="336">
        <v>5</v>
      </c>
      <c r="AR88" s="208"/>
      <c r="AS88" s="208"/>
      <c r="AT88" s="337"/>
      <c r="AU88" s="219">
        <v>5</v>
      </c>
      <c r="AV88" s="219"/>
      <c r="AW88" s="219"/>
      <c r="AX88" s="221"/>
      <c r="AY88">
        <f t="shared" si="10"/>
        <v>1</v>
      </c>
      <c r="AZ88" s="10"/>
      <c r="BA88" s="10"/>
      <c r="BB88" s="10"/>
      <c r="BC88" s="10"/>
    </row>
    <row r="89" spans="1:60" ht="81"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140</v>
      </c>
      <c r="AF89" s="226"/>
      <c r="AG89" s="226"/>
      <c r="AH89" s="226"/>
      <c r="AI89" s="225">
        <v>100</v>
      </c>
      <c r="AJ89" s="226"/>
      <c r="AK89" s="226"/>
      <c r="AL89" s="226"/>
      <c r="AM89" s="225">
        <v>100</v>
      </c>
      <c r="AN89" s="226"/>
      <c r="AO89" s="226"/>
      <c r="AP89" s="226"/>
      <c r="AQ89" s="336" t="s">
        <v>793</v>
      </c>
      <c r="AR89" s="208"/>
      <c r="AS89" s="208"/>
      <c r="AT89" s="337"/>
      <c r="AU89" s="219" t="s">
        <v>793</v>
      </c>
      <c r="AV89" s="219"/>
      <c r="AW89" s="219"/>
      <c r="AX89" s="221"/>
      <c r="AY89">
        <f t="shared" si="10"/>
        <v>1</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280</v>
      </c>
      <c r="AF101" s="282"/>
      <c r="AG101" s="282"/>
      <c r="AH101" s="282"/>
      <c r="AI101" s="282">
        <v>374</v>
      </c>
      <c r="AJ101" s="282"/>
      <c r="AK101" s="282"/>
      <c r="AL101" s="282"/>
      <c r="AM101" s="282">
        <v>300</v>
      </c>
      <c r="AN101" s="282"/>
      <c r="AO101" s="282"/>
      <c r="AP101" s="282"/>
      <c r="AQ101" s="282" t="s">
        <v>798</v>
      </c>
      <c r="AR101" s="282"/>
      <c r="AS101" s="282"/>
      <c r="AT101" s="282"/>
      <c r="AU101" s="218" t="s">
        <v>793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300</v>
      </c>
      <c r="AF102" s="282"/>
      <c r="AG102" s="282"/>
      <c r="AH102" s="282"/>
      <c r="AI102" s="282">
        <v>300</v>
      </c>
      <c r="AJ102" s="282"/>
      <c r="AK102" s="282"/>
      <c r="AL102" s="282"/>
      <c r="AM102" s="282">
        <v>300</v>
      </c>
      <c r="AN102" s="282"/>
      <c r="AO102" s="282"/>
      <c r="AP102" s="282"/>
      <c r="AQ102" s="282">
        <v>600</v>
      </c>
      <c r="AR102" s="282"/>
      <c r="AS102" s="282"/>
      <c r="AT102" s="282"/>
      <c r="AU102" s="225">
        <v>600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404</v>
      </c>
      <c r="AF116" s="282"/>
      <c r="AG116" s="282"/>
      <c r="AH116" s="282"/>
      <c r="AI116" s="282">
        <v>267</v>
      </c>
      <c r="AJ116" s="282"/>
      <c r="AK116" s="282"/>
      <c r="AL116" s="282"/>
      <c r="AM116" s="282">
        <v>316</v>
      </c>
      <c r="AN116" s="282"/>
      <c r="AO116" s="282"/>
      <c r="AP116" s="282"/>
      <c r="AQ116" s="218">
        <v>168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733</v>
      </c>
      <c r="AF117" s="550"/>
      <c r="AG117" s="550"/>
      <c r="AH117" s="550"/>
      <c r="AI117" s="550" t="s">
        <v>734</v>
      </c>
      <c r="AJ117" s="550"/>
      <c r="AK117" s="550"/>
      <c r="AL117" s="550"/>
      <c r="AM117" s="550" t="s">
        <v>735</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777</v>
      </c>
      <c r="H154" s="108"/>
      <c r="I154" s="108"/>
      <c r="J154" s="108"/>
      <c r="K154" s="108"/>
      <c r="L154" s="108"/>
      <c r="M154" s="108"/>
      <c r="N154" s="108"/>
      <c r="O154" s="108"/>
      <c r="P154" s="109"/>
      <c r="Q154" s="128" t="s">
        <v>781</v>
      </c>
      <c r="R154" s="108"/>
      <c r="S154" s="108"/>
      <c r="T154" s="108"/>
      <c r="U154" s="108"/>
      <c r="V154" s="108"/>
      <c r="W154" s="108"/>
      <c r="X154" s="108"/>
      <c r="Y154" s="108"/>
      <c r="Z154" s="108"/>
      <c r="AA154" s="290"/>
      <c r="AB154" s="144" t="s">
        <v>778</v>
      </c>
      <c r="AC154" s="145"/>
      <c r="AD154" s="145"/>
      <c r="AE154" s="150" t="s">
        <v>780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77.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92"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7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73.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80.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744</v>
      </c>
      <c r="AE705" s="714"/>
      <c r="AF705" s="714"/>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5.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67.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719</v>
      </c>
      <c r="AE708" s="603"/>
      <c r="AF708" s="603"/>
      <c r="AG708" s="741" t="s">
        <v>746</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719</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719</v>
      </c>
      <c r="AE712" s="782"/>
      <c r="AF712" s="782"/>
      <c r="AG712" s="806" t="s">
        <v>750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c r="AE713" s="323"/>
      <c r="AF713" s="661"/>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79.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719</v>
      </c>
      <c r="AE714" s="804"/>
      <c r="AF714" s="805"/>
      <c r="AG714" s="735" t="s">
        <v>751</v>
      </c>
      <c r="AH714" s="736"/>
      <c r="AI714" s="736"/>
      <c r="AJ714" s="736"/>
      <c r="AK714" s="736"/>
      <c r="AL714" s="736"/>
      <c r="AM714" s="736"/>
      <c r="AN714" s="736"/>
      <c r="AO714" s="736"/>
      <c r="AP714" s="736"/>
      <c r="AQ714" s="736"/>
      <c r="AR714" s="736"/>
      <c r="AS714" s="736"/>
      <c r="AT714" s="736"/>
      <c r="AU714" s="736"/>
      <c r="AV714" s="736"/>
      <c r="AW714" s="736"/>
      <c r="AX714" s="737"/>
    </row>
    <row r="715" spans="1:50" ht="40.5"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719</v>
      </c>
      <c r="AE715" s="603"/>
      <c r="AF715" s="654"/>
      <c r="AG715" s="741" t="s">
        <v>752</v>
      </c>
      <c r="AH715" s="742"/>
      <c r="AI715" s="742"/>
      <c r="AJ715" s="742"/>
      <c r="AK715" s="742"/>
      <c r="AL715" s="742"/>
      <c r="AM715" s="742"/>
      <c r="AN715" s="742"/>
      <c r="AO715" s="742"/>
      <c r="AP715" s="742"/>
      <c r="AQ715" s="742"/>
      <c r="AR715" s="742"/>
      <c r="AS715" s="742"/>
      <c r="AT715" s="742"/>
      <c r="AU715" s="742"/>
      <c r="AV715" s="742"/>
      <c r="AW715" s="742"/>
      <c r="AX715" s="743"/>
    </row>
    <row r="716" spans="1:50" ht="80.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40.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794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0.25" customHeight="1" x14ac:dyDescent="0.15">
      <c r="A726" s="638" t="s">
        <v>48</v>
      </c>
      <c r="B726" s="798"/>
      <c r="C726" s="811" t="s">
        <v>53</v>
      </c>
      <c r="D726" s="833"/>
      <c r="E726" s="833"/>
      <c r="F726" s="834"/>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2" customHeight="1" thickBot="1" x14ac:dyDescent="0.2">
      <c r="A727" s="799"/>
      <c r="B727" s="800"/>
      <c r="C727" s="747" t="s">
        <v>57</v>
      </c>
      <c r="D727" s="748"/>
      <c r="E727" s="748"/>
      <c r="F727" s="749"/>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8.5" customHeight="1" thickBot="1" x14ac:dyDescent="0.2">
      <c r="A729" s="632" t="s">
        <v>783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1" t="s">
        <v>137</v>
      </c>
      <c r="B731" s="672"/>
      <c r="C731" s="672"/>
      <c r="D731" s="672"/>
      <c r="E731" s="673"/>
      <c r="F731" s="728" t="s">
        <v>789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1" t="s">
        <v>785</v>
      </c>
      <c r="B733" s="672"/>
      <c r="C733" s="672"/>
      <c r="D733" s="672"/>
      <c r="E733" s="673"/>
      <c r="F733" s="635" t="s">
        <v>786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93" customHeight="1" thickBot="1" x14ac:dyDescent="0.2">
      <c r="A735" s="789" t="s">
        <v>758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676</v>
      </c>
      <c r="B737" s="211"/>
      <c r="C737" s="211"/>
      <c r="D737" s="212"/>
      <c r="E737" s="951" t="s">
        <v>766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767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767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759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760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761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762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763</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764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t="s">
        <v>765</v>
      </c>
      <c r="F746" s="955"/>
      <c r="G746" s="955"/>
      <c r="H746" s="100" t="str">
        <f>IF(E746="","","-")</f>
        <v>-</v>
      </c>
      <c r="I746" s="955"/>
      <c r="J746" s="955"/>
      <c r="K746" s="100" t="str">
        <f>IF(I746="","","-")</f>
        <v/>
      </c>
      <c r="L746" s="956">
        <v>15</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768</v>
      </c>
      <c r="H789" s="669"/>
      <c r="I789" s="669"/>
      <c r="J789" s="669"/>
      <c r="K789" s="670"/>
      <c r="L789" s="662" t="s">
        <v>771</v>
      </c>
      <c r="M789" s="663"/>
      <c r="N789" s="663"/>
      <c r="O789" s="663"/>
      <c r="P789" s="663"/>
      <c r="Q789" s="663"/>
      <c r="R789" s="663"/>
      <c r="S789" s="663"/>
      <c r="T789" s="663"/>
      <c r="U789" s="663"/>
      <c r="V789" s="663"/>
      <c r="W789" s="663"/>
      <c r="X789" s="664"/>
      <c r="Y789" s="382">
        <v>60.2</v>
      </c>
      <c r="Z789" s="383"/>
      <c r="AA789" s="383"/>
      <c r="AB789" s="801"/>
      <c r="AC789" s="668" t="s">
        <v>801</v>
      </c>
      <c r="AD789" s="669"/>
      <c r="AE789" s="669"/>
      <c r="AF789" s="669"/>
      <c r="AG789" s="670"/>
      <c r="AH789" s="662" t="s">
        <v>800</v>
      </c>
      <c r="AI789" s="663"/>
      <c r="AJ789" s="663"/>
      <c r="AK789" s="663"/>
      <c r="AL789" s="663"/>
      <c r="AM789" s="663"/>
      <c r="AN789" s="663"/>
      <c r="AO789" s="663"/>
      <c r="AP789" s="663"/>
      <c r="AQ789" s="663"/>
      <c r="AR789" s="663"/>
      <c r="AS789" s="663"/>
      <c r="AT789" s="664"/>
      <c r="AU789" s="382" t="s">
        <v>800</v>
      </c>
      <c r="AV789" s="383"/>
      <c r="AW789" s="383"/>
      <c r="AX789" s="384"/>
    </row>
    <row r="790" spans="1:51" ht="24.75" customHeight="1" x14ac:dyDescent="0.15">
      <c r="A790" s="629"/>
      <c r="B790" s="630"/>
      <c r="C790" s="630"/>
      <c r="D790" s="630"/>
      <c r="E790" s="630"/>
      <c r="F790" s="631"/>
      <c r="G790" s="604" t="s">
        <v>769</v>
      </c>
      <c r="H790" s="605"/>
      <c r="I790" s="605"/>
      <c r="J790" s="605"/>
      <c r="K790" s="606"/>
      <c r="L790" s="596" t="s">
        <v>772</v>
      </c>
      <c r="M790" s="597"/>
      <c r="N790" s="597"/>
      <c r="O790" s="597"/>
      <c r="P790" s="597"/>
      <c r="Q790" s="597"/>
      <c r="R790" s="597"/>
      <c r="S790" s="597"/>
      <c r="T790" s="597"/>
      <c r="U790" s="597"/>
      <c r="V790" s="597"/>
      <c r="W790" s="597"/>
      <c r="X790" s="598"/>
      <c r="Y790" s="599">
        <v>26.6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770</v>
      </c>
      <c r="H791" s="605"/>
      <c r="I791" s="605"/>
      <c r="J791" s="605"/>
      <c r="K791" s="606"/>
      <c r="L791" s="596" t="s">
        <v>770</v>
      </c>
      <c r="M791" s="597"/>
      <c r="N791" s="597"/>
      <c r="O791" s="597"/>
      <c r="P791" s="597"/>
      <c r="Q791" s="597"/>
      <c r="R791" s="597"/>
      <c r="S791" s="597"/>
      <c r="T791" s="597"/>
      <c r="U791" s="597"/>
      <c r="V791" s="597"/>
      <c r="W791" s="597"/>
      <c r="X791" s="598"/>
      <c r="Y791" s="599">
        <v>8.1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94.9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50.25" customHeight="1" x14ac:dyDescent="0.15">
      <c r="A845" s="370">
        <v>1</v>
      </c>
      <c r="B845" s="370">
        <v>1</v>
      </c>
      <c r="C845" s="358" t="s">
        <v>773</v>
      </c>
      <c r="D845" s="343"/>
      <c r="E845" s="343"/>
      <c r="F845" s="343"/>
      <c r="G845" s="343"/>
      <c r="H845" s="343"/>
      <c r="I845" s="343"/>
      <c r="J845" s="344">
        <v>6050005002007</v>
      </c>
      <c r="K845" s="345"/>
      <c r="L845" s="345"/>
      <c r="M845" s="345"/>
      <c r="N845" s="345"/>
      <c r="O845" s="345"/>
      <c r="P845" s="359" t="s">
        <v>774</v>
      </c>
      <c r="Q845" s="346"/>
      <c r="R845" s="346"/>
      <c r="S845" s="346"/>
      <c r="T845" s="346"/>
      <c r="U845" s="346"/>
      <c r="V845" s="346"/>
      <c r="W845" s="346"/>
      <c r="X845" s="346"/>
      <c r="Y845" s="347">
        <v>95</v>
      </c>
      <c r="Z845" s="348"/>
      <c r="AA845" s="348"/>
      <c r="AB845" s="349"/>
      <c r="AC845" s="350" t="s">
        <v>375</v>
      </c>
      <c r="AD845" s="351"/>
      <c r="AE845" s="351"/>
      <c r="AF845" s="351"/>
      <c r="AG845" s="351"/>
      <c r="AH845" s="366">
        <v>1</v>
      </c>
      <c r="AI845" s="367"/>
      <c r="AJ845" s="367"/>
      <c r="AK845" s="367"/>
      <c r="AL845" s="354">
        <v>91.2</v>
      </c>
      <c r="AM845" s="355"/>
      <c r="AN845" s="355"/>
      <c r="AO845" s="356"/>
      <c r="AP845" s="357" t="s">
        <v>775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719</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2"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2021-08-22T07:45:31Z</cp:lastPrinted>
  <dcterms:created xsi:type="dcterms:W3CDTF">2012-03-13T00:50:25Z</dcterms:created>
  <dcterms:modified xsi:type="dcterms:W3CDTF">2021-08-30T13:30:44Z</dcterms:modified>
</cp:coreProperties>
</file>