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点検対象事業（６事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<sst xmlns="http://schemas.openxmlformats.org/spreadsheetml/2006/main" count="3030" uniqueCount="811">
  <si>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</si>
  <si>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</si>
  <si>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</si>
  <si>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</si>
  <si>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</si>
  <si>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</si>
  <si>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</si>
  <si>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</si>
  <si>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</si>
  <si>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</si>
  <si>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</si>
  <si>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</si>
  <si>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</si>
  <si>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</si>
  <si>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</si>
  <si>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</si>
  <si>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</si>
  <si>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</si>
  <si>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</si>
  <si>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</si>
  <si>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</si>
  <si>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</si>
  <si>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</si>
  <si>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</si>
  <si>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</si>
  <si>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</si>
  <si>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</si>
  <si>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</si>
  <si>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</si>
  <si>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</si>
  <si>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</si>
  <si>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</si>
  <si>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</si>
  <si>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</si>
  <si>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</si>
  <si>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</si>
  <si>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</si>
  <si>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</si>
  <si>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</si>
  <si>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</si>
  <si>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</si>
  <si>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</si>
  <si>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</si>
  <si>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</si>
  <si>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</si>
  <si>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</si>
  <si>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</si>
  <si>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</si>
  <si>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</si>
  <si>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</si>
  <si>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</si>
  <si>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</si>
  <si>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</si>
  <si>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</si>
  <si>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</si>
  <si>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</si>
  <si>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</si>
  <si>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</si>
  <si>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</si>
  <si>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</si>
  <si>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</si>
  <si>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</si>
  <si>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</si>
  <si>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</si>
  <si>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</si>
  <si>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</si>
  <si>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</si>
  <si>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</si>
  <si>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</si>
  <si>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</si>
  <si>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</si>
  <si>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</si>
  <si>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</si>
  <si>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</si>
  <si>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</si>
  <si>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</si>
  <si>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</si>
  <si>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</si>
  <si>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</si>
  <si>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</si>
  <si>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</si>
  <si>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</si>
  <si>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</si>
  <si>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</si>
  <si>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</si>
  <si>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</si>
  <si>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</si>
  <si>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</si>
  <si>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</si>
  <si>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</si>
  <si>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</si>
  <si>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</si>
  <si>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</si>
  <si>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</si>
  <si>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</si>
  <si>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</si>
  <si>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</si>
  <si>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</si>
  <si>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</si>
  <si>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</si>
  <si>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</si>
  <si>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</si>
  <si>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</si>
  <si>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</si>
  <si>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</si>
  <si>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</si>
  <si>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</si>
  <si>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</si>
  <si>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</si>
  <si>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</si>
  <si>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</si>
  <si>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</si>
  <si>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</si>
  <si>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</si>
  <si>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</si>
  <si>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</si>
  <si>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</si>
  <si>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</si>
  <si>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</si>
  <si>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</si>
  <si>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</si>
  <si>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</si>
  <si>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</si>
  <si>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</si>
  <si>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</si>
  <si>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</si>
  <si>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</si>
  <si>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</si>
  <si>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</si>
  <si>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</si>
  <si>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</si>
  <si>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</si>
  <si>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</si>
  <si>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</si>
  <si>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</si>
  <si>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</si>
  <si>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</si>
  <si>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</si>
  <si>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</si>
  <si>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</si>
  <si>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</si>
  <si>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</si>
  <si>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</si>
  <si>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</si>
  <si>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</si>
  <si>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</si>
  <si>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</si>
  <si>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</si>
  <si>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</si>
  <si>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</si>
  <si>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</si>
  <si>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</si>
  <si>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</si>
  <si>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</si>
  <si>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</si>
  <si>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</si>
  <si>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</si>
  <si>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</si>
  <si>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</si>
  <si>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</si>
  <si>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</si>
  <si>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</si>
  <si>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</si>
  <si>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</si>
  <si>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</si>
  <si>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</si>
  <si>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</si>
  <si>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</si>
  <si>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</si>
  <si>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</si>
  <si>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</si>
  <si>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</si>
  <si>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</si>
  <si>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</si>
  <si>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</si>
  <si>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</si>
  <si>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</si>
  <si>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</si>
  <si>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</si>
  <si>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</si>
  <si>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</si>
  <si>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</si>
  <si>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</si>
  <si>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</si>
  <si>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</si>
  <si>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</si>
  <si>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</si>
  <si>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</si>
  <si>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</si>
  <si>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</si>
  <si>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</si>
  <si>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</si>
  <si>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</si>
  <si>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</si>
  <si>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</si>
  <si>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</si>
  <si>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</si>
  <si>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</si>
  <si>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</si>
  <si>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</si>
  <si>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</si>
  <si>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</si>
  <si>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</si>
  <si>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</si>
  <si>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</si>
  <si>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</si>
  <si>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</si>
  <si>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</si>
  <si>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</si>
  <si>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</si>
  <si>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</si>
  <si>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</si>
  <si>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</si>
  <si>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</si>
  <si>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</si>
  <si>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</si>
  <si>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</si>
  <si>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</si>
  <si>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</si>
  <si>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</si>
  <si>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</si>
  <si>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</si>
  <si>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</si>
  <si>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</si>
  <si>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</si>
  <si>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</si>
  <si>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</si>
  <si>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</si>
  <si>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</si>
  <si>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</si>
  <si>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</si>
  <si>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</si>
  <si>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</si>
  <si>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</si>
  <si>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</si>
  <si>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</si>
  <si>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</si>
  <si>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</si>
  <si>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</si>
  <si>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</si>
  <si>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</si>
  <si>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</si>
  <si>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</si>
  <si>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</si>
  <si>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</si>
  <si>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</si>
  <si>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</si>
  <si>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</si>
  <si>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</si>
  <si>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</si>
  <si>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</si>
  <si>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</si>
  <si>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</si>
  <si>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</si>
  <si>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</si>
  <si>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</si>
  <si>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</si>
  <si>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</si>
  <si>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</si>
  <si>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</si>
  <si>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</si>
  <si>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</si>
  <si>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</si>
  <si>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</si>
  <si>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</si>
  <si>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</si>
  <si>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</si>
  <si>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</si>
  <si>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</si>
  <si>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</si>
  <si>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</si>
  <si>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</si>
  <si>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</si>
  <si>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</si>
  <si>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</si>
  <si>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</si>
  <si>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</si>
  <si>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</si>
  <si>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</si>
  <si>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</si>
  <si>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</si>
  <si>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</si>
  <si>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</si>
  <si>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</si>
  <si>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</si>
  <si>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</si>
  <si>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</si>
  <si>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</si>
  <si>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</si>
  <si>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</si>
  <si>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</si>
  <si>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</si>
  <si>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</si>
  <si>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</si>
  <si>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</si>
  <si>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</si>
  <si>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</si>
  <si>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</si>
  <si>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</si>
  <si>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</si>
  <si>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</si>
  <si>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</si>
  <si>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</si>
  <si>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</si>
  <si>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</si>
  <si>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</si>
  <si>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</si>
  <si>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</si>
  <si>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</si>
  <si>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</si>
  <si>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</si>
  <si>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</si>
  <si>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</si>
  <si>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</si>
  <si>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</si>
  <si>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</si>
  <si>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</si>
  <si>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</si>
  <si>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</si>
  <si>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</si>
  <si>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</si>
  <si>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</si>
  <si>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</si>
  <si>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</si>
  <si>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</si>
  <si>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</si>
  <si>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</si>
  <si>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</si>
  <si>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</si>
  <si>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</si>
  <si>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</si>
  <si>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</si>
  <si>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</si>
  <si>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</si>
  <si>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</si>
  <si>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</si>
  <si>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</si>
  <si>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</si>
  <si>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</si>
  <si>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</si>
  <si>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</si>
  <si>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</si>
  <si>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</si>
  <si>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</si>
  <si>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</si>
  <si>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</si>
  <si>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</si>
  <si>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</si>
  <si>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</si>
  <si>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</si>
  <si>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</si>
  <si>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</si>
  <si>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</si>
  <si>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</si>
  <si>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</si>
  <si>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</si>
  <si>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</si>
  <si>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</si>
  <si>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</si>
  <si>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</si>
  <si>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</si>
  <si>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</si>
  <si>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</si>
  <si>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</si>
  <si>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</si>
  <si>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</si>
  <si>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</si>
  <si>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</si>
  <si>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</si>
  <si>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</si>
  <si>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</si>
  <si>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</si>
  <si>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</si>
  <si>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</si>
  <si>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</si>
  <si>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</si>
  <si>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</si>
  <si>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</si>
  <si>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</si>
  <si>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</si>
  <si>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</si>
  <si>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</si>
  <si>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</si>
  <si>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</si>
  <si>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</si>
  <si>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</si>
  <si>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</si>
  <si>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</si>
  <si>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</si>
  <si>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</si>
  <si>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</si>
  <si>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</si>
  <si>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</si>
  <si>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</si>
  <si>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</si>
  <si>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</si>
  <si>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</si>
  <si>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</si>
  <si>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</si>
  <si>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</si>
  <si>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</si>
  <si>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</si>
  <si>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</si>
  <si>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</si>
  <si>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</si>
  <si>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</si>
  <si>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</si>
  <si>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</si>
  <si>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</si>
  <si>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</si>
  <si>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</si>
  <si>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</si>
  <si>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</si>
  <si>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</si>
  <si>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</si>
  <si>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</si>
  <si>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</si>
  <si>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</si>
  <si>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</si>
  <si>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</si>
  <si>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</si>
  <si>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</si>
  <si>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</si>
  <si>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</si>
  <si>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</si>
  <si>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</si>
  <si>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</si>
  <si>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</si>
  <si>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</si>
  <si>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</si>
  <si>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</si>
  <si>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</si>
  <si>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</si>
  <si>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</si>
  <si>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</si>
  <si>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</si>
  <si>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</si>
  <si>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</si>
  <si>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</si>
  <si>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</si>
  <si>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</si>
  <si>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</si>
  <si>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</si>
  <si>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</si>
  <si>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</si>
  <si>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</si>
  <si>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</si>
  <si>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</si>
  <si>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</si>
  <si>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</si>
  <si>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</si>
  <si>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</si>
  <si>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</si>
  <si>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</si>
  <si>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</si>
  <si>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</si>
  <si>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</si>
  <si>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</si>
  <si>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</si>
  <si>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</si>
  <si>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</si>
  <si>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</si>
  <si>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</si>
  <si>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</si>
  <si>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</si>
  <si>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</si>
  <si>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</si>
  <si>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</si>
  <si>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</si>
  <si>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</si>
  <si>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</si>
  <si>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</si>
  <si>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</si>
  <si>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</si>
  <si>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</si>
  <si>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</si>
  <si>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</si>
  <si>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</si>
  <si>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</si>
  <si>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</si>
  <si>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</si>
  <si>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</si>
  <si>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</si>
  <si>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</si>
  <si>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</si>
  <si>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</si>
  <si>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</si>
  <si>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</si>
  <si>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</si>
  <si>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</si>
  <si>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</si>
  <si>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</si>
  <si>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</si>
  <si>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</si>
  <si>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</si>
  <si>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</si>
  <si>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</si>
  <si>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</si>
  <si>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</si>
  <si>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</si>
  <si>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</si>
  <si>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</si>
  <si>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</si>
  <si>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</si>
  <si>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</si>
  <si>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</si>
  <si>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</si>
  <si>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</si>
  <si>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</si>
  <si>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</si>
  <si>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</si>
  <si>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</si>
  <si>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</si>
  <si>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</si>
  <si>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</si>
  <si>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</si>
  <si>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</si>
  <si>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</si>
  <si>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</si>
  <si>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</si>
  <si>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</si>
  <si>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</si>
  <si>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</si>
  <si>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</si>
  <si>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</si>
  <si>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</si>
  <si>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</si>
  <si>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</si>
  <si>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</si>
  <si>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</si>
  <si>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</si>
  <si>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</si>
  <si>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</si>
  <si>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</si>
  <si>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</si>
  <si>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</si>
  <si>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</si>
  <si>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</si>
  <si>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</si>
  <si>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</si>
  <si>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</si>
  <si>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</si>
  <si>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</si>
  <si>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</si>
  <si>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</si>
  <si>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</si>
  <si>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</si>
  <si>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</si>
  <si>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</si>
  <si>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</si>
  <si>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</si>
  <si>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</si>
  <si>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</si>
  <si>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</si>
  <si>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</si>
  <si>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</si>
  <si>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</si>
  <si>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</si>
  <si>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</si>
  <si>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</si>
  <si>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</si>
  <si>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</si>
  <si>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</si>
  <si>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</si>
  <si>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</si>
  <si>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</si>
  <si>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</si>
  <si>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</si>
  <si>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</si>
  <si>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</si>
  <si>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</si>
  <si>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</si>
  <si>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</si>
  <si>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</si>
  <si>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</si>
  <si>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</si>
  <si>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</si>
  <si>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</si>
  <si>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</si>
  <si>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</si>
  <si>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</si>
  <si>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</si>
  <si>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</si>
  <si>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</si>
  <si>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</si>
  <si>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</si>
  <si>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</si>
  <si>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</si>
  <si>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</si>
  <si>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</si>
  <si>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</si>
  <si>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</si>
  <si>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</si>
  <si>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</si>
  <si>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</si>
  <si>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</si>
  <si>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</si>
  <si>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</si>
  <si>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</si>
  <si>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</si>
  <si>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</si>
  <si>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</si>
  <si>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</si>
  <si>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</si>
  <si>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</si>
  <si>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</si>
  <si>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</si>
  <si>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</si>
  <si>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</si>
  <si>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</si>
  <si>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</si>
  <si>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</si>
  <si>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</si>
  <si>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</si>
  <si>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</si>
  <si>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</si>
  <si>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</si>
  <si>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</si>
  <si>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</si>
  <si>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</si>
  <si>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</si>
  <si>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</si>
  <si>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</si>
  <si>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</si>
  <si>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</si>
  <si>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</si>
  <si>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</si>
  <si>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</si>
  <si>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</si>
  <si>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</si>
  <si>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</si>
  <si>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</si>
  <si>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</si>
  <si>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</si>
  <si>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</si>
  <si>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</si>
  <si>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</si>
  <si>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</si>
  <si>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</si>
  <si>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</si>
  <si>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</si>
  <si>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</si>
  <si>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</si>
  <si>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</si>
  <si>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</si>
  <si>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</si>
  <si>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</si>
  <si>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</si>
  <si>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</si>
  <si>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</si>
  <si>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</si>
  <si>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</si>
  <si>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</si>
  <si>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</si>
  <si>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</si>
  <si>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</si>
  <si>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</si>
  <si>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</si>
  <si>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</si>
  <si>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</si>
  <si>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</si>
  <si>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</si>
  <si>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</si>
  <si>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</si>
  <si>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</si>
  <si>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</si>
  <si>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</si>
  <si>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</si>
  <si>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</si>
  <si>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</si>
  <si>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</si>
  <si>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</si>
  <si>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</si>
  <si>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</si>
  <si>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</si>
  <si>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</si>
  <si>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</si>
  <si>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</si>
  <si>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</si>
  <si>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</si>
  <si>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</si>
  <si>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</si>
  <si>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</si>
  <si>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</si>
  <si>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</si>
  <si>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</si>
  <si>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</si>
  <si>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</si>
  <si>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</si>
  <si>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</si>
  <si>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</si>
  <si>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</si>
  <si>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</si>
  <si>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</si>
  <si>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</si>
  <si>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</si>
  <si>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</si>
  <si>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</si>
  <si>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</si>
  <si>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</si>
  <si>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</si>
  <si>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</si>
  <si>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</si>
  <si>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</si>
  <si>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</si>
  <si>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</si>
  <si>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</si>
  <si>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</si>
  <si>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</si>
  <si>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</si>
  <si>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</si>
  <si>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放射性物質の輸送・貯蔵に係る安全規制の高度化事業</t>
    <phoneticPr fontId="5"/>
  </si>
  <si>
    <t>原子力規制委員会</t>
  </si>
  <si>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</si>
  <si>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</si>
  <si>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</si>
  <si>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</si>
  <si>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</si>
  <si>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</si>
  <si>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の取得や技術を反映した解析コード・データを整備することを目的とする。</t>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</si>
  <si>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さらに、輸送については、国際輸送規則の改訂検討及び国内の運搬に関する技術上の基準に係る細目等の告示で取り入れている放射性核種の基礎的数値の検討等を行い規制の高度化に係る知見を取得する。
また、最新の知見や技術に対応できるように遮蔽解析評価手法の整備及び検証解析を行う。</t>
    <phoneticPr fontId="5"/>
  </si>
  <si>
    <t>-</t>
    <phoneticPr fontId="5"/>
  </si>
  <si>
    <t>-</t>
    <phoneticPr fontId="5"/>
  </si>
  <si>
    <t>原子力安全業務庁費</t>
    <phoneticPr fontId="5"/>
  </si>
  <si>
    <t>職員旅費</t>
    <phoneticPr fontId="5"/>
  </si>
  <si>
    <t>委員等旅費</t>
    <phoneticPr fontId="5"/>
  </si>
  <si>
    <t>-</t>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</si>
  <si>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</si>
  <si>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</si>
  <si>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</si>
  <si>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</si>
  <si>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t>
    <phoneticPr fontId="5"/>
  </si>
  <si>
    <t>安全研究を通じて蓄積した知見を個々の審査等に活用する。</t>
    <phoneticPr fontId="5"/>
  </si>
  <si>
    <t>安全研究を通じて蓄積した知見を個々の審査等に活用した件数</t>
    <phoneticPr fontId="5"/>
  </si>
  <si>
    <t>原規</t>
  </si>
  <si>
    <t>件</t>
    <rPh sb="0" eb="1">
      <t>ケン</t>
    </rPh>
    <phoneticPr fontId="5"/>
  </si>
  <si>
    <t>-</t>
    <phoneticPr fontId="5"/>
  </si>
  <si>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</si>
  <si>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</si>
  <si>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</si>
  <si>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</si>
  <si>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0件（平成30年度）
0件（平成3１年度）
0件（令和2年度）
査読付き論文：
0件（平成30年度）
0件（平成3１年度）
0件（令和2年度）
査読付きプロシーディング：
0件（平成30年度）
0件（平成3１年度）
0件（令和2年度）
＜委託先＞
査読付き論文：
0件（平成30年度）
0件（平成3１年度）
0件（令和2年度）
査読付きプロシーディング：
0件（平成30年度）
0件（平成3１年度）
0件（令和2年度）</t>
    <rPh sb="116" eb="117">
      <t>ケン</t>
    </rPh>
    <rPh sb="118" eb="120">
      <t>レイワ</t>
    </rPh>
    <rPh sb="121" eb="122">
      <t>ネン</t>
    </rPh>
    <rPh sb="122" eb="123">
      <t>ド</t>
    </rPh>
    <phoneticPr fontId="5"/>
  </si>
  <si>
    <t>【参考指標1】
規制に活用する観点から安全研究等を通じて蓄積された技術的知見を学会で発表した件数
【内訳】
規制庁：
0件（平成30年度）
２件（平成3１年度）　PATRAM2019　2件
0件（令和2年度）
委託先：
0件（平成30年度）
0件（平成3１年度）
0件（令和2年度）</t>
    <rPh sb="1" eb="3">
      <t>サンコウ</t>
    </rPh>
    <rPh sb="3" eb="5">
      <t>シヒョウ</t>
    </rPh>
    <rPh sb="93" eb="94">
      <t>ケン</t>
    </rPh>
    <phoneticPr fontId="6"/>
  </si>
  <si>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</si>
  <si>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</si>
  <si>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</si>
  <si>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</si>
  <si>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</si>
  <si>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原子力に対する確かな規制を通じて、人と環境を守ること</t>
    <phoneticPr fontId="5"/>
  </si>
  <si>
    <t>原子力の安全確保に向けた技術・人材の基盤の構築</t>
    <phoneticPr fontId="5"/>
  </si>
  <si>
    <t>件</t>
    <rPh sb="0" eb="1">
      <t>ケン</t>
    </rPh>
    <phoneticPr fontId="5"/>
  </si>
  <si>
    <t>百万円/件</t>
    <rPh sb="0" eb="1">
      <t>ヒャク</t>
    </rPh>
    <rPh sb="1" eb="3">
      <t>マンエン</t>
    </rPh>
    <rPh sb="4" eb="5">
      <t>ケン</t>
    </rPh>
    <phoneticPr fontId="5"/>
  </si>
  <si>
    <t>25/2</t>
    <phoneticPr fontId="5"/>
  </si>
  <si>
    <t>百万円</t>
    <rPh sb="0" eb="2">
      <t>ヒャクマン</t>
    </rPh>
    <rPh sb="2" eb="3">
      <t>エン</t>
    </rPh>
    <phoneticPr fontId="5"/>
  </si>
  <si>
    <t>19.5/2</t>
    <phoneticPr fontId="5"/>
  </si>
  <si>
    <t>20/1</t>
    <phoneticPr fontId="5"/>
  </si>
  <si>
    <t>30/1</t>
    <phoneticPr fontId="5"/>
  </si>
  <si>
    <t>41.5/4</t>
    <phoneticPr fontId="5"/>
  </si>
  <si>
    <t>40/4</t>
    <phoneticPr fontId="5"/>
  </si>
  <si>
    <t>△</t>
  </si>
  <si>
    <t>有</t>
  </si>
  <si>
    <t>原子炉等規制法に基づく審査、検査等のための評価手法の整備を目的としており、国民や社会のニーズを的確に反映している。</t>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</si>
  <si>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</si>
  <si>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</si>
  <si>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t>
  </si>
  <si>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</si>
  <si>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t>
    <phoneticPr fontId="5"/>
  </si>
  <si>
    <t>0123</t>
    <phoneticPr fontId="5"/>
  </si>
  <si>
    <t>0367</t>
    <phoneticPr fontId="5"/>
  </si>
  <si>
    <t>0122</t>
    <phoneticPr fontId="5"/>
  </si>
  <si>
    <t>0029</t>
    <phoneticPr fontId="5"/>
  </si>
  <si>
    <t>0013</t>
    <phoneticPr fontId="5"/>
  </si>
  <si>
    <t>0012</t>
    <phoneticPr fontId="5"/>
  </si>
  <si>
    <t>0014</t>
    <phoneticPr fontId="5"/>
  </si>
  <si>
    <t>0018</t>
    <phoneticPr fontId="5"/>
  </si>
  <si>
    <t>請負費</t>
    <rPh sb="0" eb="2">
      <t>ウケオイ</t>
    </rPh>
    <rPh sb="2" eb="3">
      <t>ヒ</t>
    </rPh>
    <phoneticPr fontId="5"/>
  </si>
  <si>
    <t>使用済燃料貯蔵に係る国際動向調査</t>
    <rPh sb="0" eb="5">
      <t>シヨウズミネンリョウ</t>
    </rPh>
    <rPh sb="5" eb="7">
      <t>チョゾウ</t>
    </rPh>
    <rPh sb="8" eb="9">
      <t>カカ</t>
    </rPh>
    <rPh sb="10" eb="12">
      <t>コクサイ</t>
    </rPh>
    <rPh sb="12" eb="14">
      <t>ドウコウ</t>
    </rPh>
    <rPh sb="14" eb="16">
      <t>チョウサ</t>
    </rPh>
    <phoneticPr fontId="5"/>
  </si>
  <si>
    <t>PHITSによる使用済燃料貯蔵施設の敷地境界線量評価手法の整備</t>
    <phoneticPr fontId="5"/>
  </si>
  <si>
    <t>三菱重工業株式会社</t>
    <rPh sb="0" eb="2">
      <t>ミツビシ</t>
    </rPh>
    <rPh sb="2" eb="5">
      <t>ジュウコウギョウ</t>
    </rPh>
    <rPh sb="5" eb="9">
      <t>カブシキガイシャ</t>
    </rPh>
    <phoneticPr fontId="5"/>
  </si>
  <si>
    <t>原燃輸送株式会社</t>
    <rPh sb="0" eb="2">
      <t>ゲンネン</t>
    </rPh>
    <rPh sb="2" eb="4">
      <t>ユソウ</t>
    </rPh>
    <rPh sb="4" eb="8">
      <t>カブシキガイシャ</t>
    </rPh>
    <phoneticPr fontId="5"/>
  </si>
  <si>
    <t>株式会社 電力テクノシステムズ</t>
    <phoneticPr fontId="5"/>
  </si>
  <si>
    <t>国立研究開発法人海上・港湾・航空技術研究所</t>
    <phoneticPr fontId="5"/>
  </si>
  <si>
    <t>使用済燃料貯蔵に係る国際動向調査</t>
    <phoneticPr fontId="5"/>
  </si>
  <si>
    <t xml:space="preserve">使用済燃料輸送容器の経年変化に係る調査
</t>
    <phoneticPr fontId="5"/>
  </si>
  <si>
    <t>使用済燃料輸送容器の経年変化に係る調査</t>
    <phoneticPr fontId="5"/>
  </si>
  <si>
    <t>キャニスタを用いた使用済燃料の乾式貯蔵方法に係る調査</t>
    <phoneticPr fontId="5"/>
  </si>
  <si>
    <t>気中塩分モニタリング装置保守</t>
    <phoneticPr fontId="5"/>
  </si>
  <si>
    <t>気中塩分モニタリング装置保守</t>
    <phoneticPr fontId="5"/>
  </si>
  <si>
    <t>PHITSによる使用済燃料貯蔵施設の敷地境界線量評価手法の整備</t>
    <phoneticPr fontId="5"/>
  </si>
  <si>
    <t>50/3</t>
    <phoneticPr fontId="5"/>
  </si>
  <si>
    <t>-</t>
    <phoneticPr fontId="5"/>
  </si>
  <si>
    <t>18/1</t>
    <phoneticPr fontId="5"/>
  </si>
  <si>
    <t>50/3</t>
    <phoneticPr fontId="5"/>
  </si>
  <si>
    <t>規制基準等の策定、見直しを図った件数
【本事業の実績】
　　H30年度：0件
　　R01年度：0件
　　R02年度：0件</t>
    <phoneticPr fontId="5"/>
  </si>
  <si>
    <t>規制に活用する観点から安全研究等を通じて蓄積された科学的・技術的知見をNRA技術報告・論文誌等で公表した件数
※規制庁が発表したものに限る
【本事業の実績】
　　H30年度：0件
　　R01年度：1件
　　R02年度：0件</t>
    <phoneticPr fontId="5"/>
  </si>
  <si>
    <t>安全研究等を通じて蓄積した知見を個々の審査等に活用した件数
【本事業の実績】
　　H30年度：1件
　　R01年度：1件
　　R02年度：0件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</si>
  <si>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科学的・技術的知見を順次公表することで、測定指標「規制に活用する観点から安全研究等を通じて蓄積された科学的・技術的知見をNRA技術報告・論文誌等で公表した件数」に寄与するものである。また、本事業では再処理施設及び加工施設における将来的な安全性に係る評価の向上等に資する科学的・技術的知見等の収集・蓄積を進めており、それらの科学的・技術的知見を用いて技術基準の検討を行うことで、測定指標「安全研究の成果の反映を含めた規制基準等の策定、見直しを図った件数」に寄与するものである。</t>
    <phoneticPr fontId="5"/>
  </si>
  <si>
    <t>本事業は、原子炉等規制法に基づく規制基準の整備、審査等に資する技術的知見の整備を目的としており、国が負担することは妥当である。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</si>
  <si>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</si>
  <si>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外注役務等の実施に当たっては本事業目的のために真に必要な業務であることを確認している。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</si>
  <si>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</si>
  <si>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令和２年度事業における成果実績は成果目標を達成しており、事業の有効性が認められる。</t>
    <rPh sb="0" eb="1">
      <t>レイ</t>
    </rPh>
    <rPh sb="1" eb="2">
      <t>ワ</t>
    </rPh>
    <rPh sb="3" eb="5">
      <t>ネンド</t>
    </rPh>
    <rPh sb="11" eb="13">
      <t>セイカ</t>
    </rPh>
    <rPh sb="13" eb="15">
      <t>ジッセキ</t>
    </rPh>
    <rPh sb="16" eb="18">
      <t>セイカ</t>
    </rPh>
    <rPh sb="18" eb="20">
      <t>モクヒョウ</t>
    </rPh>
    <rPh sb="21" eb="23">
      <t>タッセイ</t>
    </rPh>
    <rPh sb="28" eb="30">
      <t>ジギョウ</t>
    </rPh>
    <rPh sb="31" eb="34">
      <t>ユウコウセイ</t>
    </rPh>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</si>
  <si>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</si>
  <si>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本事業の成果は使用済燃料の貯蔵及び輸送に係る審査に関する評価手法の整備等に有効に活用されている。</t>
    <rPh sb="35" eb="36">
      <t>ナド</t>
    </rPh>
    <phoneticPr fontId="5"/>
  </si>
  <si>
    <t>本事業を通じて一定の技術的知見が蓄積された段階で順次公表することとしており、令和3年度には1件の公表を予定している。</t>
    <rPh sb="38" eb="40">
      <t>レイワ</t>
    </rPh>
    <phoneticPr fontId="5"/>
  </si>
  <si>
    <t>不用額は入札に伴う契約差額の他、新型コロナウイルス感染症に伴い、調査にともなう関連国際会合が実施されず、契約変更を行った他、当初予定していた一部事業について内策としたため、調査請負費用が不用となった。事業を効率的に遂行する観点から妥当である。</t>
    <rPh sb="0" eb="2">
      <t>フヨウ</t>
    </rPh>
    <rPh sb="2" eb="3">
      <t>ガク</t>
    </rPh>
    <rPh sb="4" eb="6">
      <t>ニュウサツ</t>
    </rPh>
    <rPh sb="7" eb="8">
      <t>トモナ</t>
    </rPh>
    <rPh sb="9" eb="11">
      <t>ケイヤク</t>
    </rPh>
    <rPh sb="11" eb="13">
      <t>サガク</t>
    </rPh>
    <rPh sb="14" eb="15">
      <t>ホカ</t>
    </rPh>
    <rPh sb="32" eb="34">
      <t>チョウサ</t>
    </rPh>
    <rPh sb="39" eb="41">
      <t>カンレン</t>
    </rPh>
    <rPh sb="41" eb="43">
      <t>コクサイ</t>
    </rPh>
    <rPh sb="43" eb="45">
      <t>カイゴウ</t>
    </rPh>
    <rPh sb="46" eb="48">
      <t>ジッシ</t>
    </rPh>
    <rPh sb="52" eb="54">
      <t>ケイヤク</t>
    </rPh>
    <rPh sb="54" eb="56">
      <t>ヘンコウ</t>
    </rPh>
    <rPh sb="57" eb="58">
      <t>オコナ</t>
    </rPh>
    <rPh sb="60" eb="61">
      <t>ホカ</t>
    </rPh>
    <rPh sb="70" eb="72">
      <t>イチブ</t>
    </rPh>
    <rPh sb="72" eb="74">
      <t>ジギョウ</t>
    </rPh>
    <rPh sb="100" eb="102">
      <t>ジギョウ</t>
    </rPh>
    <rPh sb="103" eb="106">
      <t>コウリツテキ</t>
    </rPh>
    <rPh sb="107" eb="109">
      <t>スイコウ</t>
    </rPh>
    <rPh sb="111" eb="113">
      <t>カンテン</t>
    </rPh>
    <rPh sb="115" eb="117">
      <t>ダトウ</t>
    </rPh>
    <phoneticPr fontId="5"/>
  </si>
  <si>
    <t xml:space="preserve">研究事業で改良・整備した国産のモンテカルロ輸送計算コードＰＨＩＴＳを九州電力（株）玄海原子力発電所３号炉及び４号炉の設計基準への適合性についての審査の妥当性確認に活用した。(新規制基準適合性審査に関する事業者ヒアリング（玄海３・４号機 乾式燃料貯蔵施設）令和3年1月13日）
</t>
    <phoneticPr fontId="5"/>
  </si>
  <si>
    <t>-</t>
    <phoneticPr fontId="5"/>
  </si>
  <si>
    <t>一者応札があった点については、引き続き仕様書の具体化や入札公告期間を十分に確保することなどに留意する。
また、規制対象者等の動向を注視し、引き続き効率的な執行を行っていく。</t>
    <phoneticPr fontId="5"/>
  </si>
  <si>
    <t>一般財団法人高度情報科学技術研究機構</t>
    <phoneticPr fontId="5"/>
  </si>
  <si>
    <t>業務内容の専門性が高く、一者応札となったが、支出先が示した実績、実施体制及び実施計画から支出先の選定は妥当である。また、コード改良業務を著作権を有する者に発注する必要があったため、随意契約を締結した。</t>
    <rPh sb="63" eb="65">
      <t>カイリョウ</t>
    </rPh>
    <rPh sb="65" eb="67">
      <t>ギョウム</t>
    </rPh>
    <rPh sb="68" eb="70">
      <t>チョサク</t>
    </rPh>
    <rPh sb="70" eb="71">
      <t>ケン</t>
    </rPh>
    <rPh sb="72" eb="73">
      <t>ユウ</t>
    </rPh>
    <rPh sb="75" eb="76">
      <t>シャ</t>
    </rPh>
    <rPh sb="77" eb="79">
      <t>ハッチュウ</t>
    </rPh>
    <rPh sb="81" eb="83">
      <t>ヒツヨウ</t>
    </rPh>
    <rPh sb="90" eb="92">
      <t>ズイイ</t>
    </rPh>
    <rPh sb="92" eb="94">
      <t>ケイヤク</t>
    </rPh>
    <rPh sb="95" eb="97">
      <t>テイケツ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</si>
</sst>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165914</xdr:colOff>
      <xdr:row>749</xdr:row>
      <xdr:rowOff>25744</xdr:rowOff>
    </xdr:from>
    <xdr:to>
      <xdr:col>36</xdr:col>
      <xdr:colOff>172967</xdr:colOff>
      <xdr:row>753</xdr:row>
      <xdr:rowOff>60861</xdr:rowOff>
    </xdr:to>
    <xdr:sp macro="" textlink="">
      <xdr:nvSpPr>
        <xdr:cNvPr id="2" name="正方形/長方形 1">
          <a:extLst>
            <a:ext uri="{FF2B5EF4-FFF2-40B4-BE49-F238E27FC236}">
              <a16:creationId xmlns="" xmlns:a16="http://schemas.microsoft.com/office/drawing/2014/main" id="{00000000-0008-0000-0000-000025000000}"/>
            </a:ext>
          </a:extLst>
        </xdr:cNvPr>
        <xdr:cNvSpPr/>
      </xdr:nvSpPr>
      <xdr:spPr>
        <a:xfrm>
          <a:off x="3366314" y="60452344"/>
          <a:ext cx="4007553" cy="14448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68</a:t>
          </a:r>
          <a:r>
            <a:rPr kumimoji="1" lang="ja-JP" altLang="en-US" sz="1400">
              <a:solidFill>
                <a:sysClr val="windowText" lastClr="000000"/>
              </a:solidFill>
            </a:rPr>
            <a:t>百万円</a:t>
          </a:r>
        </a:p>
      </xdr:txBody>
    </xdr:sp>
    <xdr:clientData/>
  </xdr:twoCellAnchor>
  <xdr:twoCellAnchor>
    <xdr:from>
      <xdr:col>28</xdr:col>
      <xdr:colOff>16893</xdr:colOff>
      <xdr:row>755</xdr:row>
      <xdr:rowOff>261559</xdr:rowOff>
    </xdr:from>
    <xdr:to>
      <xdr:col>28</xdr:col>
      <xdr:colOff>16893</xdr:colOff>
      <xdr:row>761</xdr:row>
      <xdr:rowOff>144951</xdr:rowOff>
    </xdr:to>
    <xdr:cxnSp macro="">
      <xdr:nvCxnSpPr>
        <xdr:cNvPr id="3" name="直線矢印コネクタ 2">
          <a:extLst>
            <a:ext uri="{FF2B5EF4-FFF2-40B4-BE49-F238E27FC236}">
              <a16:creationId xmlns="" xmlns:a16="http://schemas.microsoft.com/office/drawing/2014/main" id="{00000000-0008-0000-0000-000026000000}"/>
            </a:ext>
          </a:extLst>
        </xdr:cNvPr>
        <xdr:cNvCxnSpPr/>
      </xdr:nvCxnSpPr>
      <xdr:spPr>
        <a:xfrm>
          <a:off x="5617593" y="62802709"/>
          <a:ext cx="0" cy="284566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79067</xdr:colOff>
      <xdr:row>763</xdr:row>
      <xdr:rowOff>188568</xdr:rowOff>
    </xdr:from>
    <xdr:ext cx="1524776" cy="275717"/>
    <xdr:sp macro="" textlink="">
      <xdr:nvSpPr>
        <xdr:cNvPr id="4" name="テキスト ボックス 3">
          <a:extLst>
            <a:ext uri="{FF2B5EF4-FFF2-40B4-BE49-F238E27FC236}">
              <a16:creationId xmlns="" xmlns:a16="http://schemas.microsoft.com/office/drawing/2014/main" id="{00000000-0008-0000-0000-000027000000}"/>
            </a:ext>
          </a:extLst>
        </xdr:cNvPr>
        <xdr:cNvSpPr txBox="1"/>
      </xdr:nvSpPr>
      <xdr:spPr>
        <a:xfrm>
          <a:off x="4879667" y="6639684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33</xdr:col>
      <xdr:colOff>81204</xdr:colOff>
      <xdr:row>756</xdr:row>
      <xdr:rowOff>290977</xdr:rowOff>
    </xdr:from>
    <xdr:to>
      <xdr:col>44</xdr:col>
      <xdr:colOff>207</xdr:colOff>
      <xdr:row>758</xdr:row>
      <xdr:rowOff>318061</xdr:rowOff>
    </xdr:to>
    <xdr:sp macro="" textlink="">
      <xdr:nvSpPr>
        <xdr:cNvPr id="5" name="正方形/長方形 4">
          <a:extLst>
            <a:ext uri="{FF2B5EF4-FFF2-40B4-BE49-F238E27FC236}">
              <a16:creationId xmlns="" xmlns:a16="http://schemas.microsoft.com/office/drawing/2014/main" id="{00000000-0008-0000-0000-00002A000000}"/>
            </a:ext>
          </a:extLst>
        </xdr:cNvPr>
        <xdr:cNvSpPr/>
      </xdr:nvSpPr>
      <xdr:spPr>
        <a:xfrm>
          <a:off x="6682029" y="64032277"/>
          <a:ext cx="2119278" cy="7319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twoCellAnchor>
    <xdr:from>
      <xdr:col>8</xdr:col>
      <xdr:colOff>31682</xdr:colOff>
      <xdr:row>764</xdr:row>
      <xdr:rowOff>149396</xdr:rowOff>
    </xdr:from>
    <xdr:to>
      <xdr:col>19</xdr:col>
      <xdr:colOff>108506</xdr:colOff>
      <xdr:row>765</xdr:row>
      <xdr:rowOff>200819</xdr:rowOff>
    </xdr:to>
    <xdr:sp macro="" textlink="">
      <xdr:nvSpPr>
        <xdr:cNvPr id="6" name="正方形/長方形 5">
          <a:extLst>
            <a:ext uri="{FF2B5EF4-FFF2-40B4-BE49-F238E27FC236}">
              <a16:creationId xmlns="" xmlns:a16="http://schemas.microsoft.com/office/drawing/2014/main" id="{00000000-0008-0000-0000-00002B000000}"/>
            </a:ext>
          </a:extLst>
        </xdr:cNvPr>
        <xdr:cNvSpPr/>
      </xdr:nvSpPr>
      <xdr:spPr>
        <a:xfrm>
          <a:off x="1631882" y="66710096"/>
          <a:ext cx="2277099" cy="7181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3</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49</a:t>
          </a:r>
          <a:r>
            <a:rPr kumimoji="1" lang="ja-JP" altLang="en-US" sz="1400">
              <a:solidFill>
                <a:sysClr val="windowText" lastClr="000000"/>
              </a:solidFill>
            </a:rPr>
            <a:t>百万円</a:t>
          </a:r>
        </a:p>
      </xdr:txBody>
    </xdr:sp>
    <xdr:clientData/>
  </xdr:twoCellAnchor>
  <xdr:twoCellAnchor>
    <xdr:from>
      <xdr:col>7</xdr:col>
      <xdr:colOff>12871</xdr:colOff>
      <xdr:row>765</xdr:row>
      <xdr:rowOff>274570</xdr:rowOff>
    </xdr:from>
    <xdr:to>
      <xdr:col>21</xdr:col>
      <xdr:colOff>152228</xdr:colOff>
      <xdr:row>767</xdr:row>
      <xdr:rowOff>200026</xdr:rowOff>
    </xdr:to>
    <xdr:sp macro="" textlink="">
      <xdr:nvSpPr>
        <xdr:cNvPr id="7" name="大かっこ 6">
          <a:extLst>
            <a:ext uri="{FF2B5EF4-FFF2-40B4-BE49-F238E27FC236}">
              <a16:creationId xmlns="" xmlns:a16="http://schemas.microsoft.com/office/drawing/2014/main" id="{00000000-0008-0000-0000-00002C000000}"/>
            </a:ext>
          </a:extLst>
        </xdr:cNvPr>
        <xdr:cNvSpPr/>
      </xdr:nvSpPr>
      <xdr:spPr>
        <a:xfrm>
          <a:off x="1413046" y="63234820"/>
          <a:ext cx="2939707" cy="125895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t>・使用済燃料輸送容器の経年変化に係る調査</a:t>
          </a: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・気中塩分モニタリング装置保守</a:t>
          </a:r>
          <a:endParaRPr lang="ja-JP" altLang="ja-JP">
            <a:effectLst/>
          </a:endParaRPr>
        </a:p>
        <a:p>
          <a:pPr algn="l">
            <a:lnSpc>
              <a:spcPts val="1000"/>
            </a:lnSpc>
          </a:pPr>
          <a:endParaRPr kumimoji="1" lang="en-US" altLang="ja-JP" sz="1100"/>
        </a:p>
        <a:p>
          <a:pPr algn="l">
            <a:lnSpc>
              <a:spcPts val="1000"/>
            </a:lnSpc>
          </a:pPr>
          <a:r>
            <a:rPr kumimoji="1" lang="ja-JP" altLang="en-US" sz="1100"/>
            <a:t>・キャニスタを用いた使用済燃料の乾式貯蔵方法に係る調査</a:t>
          </a:r>
          <a:endParaRPr kumimoji="1" lang="en-US" altLang="ja-JP" sz="1100"/>
        </a:p>
      </xdr:txBody>
    </xdr:sp>
    <xdr:clientData/>
  </xdr:twoCellAnchor>
  <xdr:twoCellAnchor>
    <xdr:from>
      <xdr:col>18</xdr:col>
      <xdr:colOff>188429</xdr:colOff>
      <xdr:row>753</xdr:row>
      <xdr:rowOff>146296</xdr:rowOff>
    </xdr:from>
    <xdr:to>
      <xdr:col>34</xdr:col>
      <xdr:colOff>164883</xdr:colOff>
      <xdr:row>755</xdr:row>
      <xdr:rowOff>297003</xdr:rowOff>
    </xdr:to>
    <xdr:sp macro="" textlink="">
      <xdr:nvSpPr>
        <xdr:cNvPr id="8" name="大かっこ 7">
          <a:extLst>
            <a:ext uri="{FF2B5EF4-FFF2-40B4-BE49-F238E27FC236}">
              <a16:creationId xmlns="" xmlns:a16="http://schemas.microsoft.com/office/drawing/2014/main" id="{00000000-0008-0000-0000-00002D000000}"/>
            </a:ext>
          </a:extLst>
        </xdr:cNvPr>
        <xdr:cNvSpPr/>
      </xdr:nvSpPr>
      <xdr:spPr>
        <a:xfrm>
          <a:off x="3788879" y="61982596"/>
          <a:ext cx="3176854" cy="8555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28</xdr:col>
      <xdr:colOff>15133</xdr:colOff>
      <xdr:row>757</xdr:row>
      <xdr:rowOff>304518</xdr:rowOff>
    </xdr:from>
    <xdr:to>
      <xdr:col>33</xdr:col>
      <xdr:colOff>81204</xdr:colOff>
      <xdr:row>757</xdr:row>
      <xdr:rowOff>306827</xdr:rowOff>
    </xdr:to>
    <xdr:cxnSp macro="">
      <xdr:nvCxnSpPr>
        <xdr:cNvPr id="9" name="直線コネクタ 8">
          <a:extLst>
            <a:ext uri="{FF2B5EF4-FFF2-40B4-BE49-F238E27FC236}">
              <a16:creationId xmlns="" xmlns:a16="http://schemas.microsoft.com/office/drawing/2014/main" id="{00000000-0008-0000-0000-00002E000000}"/>
            </a:ext>
          </a:extLst>
        </xdr:cNvPr>
        <xdr:cNvCxnSpPr>
          <a:endCxn id="5" idx="1"/>
        </xdr:cNvCxnSpPr>
      </xdr:nvCxnSpPr>
      <xdr:spPr>
        <a:xfrm flipV="1">
          <a:off x="5615833" y="64398243"/>
          <a:ext cx="1066196"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38893</xdr:colOff>
      <xdr:row>761</xdr:row>
      <xdr:rowOff>158517</xdr:rowOff>
    </xdr:from>
    <xdr:to>
      <xdr:col>43</xdr:col>
      <xdr:colOff>6884</xdr:colOff>
      <xdr:row>761</xdr:row>
      <xdr:rowOff>158517</xdr:rowOff>
    </xdr:to>
    <xdr:cxnSp macro="">
      <xdr:nvCxnSpPr>
        <xdr:cNvPr id="10" name="直線コネクタ 9">
          <a:extLst>
            <a:ext uri="{FF2B5EF4-FFF2-40B4-BE49-F238E27FC236}">
              <a16:creationId xmlns="" xmlns:a16="http://schemas.microsoft.com/office/drawing/2014/main" id="{00000000-0008-0000-0000-00002F000000}"/>
            </a:ext>
          </a:extLst>
        </xdr:cNvPr>
        <xdr:cNvCxnSpPr/>
      </xdr:nvCxnSpPr>
      <xdr:spPr>
        <a:xfrm>
          <a:off x="2839243" y="65661942"/>
          <a:ext cx="576871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45863</xdr:colOff>
      <xdr:row>761</xdr:row>
      <xdr:rowOff>142569</xdr:rowOff>
    </xdr:from>
    <xdr:to>
      <xdr:col>14</xdr:col>
      <xdr:colOff>45863</xdr:colOff>
      <xdr:row>763</xdr:row>
      <xdr:rowOff>174131</xdr:rowOff>
    </xdr:to>
    <xdr:cxnSp macro="">
      <xdr:nvCxnSpPr>
        <xdr:cNvPr id="11" name="直線矢印コネクタ 10">
          <a:extLst>
            <a:ext uri="{FF2B5EF4-FFF2-40B4-BE49-F238E27FC236}">
              <a16:creationId xmlns="" xmlns:a16="http://schemas.microsoft.com/office/drawing/2014/main" id="{00000000-0008-0000-0000-000031000000}"/>
            </a:ext>
          </a:extLst>
        </xdr:cNvPr>
        <xdr:cNvCxnSpPr/>
      </xdr:nvCxnSpPr>
      <xdr:spPr>
        <a:xfrm>
          <a:off x="2846213" y="65645994"/>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113368</xdr:colOff>
      <xdr:row>764</xdr:row>
      <xdr:rowOff>130346</xdr:rowOff>
    </xdr:from>
    <xdr:to>
      <xdr:col>35</xdr:col>
      <xdr:colOff>113784</xdr:colOff>
      <xdr:row>765</xdr:row>
      <xdr:rowOff>598188</xdr:rowOff>
    </xdr:to>
    <xdr:sp macro="" textlink="">
      <xdr:nvSpPr>
        <xdr:cNvPr id="12" name="正方形/長方形 11">
          <a:extLst>
            <a:ext uri="{FF2B5EF4-FFF2-40B4-BE49-F238E27FC236}">
              <a16:creationId xmlns="" xmlns:a16="http://schemas.microsoft.com/office/drawing/2014/main" id="{00000000-0008-0000-0000-000035000000}"/>
            </a:ext>
          </a:extLst>
        </xdr:cNvPr>
        <xdr:cNvSpPr/>
      </xdr:nvSpPr>
      <xdr:spPr>
        <a:xfrm>
          <a:off x="4513918" y="66691046"/>
          <a:ext cx="2600741" cy="11345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oneCellAnchor>
    <xdr:from>
      <xdr:col>10</xdr:col>
      <xdr:colOff>96043</xdr:colOff>
      <xdr:row>763</xdr:row>
      <xdr:rowOff>219523</xdr:rowOff>
    </xdr:from>
    <xdr:ext cx="1524776" cy="275717"/>
    <xdr:sp macro="" textlink="">
      <xdr:nvSpPr>
        <xdr:cNvPr id="13" name="テキスト ボックス 12">
          <a:extLst>
            <a:ext uri="{FF2B5EF4-FFF2-40B4-BE49-F238E27FC236}">
              <a16:creationId xmlns="" xmlns:a16="http://schemas.microsoft.com/office/drawing/2014/main" id="{00000000-0008-0000-0000-000036000000}"/>
            </a:ext>
          </a:extLst>
        </xdr:cNvPr>
        <xdr:cNvSpPr txBox="1"/>
      </xdr:nvSpPr>
      <xdr:spPr>
        <a:xfrm>
          <a:off x="2096293" y="6642779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23</xdr:col>
      <xdr:colOff>45666</xdr:colOff>
      <xdr:row>766</xdr:row>
      <xdr:rowOff>40219</xdr:rowOff>
    </xdr:from>
    <xdr:to>
      <xdr:col>34</xdr:col>
      <xdr:colOff>151454</xdr:colOff>
      <xdr:row>767</xdr:row>
      <xdr:rowOff>154460</xdr:rowOff>
    </xdr:to>
    <xdr:sp macro="" textlink="">
      <xdr:nvSpPr>
        <xdr:cNvPr id="14" name="大かっこ 13">
          <a:extLst>
            <a:ext uri="{FF2B5EF4-FFF2-40B4-BE49-F238E27FC236}">
              <a16:creationId xmlns="" xmlns:a16="http://schemas.microsoft.com/office/drawing/2014/main" id="{00000000-0008-0000-0000-000037000000}"/>
            </a:ext>
          </a:extLst>
        </xdr:cNvPr>
        <xdr:cNvSpPr/>
      </xdr:nvSpPr>
      <xdr:spPr>
        <a:xfrm>
          <a:off x="4646241" y="67934419"/>
          <a:ext cx="2306063" cy="7809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・使用済燃料貯蔵に係る国際動向調査</a:t>
          </a:r>
          <a:endParaRPr kumimoji="1" lang="en-US" altLang="ja-JP" sz="1100"/>
        </a:p>
      </xdr:txBody>
    </xdr:sp>
    <xdr:clientData/>
  </xdr:twoCellAnchor>
  <xdr:twoCellAnchor>
    <xdr:from>
      <xdr:col>32</xdr:col>
      <xdr:colOff>135830</xdr:colOff>
      <xdr:row>759</xdr:row>
      <xdr:rowOff>5739</xdr:rowOff>
    </xdr:from>
    <xdr:to>
      <xdr:col>44</xdr:col>
      <xdr:colOff>130968</xdr:colOff>
      <xdr:row>760</xdr:row>
      <xdr:rowOff>214310</xdr:rowOff>
    </xdr:to>
    <xdr:sp macro="" textlink="">
      <xdr:nvSpPr>
        <xdr:cNvPr id="15" name="大かっこ 14">
          <a:extLst>
            <a:ext uri="{FF2B5EF4-FFF2-40B4-BE49-F238E27FC236}">
              <a16:creationId xmlns="" xmlns:a16="http://schemas.microsoft.com/office/drawing/2014/main" id="{00000000-0008-0000-0000-000038000000}"/>
            </a:ext>
          </a:extLst>
        </xdr:cNvPr>
        <xdr:cNvSpPr/>
      </xdr:nvSpPr>
      <xdr:spPr>
        <a:xfrm>
          <a:off x="6536630" y="64804314"/>
          <a:ext cx="2395438" cy="56099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職員旅費、委員等旅費、雑役務費等</a:t>
          </a:r>
          <a:endParaRPr lang="ja-JP" altLang="ja-JP">
            <a:effectLst/>
          </a:endParaRPr>
        </a:p>
      </xdr:txBody>
    </xdr:sp>
    <xdr:clientData/>
  </xdr:twoCellAnchor>
  <xdr:twoCellAnchor>
    <xdr:from>
      <xdr:col>28</xdr:col>
      <xdr:colOff>10933</xdr:colOff>
      <xdr:row>761</xdr:row>
      <xdr:rowOff>156857</xdr:rowOff>
    </xdr:from>
    <xdr:to>
      <xdr:col>28</xdr:col>
      <xdr:colOff>10933</xdr:colOff>
      <xdr:row>763</xdr:row>
      <xdr:rowOff>188419</xdr:rowOff>
    </xdr:to>
    <xdr:cxnSp macro="">
      <xdr:nvCxnSpPr>
        <xdr:cNvPr id="16" name="直線矢印コネクタ 15">
          <a:extLst>
            <a:ext uri="{FF2B5EF4-FFF2-40B4-BE49-F238E27FC236}">
              <a16:creationId xmlns="" xmlns:a16="http://schemas.microsoft.com/office/drawing/2014/main" id="{00000000-0008-0000-0000-000039000000}"/>
            </a:ext>
          </a:extLst>
        </xdr:cNvPr>
        <xdr:cNvCxnSpPr/>
      </xdr:nvCxnSpPr>
      <xdr:spPr>
        <a:xfrm>
          <a:off x="5611633" y="6566028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130579</xdr:colOff>
      <xdr:row>764</xdr:row>
      <xdr:rowOff>151127</xdr:rowOff>
    </xdr:from>
    <xdr:to>
      <xdr:col>49</xdr:col>
      <xdr:colOff>14222</xdr:colOff>
      <xdr:row>765</xdr:row>
      <xdr:rowOff>640901</xdr:rowOff>
    </xdr:to>
    <xdr:sp macro="" textlink="">
      <xdr:nvSpPr>
        <xdr:cNvPr id="17" name="正方形/長方形 16">
          <a:extLst>
            <a:ext uri="{FF2B5EF4-FFF2-40B4-BE49-F238E27FC236}">
              <a16:creationId xmlns="" xmlns:a16="http://schemas.microsoft.com/office/drawing/2014/main" id="{00000000-0008-0000-0000-00003A000000}"/>
            </a:ext>
          </a:extLst>
        </xdr:cNvPr>
        <xdr:cNvSpPr/>
      </xdr:nvSpPr>
      <xdr:spPr>
        <a:xfrm>
          <a:off x="7531504" y="66711827"/>
          <a:ext cx="2283943" cy="11565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9</a:t>
          </a:r>
          <a:r>
            <a:rPr kumimoji="1" lang="ja-JP" altLang="en-US" sz="1400">
              <a:solidFill>
                <a:sysClr val="windowText" lastClr="000000"/>
              </a:solidFill>
            </a:rPr>
            <a:t>百万円</a:t>
          </a:r>
        </a:p>
      </xdr:txBody>
    </xdr:sp>
    <xdr:clientData/>
  </xdr:twoCellAnchor>
  <xdr:twoCellAnchor>
    <xdr:from>
      <xdr:col>38</xdr:col>
      <xdr:colOff>151647</xdr:colOff>
      <xdr:row>766</xdr:row>
      <xdr:rowOff>34009</xdr:rowOff>
    </xdr:from>
    <xdr:to>
      <xdr:col>48</xdr:col>
      <xdr:colOff>40781</xdr:colOff>
      <xdr:row>767</xdr:row>
      <xdr:rowOff>180203</xdr:rowOff>
    </xdr:to>
    <xdr:sp macro="" textlink="">
      <xdr:nvSpPr>
        <xdr:cNvPr id="18" name="大かっこ 17">
          <a:extLst>
            <a:ext uri="{FF2B5EF4-FFF2-40B4-BE49-F238E27FC236}">
              <a16:creationId xmlns="" xmlns:a16="http://schemas.microsoft.com/office/drawing/2014/main" id="{00000000-0008-0000-0000-00003B000000}"/>
            </a:ext>
          </a:extLst>
        </xdr:cNvPr>
        <xdr:cNvSpPr/>
      </xdr:nvSpPr>
      <xdr:spPr>
        <a:xfrm>
          <a:off x="7752597" y="67928209"/>
          <a:ext cx="1889384" cy="812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101976</xdr:colOff>
      <xdr:row>763</xdr:row>
      <xdr:rowOff>218513</xdr:rowOff>
    </xdr:from>
    <xdr:ext cx="1242648" cy="275717"/>
    <xdr:sp macro="" textlink="">
      <xdr:nvSpPr>
        <xdr:cNvPr id="19" name="テキスト ボックス 18">
          <a:extLst>
            <a:ext uri="{FF2B5EF4-FFF2-40B4-BE49-F238E27FC236}">
              <a16:creationId xmlns="" xmlns:a16="http://schemas.microsoft.com/office/drawing/2014/main" id="{00000000-0008-0000-0000-00003C000000}"/>
            </a:ext>
          </a:extLst>
        </xdr:cNvPr>
        <xdr:cNvSpPr txBox="1"/>
      </xdr:nvSpPr>
      <xdr:spPr>
        <a:xfrm>
          <a:off x="7902951" y="6642678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特命随契・請負</a:t>
          </a:r>
          <a:r>
            <a:rPr kumimoji="1" lang="en-US" altLang="ja-JP" sz="1100"/>
            <a:t>】</a:t>
          </a:r>
          <a:endParaRPr kumimoji="1" lang="ja-JP" altLang="en-US" sz="1100"/>
        </a:p>
      </xdr:txBody>
    </xdr:sp>
    <xdr:clientData/>
  </xdr:oneCellAnchor>
  <xdr:twoCellAnchor>
    <xdr:from>
      <xdr:col>43</xdr:col>
      <xdr:colOff>9384</xdr:colOff>
      <xdr:row>761</xdr:row>
      <xdr:rowOff>156857</xdr:rowOff>
    </xdr:from>
    <xdr:to>
      <xdr:col>43</xdr:col>
      <xdr:colOff>9384</xdr:colOff>
      <xdr:row>763</xdr:row>
      <xdr:rowOff>188419</xdr:rowOff>
    </xdr:to>
    <xdr:cxnSp macro="">
      <xdr:nvCxnSpPr>
        <xdr:cNvPr id="20" name="直線矢印コネクタ 19">
          <a:extLst>
            <a:ext uri="{FF2B5EF4-FFF2-40B4-BE49-F238E27FC236}">
              <a16:creationId xmlns="" xmlns:a16="http://schemas.microsoft.com/office/drawing/2014/main" id="{00000000-0008-0000-0000-00003D000000}"/>
            </a:ext>
          </a:extLst>
        </xdr:cNvPr>
        <xdr:cNvCxnSpPr/>
      </xdr:nvCxnSpPr>
      <xdr:spPr>
        <a:xfrm>
          <a:off x="8610459" y="65660282"/>
          <a:ext cx="0" cy="7364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P911" sqref="AP911:AX9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734</v>
      </c>
      <c r="AK2" s="206"/>
      <c r="AL2" s="206"/>
      <c r="AM2" s="206"/>
      <c r="AN2" s="98" t="s">
        <v>405</v>
      </c>
      <c r="AO2" s="206">
        <v>20</v>
      </c>
      <c r="AP2" s="206"/>
      <c r="AQ2" s="206"/>
      <c r="AR2" s="99" t="s">
        <v>710</v>
      </c>
      <c r="AS2" s="207">
        <v>15</v>
      </c>
      <c r="AT2" s="207"/>
      <c r="AU2" s="207"/>
      <c r="AV2" s="98" t="str">
        <f>IF(AW2="","","-")</f>
        <v/>
      </c>
      <c r="AW2" s="394"/>
      <c r="AX2" s="394"/>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712</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500</v>
      </c>
      <c r="H5" s="558"/>
      <c r="I5" s="558"/>
      <c r="J5" s="558"/>
      <c r="K5" s="558"/>
      <c r="L5" s="558"/>
      <c r="M5" s="559" t="s">
        <v>66</v>
      </c>
      <c r="N5" s="560"/>
      <c r="O5" s="560"/>
      <c r="P5" s="560"/>
      <c r="Q5" s="560"/>
      <c r="R5" s="561"/>
      <c r="S5" s="562" t="s">
        <v>511</v>
      </c>
      <c r="T5" s="558"/>
      <c r="U5" s="558"/>
      <c r="V5" s="558"/>
      <c r="W5" s="558"/>
      <c r="X5" s="563"/>
      <c r="Y5" s="716" t="s">
        <v>3</v>
      </c>
      <c r="Z5" s="717"/>
      <c r="AA5" s="717"/>
      <c r="AB5" s="717"/>
      <c r="AC5" s="717"/>
      <c r="AD5" s="718"/>
      <c r="AE5" s="719" t="s">
        <v>714</v>
      </c>
      <c r="AF5" s="719"/>
      <c r="AG5" s="719"/>
      <c r="AH5" s="719"/>
      <c r="AI5" s="719"/>
      <c r="AJ5" s="719"/>
      <c r="AK5" s="719"/>
      <c r="AL5" s="719"/>
      <c r="AM5" s="719"/>
      <c r="AN5" s="719"/>
      <c r="AO5" s="719"/>
      <c r="AP5" s="720"/>
      <c r="AQ5" s="721" t="s">
        <v>715</v>
      </c>
      <c r="AR5" s="722"/>
      <c r="AS5" s="722"/>
      <c r="AT5" s="722"/>
      <c r="AU5" s="722"/>
      <c r="AV5" s="722"/>
      <c r="AW5" s="722"/>
      <c r="AX5" s="723"/>
    </row>
    <row r="6" spans="1:50" ht="39" customHeight="1" x14ac:dyDescent="0.15">
      <c r="A6" s="726" t="s">
        <v>4</v>
      </c>
      <c r="B6" s="727"/>
      <c r="C6" s="727"/>
      <c r="D6" s="727"/>
      <c r="E6" s="727"/>
      <c r="F6" s="727"/>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エネルギー対策</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100</v>
      </c>
      <c r="Q13" s="164"/>
      <c r="R13" s="164"/>
      <c r="S13" s="164"/>
      <c r="T13" s="164"/>
      <c r="U13" s="164"/>
      <c r="V13" s="165"/>
      <c r="W13" s="163">
        <v>94</v>
      </c>
      <c r="X13" s="164"/>
      <c r="Y13" s="164"/>
      <c r="Z13" s="164"/>
      <c r="AA13" s="164"/>
      <c r="AB13" s="164"/>
      <c r="AC13" s="165"/>
      <c r="AD13" s="163">
        <v>93</v>
      </c>
      <c r="AE13" s="164"/>
      <c r="AF13" s="164"/>
      <c r="AG13" s="164"/>
      <c r="AH13" s="164"/>
      <c r="AI13" s="164"/>
      <c r="AJ13" s="165"/>
      <c r="AK13" s="163">
        <v>88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721</v>
      </c>
      <c r="Q14" s="164"/>
      <c r="R14" s="164"/>
      <c r="S14" s="164"/>
      <c r="T14" s="164"/>
      <c r="U14" s="164"/>
      <c r="V14" s="165"/>
      <c r="W14" s="163" t="s">
        <v>722</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t="s">
        <v>727</v>
      </c>
      <c r="X15" s="164"/>
      <c r="Y15" s="164"/>
      <c r="Z15" s="164"/>
      <c r="AA15" s="164"/>
      <c r="AB15" s="164"/>
      <c r="AC15" s="165"/>
      <c r="AD15" s="163" t="s">
        <v>726</v>
      </c>
      <c r="AE15" s="164"/>
      <c r="AF15" s="164"/>
      <c r="AG15" s="164"/>
      <c r="AH15" s="164"/>
      <c r="AI15" s="164"/>
      <c r="AJ15" s="165"/>
      <c r="AK15" s="163" t="s">
        <v>718</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726</v>
      </c>
      <c r="Q16" s="164"/>
      <c r="R16" s="164"/>
      <c r="S16" s="164"/>
      <c r="T16" s="164"/>
      <c r="U16" s="164"/>
      <c r="V16" s="165"/>
      <c r="W16" s="163" t="s">
        <v>728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v>-8</v>
      </c>
      <c r="Q17" s="164"/>
      <c r="R17" s="164"/>
      <c r="S17" s="164"/>
      <c r="T17" s="164"/>
      <c r="U17" s="164"/>
      <c r="V17" s="165"/>
      <c r="W17" s="163">
        <v>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92</v>
      </c>
      <c r="Q18" s="170"/>
      <c r="R18" s="170"/>
      <c r="S18" s="170"/>
      <c r="T18" s="170"/>
      <c r="U18" s="170"/>
      <c r="V18" s="171"/>
      <c r="W18" s="169">
        <f>SUM(W13:AC17)</f>
        <v>102</v>
      </c>
      <c r="X18" s="170"/>
      <c r="Y18" s="170"/>
      <c r="Z18" s="170"/>
      <c r="AA18" s="170"/>
      <c r="AB18" s="170"/>
      <c r="AC18" s="171"/>
      <c r="AD18" s="169">
        <f>SUM(AD13:AJ17)</f>
        <v>93</v>
      </c>
      <c r="AE18" s="170"/>
      <c r="AF18" s="170"/>
      <c r="AG18" s="170"/>
      <c r="AH18" s="170"/>
      <c r="AI18" s="170"/>
      <c r="AJ18" s="171"/>
      <c r="AK18" s="169">
        <f>SUM(AK13:AQ17)</f>
        <v>88</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81</v>
      </c>
      <c r="Q19" s="164"/>
      <c r="R19" s="164"/>
      <c r="S19" s="164"/>
      <c r="T19" s="164"/>
      <c r="U19" s="164"/>
      <c r="V19" s="165"/>
      <c r="W19" s="163">
        <v>97</v>
      </c>
      <c r="X19" s="164"/>
      <c r="Y19" s="164"/>
      <c r="Z19" s="164"/>
      <c r="AA19" s="164"/>
      <c r="AB19" s="164"/>
      <c r="AC19" s="165"/>
      <c r="AD19" s="163">
        <v>68</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0.88043478260869568</v>
      </c>
      <c r="Q20" s="538"/>
      <c r="R20" s="538"/>
      <c r="S20" s="538"/>
      <c r="T20" s="538"/>
      <c r="U20" s="538"/>
      <c r="V20" s="538"/>
      <c r="W20" s="538">
        <f t="shared" ref="W20" si="0">IF(W18=0, "-", SUM(W19)/W18)</f>
        <v>0.9509803921568627</v>
      </c>
      <c r="X20" s="538"/>
      <c r="Y20" s="538"/>
      <c r="Z20" s="538"/>
      <c r="AA20" s="538"/>
      <c r="AB20" s="538"/>
      <c r="AC20" s="538"/>
      <c r="AD20" s="538">
        <f t="shared" ref="AD20" si="1">IF(AD18=0, "-", SUM(AD19)/AD18)</f>
        <v>0.73118279569892475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2" t="s">
        <v>354</v>
      </c>
      <c r="H21" s="923"/>
      <c r="I21" s="923"/>
      <c r="J21" s="923"/>
      <c r="K21" s="923"/>
      <c r="L21" s="923"/>
      <c r="M21" s="923"/>
      <c r="N21" s="923"/>
      <c r="O21" s="923"/>
      <c r="P21" s="538">
        <f>IF(P19=0, "-", SUM(P19)/SUM(P13,P14))</f>
        <v>0.81</v>
      </c>
      <c r="Q21" s="538"/>
      <c r="R21" s="538"/>
      <c r="S21" s="538"/>
      <c r="T21" s="538"/>
      <c r="U21" s="538"/>
      <c r="V21" s="538"/>
      <c r="W21" s="538">
        <f t="shared" ref="W21" si="2">IF(W19=0, "-", SUM(W19)/SUM(W13,W14))</f>
        <v>1.0319148936170213</v>
      </c>
      <c r="X21" s="538"/>
      <c r="Y21" s="538"/>
      <c r="Z21" s="538"/>
      <c r="AA21" s="538"/>
      <c r="AB21" s="538"/>
      <c r="AC21" s="538"/>
      <c r="AD21" s="538">
        <f t="shared" ref="AD21" si="3">IF(AD19=0, "-", SUM(AD19)/SUM(AD13,AD14))</f>
        <v>0.73118279569892475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83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v>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389</v>
      </c>
      <c r="AF30" s="383"/>
      <c r="AG30" s="383"/>
      <c r="AH30" s="384"/>
      <c r="AI30" s="385" t="s">
        <v>411</v>
      </c>
      <c r="AJ30" s="385"/>
      <c r="AK30" s="385"/>
      <c r="AL30" s="382"/>
      <c r="AM30" s="385" t="s">
        <v>508</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customHeight="1" x14ac:dyDescent="0.15">
      <c r="A32" s="514"/>
      <c r="B32" s="512"/>
      <c r="C32" s="512"/>
      <c r="D32" s="512"/>
      <c r="E32" s="512"/>
      <c r="F32" s="513"/>
      <c r="G32" s="539" t="s">
        <v>729</v>
      </c>
      <c r="H32" s="540"/>
      <c r="I32" s="540"/>
      <c r="J32" s="540"/>
      <c r="K32" s="540"/>
      <c r="L32" s="540"/>
      <c r="M32" s="540"/>
      <c r="N32" s="540"/>
      <c r="O32" s="541"/>
      <c r="P32" s="191" t="s">
        <v>730</v>
      </c>
      <c r="Q32" s="191"/>
      <c r="R32" s="191"/>
      <c r="S32" s="191"/>
      <c r="T32" s="191"/>
      <c r="U32" s="191"/>
      <c r="V32" s="191"/>
      <c r="W32" s="191"/>
      <c r="X32" s="233"/>
      <c r="Y32" s="339" t="s">
        <v>12</v>
      </c>
      <c r="Z32" s="548"/>
      <c r="AA32" s="549"/>
      <c r="AB32" s="550" t="s">
        <v>735</v>
      </c>
      <c r="AC32" s="550"/>
      <c r="AD32" s="550"/>
      <c r="AE32" s="363" t="s">
        <v>736</v>
      </c>
      <c r="AF32" s="364"/>
      <c r="AG32" s="364"/>
      <c r="AH32" s="364"/>
      <c r="AI32" s="363" t="s">
        <v>738</v>
      </c>
      <c r="AJ32" s="364"/>
      <c r="AK32" s="364"/>
      <c r="AL32" s="364"/>
      <c r="AM32" s="363" t="s">
        <v>736</v>
      </c>
      <c r="AN32" s="364"/>
      <c r="AO32" s="364"/>
      <c r="AP32" s="364"/>
      <c r="AQ32" s="166" t="s">
        <v>736</v>
      </c>
      <c r="AR32" s="167"/>
      <c r="AS32" s="167"/>
      <c r="AT32" s="168"/>
      <c r="AU32" s="364"/>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735</v>
      </c>
      <c r="AC33" s="521"/>
      <c r="AD33" s="521"/>
      <c r="AE33" s="363" t="s">
        <v>737</v>
      </c>
      <c r="AF33" s="364"/>
      <c r="AG33" s="364"/>
      <c r="AH33" s="364"/>
      <c r="AI33" s="363" t="s">
        <v>736</v>
      </c>
      <c r="AJ33" s="364"/>
      <c r="AK33" s="364"/>
      <c r="AL33" s="364"/>
      <c r="AM33" s="363" t="s">
        <v>739</v>
      </c>
      <c r="AN33" s="364"/>
      <c r="AO33" s="364"/>
      <c r="AP33" s="364"/>
      <c r="AQ33" s="166" t="s">
        <v>737</v>
      </c>
      <c r="AR33" s="167"/>
      <c r="AS33" s="167"/>
      <c r="AT33" s="168"/>
      <c r="AU33" s="364"/>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736</v>
      </c>
      <c r="AF34" s="364"/>
      <c r="AG34" s="364"/>
      <c r="AH34" s="364"/>
      <c r="AI34" s="363" t="s">
        <v>737</v>
      </c>
      <c r="AJ34" s="364"/>
      <c r="AK34" s="364"/>
      <c r="AL34" s="364"/>
      <c r="AM34" s="363" t="s">
        <v>737</v>
      </c>
      <c r="AN34" s="364"/>
      <c r="AO34" s="364"/>
      <c r="AP34" s="364"/>
      <c r="AQ34" s="166" t="s">
        <v>740</v>
      </c>
      <c r="AR34" s="167"/>
      <c r="AS34" s="167"/>
      <c r="AT34" s="168"/>
      <c r="AU34" s="364"/>
      <c r="AV34" s="364"/>
      <c r="AW34" s="364"/>
      <c r="AX34" s="365"/>
    </row>
    <row r="35" spans="1:51" ht="23.25" customHeight="1" x14ac:dyDescent="0.15">
      <c r="A35" s="895" t="s">
        <v>379</v>
      </c>
      <c r="B35" s="896"/>
      <c r="C35" s="896"/>
      <c r="D35" s="896"/>
      <c r="E35" s="896"/>
      <c r="F35" s="897"/>
      <c r="G35" s="901" t="s">
        <v>731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1</v>
      </c>
    </row>
    <row r="39" spans="1:51" ht="23.25" customHeight="1" x14ac:dyDescent="0.15">
      <c r="A39" s="514"/>
      <c r="B39" s="512"/>
      <c r="C39" s="512"/>
      <c r="D39" s="512"/>
      <c r="E39" s="512"/>
      <c r="F39" s="513"/>
      <c r="G39" s="539" t="s">
        <v>732</v>
      </c>
      <c r="H39" s="540"/>
      <c r="I39" s="540"/>
      <c r="J39" s="540"/>
      <c r="K39" s="540"/>
      <c r="L39" s="540"/>
      <c r="M39" s="540"/>
      <c r="N39" s="540"/>
      <c r="O39" s="541"/>
      <c r="P39" s="191" t="s">
        <v>733</v>
      </c>
      <c r="Q39" s="191"/>
      <c r="R39" s="191"/>
      <c r="S39" s="191"/>
      <c r="T39" s="191"/>
      <c r="U39" s="191"/>
      <c r="V39" s="191"/>
      <c r="W39" s="191"/>
      <c r="X39" s="233"/>
      <c r="Y39" s="339" t="s">
        <v>12</v>
      </c>
      <c r="Z39" s="548"/>
      <c r="AA39" s="549"/>
      <c r="AB39" s="550" t="s">
        <v>735</v>
      </c>
      <c r="AC39" s="550"/>
      <c r="AD39" s="550"/>
      <c r="AE39" s="363">
        <v>1</v>
      </c>
      <c r="AF39" s="364"/>
      <c r="AG39" s="364"/>
      <c r="AH39" s="364"/>
      <c r="AI39" s="363">
        <v>2</v>
      </c>
      <c r="AJ39" s="364"/>
      <c r="AK39" s="364"/>
      <c r="AL39" s="364"/>
      <c r="AM39" s="363">
        <v>1</v>
      </c>
      <c r="AN39" s="364"/>
      <c r="AO39" s="364"/>
      <c r="AP39" s="364"/>
      <c r="AQ39" s="166"/>
      <c r="AR39" s="167"/>
      <c r="AS39" s="167"/>
      <c r="AT39" s="168"/>
      <c r="AU39" s="364"/>
      <c r="AV39" s="364"/>
      <c r="AW39" s="364"/>
      <c r="AX39" s="365"/>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735</v>
      </c>
      <c r="AC40" s="521"/>
      <c r="AD40" s="521"/>
      <c r="AE40" s="363">
        <v>1</v>
      </c>
      <c r="AF40" s="364"/>
      <c r="AG40" s="364"/>
      <c r="AH40" s="364"/>
      <c r="AI40" s="363">
        <v>1</v>
      </c>
      <c r="AJ40" s="364"/>
      <c r="AK40" s="364"/>
      <c r="AL40" s="364"/>
      <c r="AM40" s="363">
        <v>1</v>
      </c>
      <c r="AN40" s="364"/>
      <c r="AO40" s="364"/>
      <c r="AP40" s="364"/>
      <c r="AQ40" s="166"/>
      <c r="AR40" s="167"/>
      <c r="AS40" s="167"/>
      <c r="AT40" s="168"/>
      <c r="AU40" s="364"/>
      <c r="AV40" s="364"/>
      <c r="AW40" s="364"/>
      <c r="AX40" s="365"/>
      <c r="AY40">
        <f t="shared" si="4"/>
        <v>1</v>
      </c>
    </row>
    <row r="41" spans="1:51" ht="23.25"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v>100</v>
      </c>
      <c r="AF41" s="364"/>
      <c r="AG41" s="364"/>
      <c r="AH41" s="364"/>
      <c r="AI41" s="363">
        <v>100</v>
      </c>
      <c r="AJ41" s="364"/>
      <c r="AK41" s="364"/>
      <c r="AL41" s="364"/>
      <c r="AM41" s="363">
        <v>100</v>
      </c>
      <c r="AN41" s="364"/>
      <c r="AO41" s="364"/>
      <c r="AP41" s="364"/>
      <c r="AQ41" s="166"/>
      <c r="AR41" s="167"/>
      <c r="AS41" s="167"/>
      <c r="AT41" s="168"/>
      <c r="AU41" s="364"/>
      <c r="AV41" s="364"/>
      <c r="AW41" s="364"/>
      <c r="AX41" s="365"/>
      <c r="AY41">
        <f t="shared" si="4"/>
        <v>1</v>
      </c>
    </row>
    <row r="42" spans="1:51" ht="23.25" customHeight="1" x14ac:dyDescent="0.15">
      <c r="A42" s="895" t="s">
        <v>379</v>
      </c>
      <c r="B42" s="896"/>
      <c r="C42" s="896"/>
      <c r="D42" s="896"/>
      <c r="E42" s="896"/>
      <c r="F42" s="897"/>
      <c r="G42" s="901" t="s">
        <v>806</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40.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f t="shared" si="4"/>
        <v>1</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5.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389</v>
      </c>
      <c r="AF65" s="335"/>
      <c r="AG65" s="335"/>
      <c r="AH65" s="335"/>
      <c r="AI65" s="335" t="s">
        <v>411</v>
      </c>
      <c r="AJ65" s="335"/>
      <c r="AK65" s="335"/>
      <c r="AL65" s="335"/>
      <c r="AM65" s="335" t="s">
        <v>508</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369</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369</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370</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368</v>
      </c>
      <c r="X70" s="942"/>
      <c r="Y70" s="947" t="s">
        <v>12</v>
      </c>
      <c r="Z70" s="947"/>
      <c r="AA70" s="948"/>
      <c r="AB70" s="949" t="s">
        <v>369</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369</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370</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382</v>
      </c>
      <c r="B78" s="911"/>
      <c r="C78" s="911"/>
      <c r="D78" s="911"/>
      <c r="E78" s="908" t="s">
        <v>328</v>
      </c>
      <c r="F78" s="909"/>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5" customHeight="1" thickBot="1" x14ac:dyDescent="0.2">
      <c r="A80" s="518" t="s">
        <v>147</v>
      </c>
      <c r="B80" s="844" t="s">
        <v>341</v>
      </c>
      <c r="C80" s="845"/>
      <c r="D80" s="845"/>
      <c r="E80" s="845"/>
      <c r="F80" s="846"/>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0"/>
      <c r="AY80">
        <f>COUNTA($G$82)</f>
        <v>0</v>
      </c>
    </row>
    <row r="81" spans="1:60" ht="22.5" hidden="1" customHeight="1" thickBot="1" x14ac:dyDescent="0.2">
      <c r="A81" s="519"/>
      <c r="B81" s="847"/>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thickBot="1" x14ac:dyDescent="0.2">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thickBot="1" x14ac:dyDescent="0.2">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thickBot="1" x14ac:dyDescent="0.2">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thickBot="1" x14ac:dyDescent="0.2">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thickBot="1" x14ac:dyDescent="0.2">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thickBot="1" x14ac:dyDescent="0.2">
      <c r="A87" s="519"/>
      <c r="B87" s="551"/>
      <c r="C87" s="551"/>
      <c r="D87" s="551"/>
      <c r="E87" s="551"/>
      <c r="F87" s="552"/>
      <c r="G87" s="232"/>
      <c r="H87" s="191"/>
      <c r="I87" s="191"/>
      <c r="J87" s="191"/>
      <c r="K87" s="191"/>
      <c r="L87" s="191"/>
      <c r="M87" s="191"/>
      <c r="N87" s="191"/>
      <c r="O87" s="233"/>
      <c r="P87" s="191"/>
      <c r="Q87" s="799"/>
      <c r="R87" s="799"/>
      <c r="S87" s="799"/>
      <c r="T87" s="799"/>
      <c r="U87" s="799"/>
      <c r="V87" s="799"/>
      <c r="W87" s="799"/>
      <c r="X87" s="800"/>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thickBot="1" x14ac:dyDescent="0.2">
      <c r="A88" s="519"/>
      <c r="B88" s="551"/>
      <c r="C88" s="551"/>
      <c r="D88" s="551"/>
      <c r="E88" s="551"/>
      <c r="F88" s="552"/>
      <c r="G88" s="234"/>
      <c r="H88" s="235"/>
      <c r="I88" s="235"/>
      <c r="J88" s="235"/>
      <c r="K88" s="235"/>
      <c r="L88" s="235"/>
      <c r="M88" s="235"/>
      <c r="N88" s="235"/>
      <c r="O88" s="236"/>
      <c r="P88" s="801"/>
      <c r="Q88" s="801"/>
      <c r="R88" s="801"/>
      <c r="S88" s="801"/>
      <c r="T88" s="801"/>
      <c r="U88" s="801"/>
      <c r="V88" s="801"/>
      <c r="W88" s="801"/>
      <c r="X88" s="802"/>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3"/>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thickBot="1" x14ac:dyDescent="0.2">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thickBot="1" x14ac:dyDescent="0.2">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thickBot="1" x14ac:dyDescent="0.2">
      <c r="A92" s="519"/>
      <c r="B92" s="551"/>
      <c r="C92" s="551"/>
      <c r="D92" s="551"/>
      <c r="E92" s="551"/>
      <c r="F92" s="552"/>
      <c r="G92" s="232"/>
      <c r="H92" s="191"/>
      <c r="I92" s="191"/>
      <c r="J92" s="191"/>
      <c r="K92" s="191"/>
      <c r="L92" s="191"/>
      <c r="M92" s="191"/>
      <c r="N92" s="191"/>
      <c r="O92" s="233"/>
      <c r="P92" s="191"/>
      <c r="Q92" s="799"/>
      <c r="R92" s="799"/>
      <c r="S92" s="799"/>
      <c r="T92" s="799"/>
      <c r="U92" s="799"/>
      <c r="V92" s="799"/>
      <c r="W92" s="799"/>
      <c r="X92" s="800"/>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thickBot="1" x14ac:dyDescent="0.2">
      <c r="A93" s="519"/>
      <c r="B93" s="551"/>
      <c r="C93" s="551"/>
      <c r="D93" s="551"/>
      <c r="E93" s="551"/>
      <c r="F93" s="552"/>
      <c r="G93" s="234"/>
      <c r="H93" s="235"/>
      <c r="I93" s="235"/>
      <c r="J93" s="235"/>
      <c r="K93" s="235"/>
      <c r="L93" s="235"/>
      <c r="M93" s="235"/>
      <c r="N93" s="235"/>
      <c r="O93" s="236"/>
      <c r="P93" s="801"/>
      <c r="Q93" s="801"/>
      <c r="R93" s="801"/>
      <c r="S93" s="801"/>
      <c r="T93" s="801"/>
      <c r="U93" s="801"/>
      <c r="V93" s="801"/>
      <c r="W93" s="801"/>
      <c r="X93" s="802"/>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thickBot="1" x14ac:dyDescent="0.2">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3"/>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thickBot="1" x14ac:dyDescent="0.2">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thickBot="1" x14ac:dyDescent="0.2">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thickBot="1" x14ac:dyDescent="0.2">
      <c r="A97" s="519"/>
      <c r="B97" s="551"/>
      <c r="C97" s="551"/>
      <c r="D97" s="551"/>
      <c r="E97" s="551"/>
      <c r="F97" s="552"/>
      <c r="G97" s="232"/>
      <c r="H97" s="191"/>
      <c r="I97" s="191"/>
      <c r="J97" s="191"/>
      <c r="K97" s="191"/>
      <c r="L97" s="191"/>
      <c r="M97" s="191"/>
      <c r="N97" s="191"/>
      <c r="O97" s="233"/>
      <c r="P97" s="191"/>
      <c r="Q97" s="799"/>
      <c r="R97" s="799"/>
      <c r="S97" s="799"/>
      <c r="T97" s="799"/>
      <c r="U97" s="799"/>
      <c r="V97" s="799"/>
      <c r="W97" s="799"/>
      <c r="X97" s="800"/>
      <c r="Y97" s="754" t="s">
        <v>62</v>
      </c>
      <c r="Z97" s="755"/>
      <c r="AA97" s="756"/>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thickBot="1" x14ac:dyDescent="0.2">
      <c r="A98" s="519"/>
      <c r="B98" s="551"/>
      <c r="C98" s="551"/>
      <c r="D98" s="551"/>
      <c r="E98" s="551"/>
      <c r="F98" s="552"/>
      <c r="G98" s="234"/>
      <c r="H98" s="235"/>
      <c r="I98" s="235"/>
      <c r="J98" s="235"/>
      <c r="K98" s="235"/>
      <c r="L98" s="235"/>
      <c r="M98" s="235"/>
      <c r="N98" s="235"/>
      <c r="O98" s="236"/>
      <c r="P98" s="801"/>
      <c r="Q98" s="801"/>
      <c r="R98" s="801"/>
      <c r="S98" s="801"/>
      <c r="T98" s="801"/>
      <c r="U98" s="801"/>
      <c r="V98" s="801"/>
      <c r="W98" s="801"/>
      <c r="X98" s="802"/>
      <c r="Y98" s="731" t="s">
        <v>54</v>
      </c>
      <c r="Z98" s="732"/>
      <c r="AA98" s="733"/>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389</v>
      </c>
      <c r="AF100" s="822"/>
      <c r="AG100" s="822"/>
      <c r="AH100" s="823"/>
      <c r="AI100" s="821" t="s">
        <v>411</v>
      </c>
      <c r="AJ100" s="822"/>
      <c r="AK100" s="822"/>
      <c r="AL100" s="823"/>
      <c r="AM100" s="821" t="s">
        <v>508</v>
      </c>
      <c r="AN100" s="822"/>
      <c r="AO100" s="822"/>
      <c r="AP100" s="823"/>
      <c r="AQ100" s="924" t="s">
        <v>416</v>
      </c>
      <c r="AR100" s="925"/>
      <c r="AS100" s="925"/>
      <c r="AT100" s="926"/>
      <c r="AU100" s="924" t="s">
        <v>542</v>
      </c>
      <c r="AV100" s="925"/>
      <c r="AW100" s="925"/>
      <c r="AX100" s="927"/>
    </row>
    <row r="101" spans="1:60" ht="122.25" customHeight="1" x14ac:dyDescent="0.15">
      <c r="A101" s="490"/>
      <c r="B101" s="491"/>
      <c r="C101" s="491"/>
      <c r="D101" s="491"/>
      <c r="E101" s="491"/>
      <c r="F101" s="492"/>
      <c r="G101" s="191" t="s">
        <v>741</v>
      </c>
      <c r="H101" s="191"/>
      <c r="I101" s="191"/>
      <c r="J101" s="191"/>
      <c r="K101" s="191"/>
      <c r="L101" s="191"/>
      <c r="M101" s="191"/>
      <c r="N101" s="191"/>
      <c r="O101" s="191"/>
      <c r="P101" s="191"/>
      <c r="Q101" s="191"/>
      <c r="R101" s="191"/>
      <c r="S101" s="191"/>
      <c r="T101" s="191"/>
      <c r="U101" s="191"/>
      <c r="V101" s="191"/>
      <c r="W101" s="191"/>
      <c r="X101" s="233"/>
      <c r="Y101" s="813" t="s">
        <v>55</v>
      </c>
      <c r="Z101" s="717"/>
      <c r="AA101" s="718"/>
      <c r="AB101" s="550" t="s">
        <v>750</v>
      </c>
      <c r="AC101" s="550"/>
      <c r="AD101" s="550"/>
      <c r="AE101" s="358">
        <v>0</v>
      </c>
      <c r="AF101" s="358"/>
      <c r="AG101" s="358"/>
      <c r="AH101" s="358"/>
      <c r="AI101" s="358">
        <v>0</v>
      </c>
      <c r="AJ101" s="358"/>
      <c r="AK101" s="358"/>
      <c r="AL101" s="358"/>
      <c r="AM101" s="358">
        <v>0</v>
      </c>
      <c r="AN101" s="358"/>
      <c r="AO101" s="358"/>
      <c r="AP101" s="358"/>
      <c r="AQ101" s="358"/>
      <c r="AR101" s="358"/>
      <c r="AS101" s="358"/>
      <c r="AT101" s="358"/>
      <c r="AU101" s="363"/>
      <c r="AV101" s="364"/>
      <c r="AW101" s="364"/>
      <c r="AX101" s="365"/>
    </row>
    <row r="102" spans="1:60" ht="257.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750</v>
      </c>
      <c r="AC102" s="550"/>
      <c r="AD102" s="550"/>
      <c r="AE102" s="358">
        <v>0</v>
      </c>
      <c r="AF102" s="358"/>
      <c r="AG102" s="358"/>
      <c r="AH102" s="358"/>
      <c r="AI102" s="358">
        <v>0</v>
      </c>
      <c r="AJ102" s="358"/>
      <c r="AK102" s="358"/>
      <c r="AL102" s="358"/>
      <c r="AM102" s="358">
        <v>1</v>
      </c>
      <c r="AN102" s="358"/>
      <c r="AO102" s="358"/>
      <c r="AP102" s="358"/>
      <c r="AQ102" s="358"/>
      <c r="AR102" s="358"/>
      <c r="AS102" s="358"/>
      <c r="AT102" s="358"/>
      <c r="AU102" s="371"/>
      <c r="AV102" s="372"/>
      <c r="AW102" s="372"/>
      <c r="AX102" s="928"/>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15">
      <c r="A104" s="490"/>
      <c r="B104" s="491"/>
      <c r="C104" s="491"/>
      <c r="D104" s="491"/>
      <c r="E104" s="491"/>
      <c r="F104" s="492"/>
      <c r="G104" s="191" t="s">
        <v>742</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750</v>
      </c>
      <c r="AC104" s="471"/>
      <c r="AD104" s="472"/>
      <c r="AE104" s="358">
        <v>0</v>
      </c>
      <c r="AF104" s="358"/>
      <c r="AG104" s="358"/>
      <c r="AH104" s="358"/>
      <c r="AI104" s="358">
        <v>2</v>
      </c>
      <c r="AJ104" s="358"/>
      <c r="AK104" s="358"/>
      <c r="AL104" s="358"/>
      <c r="AM104" s="358">
        <v>0</v>
      </c>
      <c r="AN104" s="358"/>
      <c r="AO104" s="358"/>
      <c r="AP104" s="358"/>
      <c r="AQ104" s="358"/>
      <c r="AR104" s="358"/>
      <c r="AS104" s="358"/>
      <c r="AT104" s="358"/>
      <c r="AU104" s="358"/>
      <c r="AV104" s="358"/>
      <c r="AW104" s="358"/>
      <c r="AX104" s="359"/>
      <c r="AY104">
        <f>$AY$103</f>
        <v>1</v>
      </c>
    </row>
    <row r="105" spans="1:60" ht="155.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750</v>
      </c>
      <c r="AC105" s="404"/>
      <c r="AD105" s="405"/>
      <c r="AE105" s="358">
        <v>1</v>
      </c>
      <c r="AF105" s="358"/>
      <c r="AG105" s="358"/>
      <c r="AH105" s="358"/>
      <c r="AI105" s="358">
        <v>1</v>
      </c>
      <c r="AJ105" s="358"/>
      <c r="AK105" s="358"/>
      <c r="AL105" s="358"/>
      <c r="AM105" s="358">
        <v>1</v>
      </c>
      <c r="AN105" s="358"/>
      <c r="AO105" s="358"/>
      <c r="AP105" s="358"/>
      <c r="AQ105" s="358"/>
      <c r="AR105" s="358"/>
      <c r="AS105" s="358"/>
      <c r="AT105" s="358"/>
      <c r="AU105" s="358"/>
      <c r="AV105" s="358"/>
      <c r="AW105" s="358"/>
      <c r="AX105" s="359"/>
      <c r="AY105">
        <f>$AY$103</f>
        <v>1</v>
      </c>
    </row>
    <row r="106" spans="1:60" ht="31.5"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1</v>
      </c>
    </row>
    <row r="107" spans="1:60" ht="23.25" customHeight="1" x14ac:dyDescent="0.15">
      <c r="A107" s="490"/>
      <c r="B107" s="491"/>
      <c r="C107" s="491"/>
      <c r="D107" s="491"/>
      <c r="E107" s="491"/>
      <c r="F107" s="492"/>
      <c r="G107" s="191" t="s">
        <v>743</v>
      </c>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t="s">
        <v>750</v>
      </c>
      <c r="AC107" s="471"/>
      <c r="AD107" s="472"/>
      <c r="AE107" s="358">
        <v>2</v>
      </c>
      <c r="AF107" s="358"/>
      <c r="AG107" s="358"/>
      <c r="AH107" s="358"/>
      <c r="AI107" s="358">
        <v>1</v>
      </c>
      <c r="AJ107" s="358"/>
      <c r="AK107" s="358"/>
      <c r="AL107" s="358"/>
      <c r="AM107" s="358">
        <v>1</v>
      </c>
      <c r="AN107" s="358"/>
      <c r="AO107" s="358"/>
      <c r="AP107" s="358"/>
      <c r="AQ107" s="358"/>
      <c r="AR107" s="358"/>
      <c r="AS107" s="358"/>
      <c r="AT107" s="358"/>
      <c r="AU107" s="358"/>
      <c r="AV107" s="358"/>
      <c r="AW107" s="358"/>
      <c r="AX107" s="359"/>
      <c r="AY107">
        <f>$AY$106</f>
        <v>1</v>
      </c>
    </row>
    <row r="108" spans="1:60" ht="23.25"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t="s">
        <v>750</v>
      </c>
      <c r="AC108" s="404"/>
      <c r="AD108" s="405"/>
      <c r="AE108" s="358">
        <v>2</v>
      </c>
      <c r="AF108" s="358"/>
      <c r="AG108" s="358"/>
      <c r="AH108" s="358"/>
      <c r="AI108" s="358">
        <v>2</v>
      </c>
      <c r="AJ108" s="358"/>
      <c r="AK108" s="358"/>
      <c r="AL108" s="358"/>
      <c r="AM108" s="358">
        <v>2</v>
      </c>
      <c r="AN108" s="358"/>
      <c r="AO108" s="358"/>
      <c r="AP108" s="358"/>
      <c r="AQ108" s="358">
        <v>1</v>
      </c>
      <c r="AR108" s="358"/>
      <c r="AS108" s="358"/>
      <c r="AT108" s="358"/>
      <c r="AU108" s="358"/>
      <c r="AV108" s="358"/>
      <c r="AW108" s="358"/>
      <c r="AX108" s="359"/>
      <c r="AY108">
        <f>$AY$106</f>
        <v>1</v>
      </c>
    </row>
    <row r="109" spans="1:60" ht="31.5"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1</v>
      </c>
    </row>
    <row r="110" spans="1:60" ht="23.25" customHeight="1" x14ac:dyDescent="0.15">
      <c r="A110" s="490"/>
      <c r="B110" s="491"/>
      <c r="C110" s="491"/>
      <c r="D110" s="491"/>
      <c r="E110" s="491"/>
      <c r="F110" s="492"/>
      <c r="G110" s="191" t="s">
        <v>744</v>
      </c>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t="s">
        <v>750</v>
      </c>
      <c r="AC110" s="471"/>
      <c r="AD110" s="472"/>
      <c r="AE110" s="358">
        <v>4</v>
      </c>
      <c r="AF110" s="358"/>
      <c r="AG110" s="358"/>
      <c r="AH110" s="358"/>
      <c r="AI110" s="358">
        <v>4</v>
      </c>
      <c r="AJ110" s="358"/>
      <c r="AK110" s="358"/>
      <c r="AL110" s="358"/>
      <c r="AM110" s="358">
        <v>3</v>
      </c>
      <c r="AN110" s="358"/>
      <c r="AO110" s="358"/>
      <c r="AP110" s="358"/>
      <c r="AQ110" s="358"/>
      <c r="AR110" s="358"/>
      <c r="AS110" s="358"/>
      <c r="AT110" s="358"/>
      <c r="AU110" s="358"/>
      <c r="AV110" s="358"/>
      <c r="AW110" s="358"/>
      <c r="AX110" s="359"/>
      <c r="AY110">
        <f>$AY$109</f>
        <v>1</v>
      </c>
    </row>
    <row r="111" spans="1:60" ht="22.5"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t="s">
        <v>750</v>
      </c>
      <c r="AC111" s="404"/>
      <c r="AD111" s="405"/>
      <c r="AE111" s="358">
        <v>3</v>
      </c>
      <c r="AF111" s="358"/>
      <c r="AG111" s="358"/>
      <c r="AH111" s="358"/>
      <c r="AI111" s="358">
        <v>5</v>
      </c>
      <c r="AJ111" s="358"/>
      <c r="AK111" s="358"/>
      <c r="AL111" s="358"/>
      <c r="AM111" s="358">
        <v>2</v>
      </c>
      <c r="AN111" s="358"/>
      <c r="AO111" s="358"/>
      <c r="AP111" s="358"/>
      <c r="AQ111" s="358">
        <v>3</v>
      </c>
      <c r="AR111" s="358"/>
      <c r="AS111" s="358"/>
      <c r="AT111" s="358"/>
      <c r="AU111" s="358"/>
      <c r="AV111" s="358"/>
      <c r="AW111" s="358"/>
      <c r="AX111" s="359"/>
      <c r="AY111">
        <f>$AY$109</f>
        <v>1</v>
      </c>
    </row>
    <row r="112" spans="1:60" ht="2.2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753</v>
      </c>
      <c r="AC116" s="301"/>
      <c r="AD116" s="302"/>
      <c r="AE116" s="794" t="s">
        <v>807</v>
      </c>
      <c r="AF116" s="358"/>
      <c r="AG116" s="358"/>
      <c r="AH116" s="358"/>
      <c r="AI116" s="358">
        <v>12.5</v>
      </c>
      <c r="AJ116" s="358"/>
      <c r="AK116" s="358"/>
      <c r="AL116" s="358"/>
      <c r="AM116" s="794" t="s">
        <v>405</v>
      </c>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751</v>
      </c>
      <c r="AC117" s="343"/>
      <c r="AD117" s="344"/>
      <c r="AE117" s="456" t="s">
        <v>405</v>
      </c>
      <c r="AF117" s="306"/>
      <c r="AG117" s="306"/>
      <c r="AH117" s="306"/>
      <c r="AI117" s="306" t="s">
        <v>752</v>
      </c>
      <c r="AJ117" s="306"/>
      <c r="AK117" s="306"/>
      <c r="AL117" s="306"/>
      <c r="AM117" s="456" t="s">
        <v>790</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753</v>
      </c>
      <c r="AC119" s="301"/>
      <c r="AD119" s="302"/>
      <c r="AE119" s="358">
        <v>9.8000000000000007</v>
      </c>
      <c r="AF119" s="358"/>
      <c r="AG119" s="358"/>
      <c r="AH119" s="358"/>
      <c r="AI119" s="358">
        <v>20</v>
      </c>
      <c r="AJ119" s="358"/>
      <c r="AK119" s="358"/>
      <c r="AL119" s="358"/>
      <c r="AM119" s="358">
        <v>18</v>
      </c>
      <c r="AN119" s="358"/>
      <c r="AO119" s="358"/>
      <c r="AP119" s="358"/>
      <c r="AQ119" s="358"/>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751</v>
      </c>
      <c r="AC120" s="343"/>
      <c r="AD120" s="344"/>
      <c r="AE120" s="306" t="s">
        <v>754</v>
      </c>
      <c r="AF120" s="306"/>
      <c r="AG120" s="306"/>
      <c r="AH120" s="306"/>
      <c r="AI120" s="306" t="s">
        <v>755</v>
      </c>
      <c r="AJ120" s="306"/>
      <c r="AK120" s="306"/>
      <c r="AL120" s="306"/>
      <c r="AM120" s="306" t="s">
        <v>791</v>
      </c>
      <c r="AN120" s="306"/>
      <c r="AO120" s="306"/>
      <c r="AP120" s="306"/>
      <c r="AQ120" s="306" t="s">
        <v>756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747</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t="s">
        <v>753</v>
      </c>
      <c r="AC122" s="301"/>
      <c r="AD122" s="302"/>
      <c r="AE122" s="358">
        <v>10.4</v>
      </c>
      <c r="AF122" s="358"/>
      <c r="AG122" s="358"/>
      <c r="AH122" s="358"/>
      <c r="AI122" s="358">
        <v>10</v>
      </c>
      <c r="AJ122" s="358"/>
      <c r="AK122" s="358"/>
      <c r="AL122" s="358"/>
      <c r="AM122" s="358">
        <v>17</v>
      </c>
      <c r="AN122" s="358"/>
      <c r="AO122" s="358"/>
      <c r="AP122" s="358"/>
      <c r="AQ122" s="358"/>
      <c r="AR122" s="358"/>
      <c r="AS122" s="358"/>
      <c r="AT122" s="358"/>
      <c r="AU122" s="358"/>
      <c r="AV122" s="358"/>
      <c r="AW122" s="358"/>
      <c r="AX122" s="359"/>
      <c r="AY122">
        <f>$AY$121</f>
        <v>1</v>
      </c>
    </row>
    <row r="123" spans="1:51" ht="44.2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4"/>
      <c r="Y123" s="339" t="s">
        <v>49</v>
      </c>
      <c r="Z123" s="340"/>
      <c r="AA123" s="341"/>
      <c r="AB123" s="342" t="s">
        <v>751</v>
      </c>
      <c r="AC123" s="343"/>
      <c r="AD123" s="344"/>
      <c r="AE123" s="306" t="s">
        <v>757</v>
      </c>
      <c r="AF123" s="306"/>
      <c r="AG123" s="306"/>
      <c r="AH123" s="306"/>
      <c r="AI123" s="306" t="s">
        <v>758</v>
      </c>
      <c r="AJ123" s="306"/>
      <c r="AK123" s="306"/>
      <c r="AL123" s="306"/>
      <c r="AM123" s="306" t="s">
        <v>792</v>
      </c>
      <c r="AN123" s="306"/>
      <c r="AO123" s="306"/>
      <c r="AP123" s="306"/>
      <c r="AQ123" s="306" t="s">
        <v>789</v>
      </c>
      <c r="AR123" s="306"/>
      <c r="AS123" s="306"/>
      <c r="AT123" s="306"/>
      <c r="AU123" s="306"/>
      <c r="AV123" s="306"/>
      <c r="AW123" s="306"/>
      <c r="AX123" s="307"/>
      <c r="AY123">
        <f>$AY$121</f>
        <v>1</v>
      </c>
    </row>
    <row r="124" spans="1:51" ht="2.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0.75" hidden="1" customHeight="1" thickBo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thickBot="1" x14ac:dyDescent="0.2">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404</v>
      </c>
      <c r="B130" s="989"/>
      <c r="C130" s="988" t="s">
        <v>236</v>
      </c>
      <c r="D130" s="989"/>
      <c r="E130" s="308" t="s">
        <v>265</v>
      </c>
      <c r="F130" s="309"/>
      <c r="G130" s="310" t="s">
        <v>748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749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2"/>
      <c r="B134" s="253"/>
      <c r="C134" s="252"/>
      <c r="D134" s="253"/>
      <c r="E134" s="252"/>
      <c r="F134" s="314"/>
      <c r="G134" s="232" t="s">
        <v>793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750</v>
      </c>
      <c r="AC134" s="224"/>
      <c r="AD134" s="224"/>
      <c r="AE134" s="266">
        <v>8</v>
      </c>
      <c r="AF134" s="167"/>
      <c r="AG134" s="167"/>
      <c r="AH134" s="167"/>
      <c r="AI134" s="266">
        <v>7</v>
      </c>
      <c r="AJ134" s="167"/>
      <c r="AK134" s="167"/>
      <c r="AL134" s="167"/>
      <c r="AM134" s="266">
        <v>1</v>
      </c>
      <c r="AN134" s="167"/>
      <c r="AO134" s="167"/>
      <c r="AP134" s="167"/>
      <c r="AQ134" s="266"/>
      <c r="AR134" s="167"/>
      <c r="AS134" s="167"/>
      <c r="AT134" s="167"/>
      <c r="AU134" s="266"/>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750</v>
      </c>
      <c r="AC135" s="175"/>
      <c r="AD135" s="175"/>
      <c r="AE135" s="266">
        <v>6</v>
      </c>
      <c r="AF135" s="167"/>
      <c r="AG135" s="167"/>
      <c r="AH135" s="167"/>
      <c r="AI135" s="266">
        <v>6</v>
      </c>
      <c r="AJ135" s="167"/>
      <c r="AK135" s="167"/>
      <c r="AL135" s="167"/>
      <c r="AM135" s="266">
        <v>6</v>
      </c>
      <c r="AN135" s="167"/>
      <c r="AO135" s="167"/>
      <c r="AP135" s="167"/>
      <c r="AQ135" s="266"/>
      <c r="AR135" s="167"/>
      <c r="AS135" s="167"/>
      <c r="AT135" s="167"/>
      <c r="AU135" s="266">
        <v>6</v>
      </c>
      <c r="AV135" s="167"/>
      <c r="AW135" s="167"/>
      <c r="AX135" s="208"/>
      <c r="AY135">
        <f t="shared" si="13"/>
        <v>1</v>
      </c>
    </row>
    <row r="136" spans="1:51" ht="18.75"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x14ac:dyDescent="0.15">
      <c r="A138" s="992"/>
      <c r="B138" s="253"/>
      <c r="C138" s="252"/>
      <c r="D138" s="253"/>
      <c r="E138" s="252"/>
      <c r="F138" s="314"/>
      <c r="G138" s="232" t="s">
        <v>794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750</v>
      </c>
      <c r="AC138" s="224"/>
      <c r="AD138" s="224"/>
      <c r="AE138" s="266">
        <v>28</v>
      </c>
      <c r="AF138" s="167"/>
      <c r="AG138" s="167"/>
      <c r="AH138" s="167"/>
      <c r="AI138" s="266">
        <v>30</v>
      </c>
      <c r="AJ138" s="167"/>
      <c r="AK138" s="167"/>
      <c r="AL138" s="167"/>
      <c r="AM138" s="266">
        <v>28</v>
      </c>
      <c r="AN138" s="167"/>
      <c r="AO138" s="167"/>
      <c r="AP138" s="167"/>
      <c r="AQ138" s="266"/>
      <c r="AR138" s="167"/>
      <c r="AS138" s="167"/>
      <c r="AT138" s="167"/>
      <c r="AU138" s="266"/>
      <c r="AV138" s="167"/>
      <c r="AW138" s="167"/>
      <c r="AX138" s="208"/>
      <c r="AY138">
        <f t="shared" ref="AY138:AY139" si="14">$AY$136</f>
        <v>1</v>
      </c>
    </row>
    <row r="139" spans="1:51" ht="73.5"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750</v>
      </c>
      <c r="AC139" s="175"/>
      <c r="AD139" s="175"/>
      <c r="AE139" s="266">
        <v>20</v>
      </c>
      <c r="AF139" s="167"/>
      <c r="AG139" s="167"/>
      <c r="AH139" s="167"/>
      <c r="AI139" s="266">
        <v>20</v>
      </c>
      <c r="AJ139" s="167"/>
      <c r="AK139" s="167"/>
      <c r="AL139" s="167"/>
      <c r="AM139" s="266">
        <v>20</v>
      </c>
      <c r="AN139" s="167"/>
      <c r="AO139" s="167"/>
      <c r="AP139" s="167"/>
      <c r="AQ139" s="266"/>
      <c r="AR139" s="167"/>
      <c r="AS139" s="167"/>
      <c r="AT139" s="167"/>
      <c r="AU139" s="266">
        <v>20</v>
      </c>
      <c r="AV139" s="167"/>
      <c r="AW139" s="167"/>
      <c r="AX139" s="208"/>
      <c r="AY139">
        <f t="shared" si="14"/>
        <v>1</v>
      </c>
    </row>
    <row r="140" spans="1:51" ht="18.75"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customHeight="1" x14ac:dyDescent="0.15">
      <c r="A142" s="992"/>
      <c r="B142" s="253"/>
      <c r="C142" s="252"/>
      <c r="D142" s="253"/>
      <c r="E142" s="252"/>
      <c r="F142" s="314"/>
      <c r="G142" s="232" t="s">
        <v>795</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750</v>
      </c>
      <c r="AC142" s="224"/>
      <c r="AD142" s="224"/>
      <c r="AE142" s="266">
        <v>13</v>
      </c>
      <c r="AF142" s="167"/>
      <c r="AG142" s="167"/>
      <c r="AH142" s="167"/>
      <c r="AI142" s="266">
        <v>17</v>
      </c>
      <c r="AJ142" s="167"/>
      <c r="AK142" s="167"/>
      <c r="AL142" s="167"/>
      <c r="AM142" s="266">
        <v>10</v>
      </c>
      <c r="AN142" s="167"/>
      <c r="AO142" s="167"/>
      <c r="AP142" s="167"/>
      <c r="AQ142" s="266"/>
      <c r="AR142" s="167"/>
      <c r="AS142" s="167"/>
      <c r="AT142" s="167"/>
      <c r="AU142" s="266"/>
      <c r="AV142" s="167"/>
      <c r="AW142" s="167"/>
      <c r="AX142" s="208"/>
      <c r="AY142">
        <f t="shared" ref="AY142:AY143" si="15">$AY$140</f>
        <v>1</v>
      </c>
    </row>
    <row r="143" spans="1:51" ht="53.25"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750</v>
      </c>
      <c r="AC143" s="175"/>
      <c r="AD143" s="175"/>
      <c r="AE143" s="266">
        <v>5</v>
      </c>
      <c r="AF143" s="167"/>
      <c r="AG143" s="167"/>
      <c r="AH143" s="167"/>
      <c r="AI143" s="266">
        <v>5</v>
      </c>
      <c r="AJ143" s="167"/>
      <c r="AK143" s="167"/>
      <c r="AL143" s="167"/>
      <c r="AM143" s="266">
        <v>5</v>
      </c>
      <c r="AN143" s="167"/>
      <c r="AO143" s="167"/>
      <c r="AP143" s="167"/>
      <c r="AQ143" s="266"/>
      <c r="AR143" s="167"/>
      <c r="AS143" s="167"/>
      <c r="AT143" s="167"/>
      <c r="AU143" s="266">
        <v>5</v>
      </c>
      <c r="AV143" s="167"/>
      <c r="AW143" s="167"/>
      <c r="AX143" s="208"/>
      <c r="AY143">
        <f t="shared" si="15"/>
        <v>1</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19.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5.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796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92.25" customHeight="1" thickBot="1" x14ac:dyDescent="0.2">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thickBot="1" x14ac:dyDescent="0.2">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thickBot="1" x14ac:dyDescent="0.2">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thickBot="1" x14ac:dyDescent="0.2">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thickBot="1" x14ac:dyDescent="0.2">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thickBot="1" x14ac:dyDescent="0.2">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thickBot="1" x14ac:dyDescent="0.2">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thickBot="1" x14ac:dyDescent="0.2">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thickBot="1" x14ac:dyDescent="0.2">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 hidden="1" customHeight="1" thickBot="1" x14ac:dyDescent="0.2">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thickBot="1" x14ac:dyDescent="0.2">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thickBot="1" x14ac:dyDescent="0.2">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thickBot="1" x14ac:dyDescent="0.2">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thickBot="1" x14ac:dyDescent="0.2">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thickBot="1" x14ac:dyDescent="0.2">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thickBot="1" x14ac:dyDescent="0.2">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thickBot="1" x14ac:dyDescent="0.2">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thickBot="1" x14ac:dyDescent="0.2">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thickBot="1" x14ac:dyDescent="0.2">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thickBot="1" x14ac:dyDescent="0.2">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thickBot="1" x14ac:dyDescent="0.2">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thickBot="1" x14ac:dyDescent="0.2">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4.5" hidden="1" customHeight="1" thickBot="1" x14ac:dyDescent="0.2">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thickBot="1" x14ac:dyDescent="0.2">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thickBot="1" x14ac:dyDescent="0.2">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thickBot="1" x14ac:dyDescent="0.2">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thickBot="1" x14ac:dyDescent="0.2">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thickBot="1" x14ac:dyDescent="0.2">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thickBot="1" x14ac:dyDescent="0.2">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thickBot="1" x14ac:dyDescent="0.2">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thickBot="1" x14ac:dyDescent="0.2">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thickBot="1" x14ac:dyDescent="0.2">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thickBot="1" x14ac:dyDescent="0.2">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thickBot="1" x14ac:dyDescent="0.2">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thickBot="1" x14ac:dyDescent="0.2">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thickBot="1" x14ac:dyDescent="0.2">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18" hidden="1" customHeight="1" thickBot="1" x14ac:dyDescent="0.2">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thickBot="1" x14ac:dyDescent="0.2">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thickBot="1" x14ac:dyDescent="0.2">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thickBot="1" x14ac:dyDescent="0.2">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thickBot="1" x14ac:dyDescent="0.2">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thickBot="1" x14ac:dyDescent="0.2">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thickBot="1" x14ac:dyDescent="0.2">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thickBot="1" x14ac:dyDescent="0.2">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thickBot="1" x14ac:dyDescent="0.2">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thickBot="1" x14ac:dyDescent="0.2">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thickBot="1" x14ac:dyDescent="0.2">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thickBot="1" x14ac:dyDescent="0.2">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thickBot="1" x14ac:dyDescent="0.2">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1.75" hidden="1" customHeight="1" thickBot="1" x14ac:dyDescent="0.2">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thickBot="1" x14ac:dyDescent="0.2">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thickBot="1" x14ac:dyDescent="0.2">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thickBot="1" x14ac:dyDescent="0.2">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thickBot="1" x14ac:dyDescent="0.2">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thickBot="1" x14ac:dyDescent="0.2">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thickBot="1" x14ac:dyDescent="0.2">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thickBot="1" x14ac:dyDescent="0.2">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thickBot="1" x14ac:dyDescent="0.2">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thickBot="1" x14ac:dyDescent="0.2">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15.75" hidden="1" customHeight="1" thickBot="1" x14ac:dyDescent="0.2">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thickBot="1" x14ac:dyDescent="0.2">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thickBot="1" x14ac:dyDescent="0.2">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thickBot="1" x14ac:dyDescent="0.2">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thickBot="1" x14ac:dyDescent="0.2">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thickBot="1" x14ac:dyDescent="0.2">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thickBot="1" x14ac:dyDescent="0.2">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thickBot="1" x14ac:dyDescent="0.2">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thickBot="1" x14ac:dyDescent="0.2">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thickBot="1" x14ac:dyDescent="0.2">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13.5" hidden="1" customHeight="1" thickBot="1" x14ac:dyDescent="0.2">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thickBot="1" x14ac:dyDescent="0.2">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thickBot="1" x14ac:dyDescent="0.2">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thickBot="1" x14ac:dyDescent="0.2">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thickBot="1" x14ac:dyDescent="0.2">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thickBot="1" x14ac:dyDescent="0.2">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thickBot="1" x14ac:dyDescent="0.2">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thickBot="1" x14ac:dyDescent="0.2">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thickBot="1" x14ac:dyDescent="0.2">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thickBot="1" x14ac:dyDescent="0.2">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thickBot="1" x14ac:dyDescent="0.2">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28.5" hidden="1" customHeight="1" thickBot="1" x14ac:dyDescent="0.2">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thickBot="1" x14ac:dyDescent="0.2">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thickBot="1" x14ac:dyDescent="0.2">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thickBot="1" x14ac:dyDescent="0.2">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thickBot="1" x14ac:dyDescent="0.2">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thickBot="1" x14ac:dyDescent="0.2">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thickBot="1" x14ac:dyDescent="0.2">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thickBot="1" x14ac:dyDescent="0.2">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thickBot="1" x14ac:dyDescent="0.2">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thickBot="1" x14ac:dyDescent="0.2">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thickBot="1" x14ac:dyDescent="0.2">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thickBot="1" x14ac:dyDescent="0.2">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thickBot="1" x14ac:dyDescent="0.2">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0.25" hidden="1" customHeight="1" thickBot="1" x14ac:dyDescent="0.2">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thickBot="1" x14ac:dyDescent="0.2">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thickBot="1" x14ac:dyDescent="0.2">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thickBot="1" x14ac:dyDescent="0.2">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thickBot="1" x14ac:dyDescent="0.2">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thickBot="1" x14ac:dyDescent="0.2">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thickBot="1" x14ac:dyDescent="0.2">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thickBot="1" x14ac:dyDescent="0.2">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thickBot="1" x14ac:dyDescent="0.2">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thickBot="1" x14ac:dyDescent="0.2">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thickBot="1" x14ac:dyDescent="0.2">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thickBot="1" x14ac:dyDescent="0.2">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thickBot="1" x14ac:dyDescent="0.2">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thickBot="1" x14ac:dyDescent="0.2">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thickBot="1" x14ac:dyDescent="0.2">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thickBot="1" x14ac:dyDescent="0.2">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3" hidden="1" customHeight="1" thickBot="1" x14ac:dyDescent="0.2">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thickBot="1" x14ac:dyDescent="0.2">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thickBot="1" x14ac:dyDescent="0.2">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thickBot="1" x14ac:dyDescent="0.2">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thickBot="1" x14ac:dyDescent="0.2">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thickBot="1" x14ac:dyDescent="0.2">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thickBot="1" x14ac:dyDescent="0.2">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thickBot="1" x14ac:dyDescent="0.2">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thickBot="1" x14ac:dyDescent="0.2">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thickBot="1" x14ac:dyDescent="0.2">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thickBot="1" x14ac:dyDescent="0.2">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thickBot="1" x14ac:dyDescent="0.2">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thickBot="1" x14ac:dyDescent="0.2">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thickBot="1" x14ac:dyDescent="0.2">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9" hidden="1" customHeight="1" thickBot="1" x14ac:dyDescent="0.2">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thickBot="1" x14ac:dyDescent="0.2">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thickBot="1" x14ac:dyDescent="0.2">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thickBot="1" x14ac:dyDescent="0.2">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thickBot="1" x14ac:dyDescent="0.2">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thickBot="1" x14ac:dyDescent="0.2">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thickBot="1" x14ac:dyDescent="0.2">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thickBot="1" x14ac:dyDescent="0.2">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thickBot="1" x14ac:dyDescent="0.2">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thickBot="1" x14ac:dyDescent="0.2">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thickBot="1" x14ac:dyDescent="0.2">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2" hidden="1" customHeight="1" thickBot="1" x14ac:dyDescent="0.2">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thickBot="1" x14ac:dyDescent="0.2">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thickBot="1" x14ac:dyDescent="0.2">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thickBot="1" x14ac:dyDescent="0.2">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thickBot="1" x14ac:dyDescent="0.2">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thickBot="1" x14ac:dyDescent="0.2">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thickBot="1" x14ac:dyDescent="0.2">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thickBot="1" x14ac:dyDescent="0.2">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thickBot="1" x14ac:dyDescent="0.2">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19.5" hidden="1" customHeight="1" thickBot="1" x14ac:dyDescent="0.2">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thickBot="1" x14ac:dyDescent="0.2">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thickBot="1" x14ac:dyDescent="0.2">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thickBot="1" x14ac:dyDescent="0.2">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thickBot="1" x14ac:dyDescent="0.2">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thickBot="1" x14ac:dyDescent="0.2">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thickBot="1" x14ac:dyDescent="0.2">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thickBot="1" x14ac:dyDescent="0.2">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thickBot="1" x14ac:dyDescent="0.2">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thickBot="1" x14ac:dyDescent="0.2">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thickBot="1" x14ac:dyDescent="0.2">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thickBot="1" x14ac:dyDescent="0.2">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thickBot="1" x14ac:dyDescent="0.2">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thickBot="1" x14ac:dyDescent="0.2">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0.25" hidden="1" customHeight="1" thickBot="1" x14ac:dyDescent="0.2">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thickBot="1" x14ac:dyDescent="0.2">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thickBot="1" x14ac:dyDescent="0.2">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thickBot="1" x14ac:dyDescent="0.2">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thickBot="1" x14ac:dyDescent="0.2">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thickBot="1" x14ac:dyDescent="0.2">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thickBot="1" x14ac:dyDescent="0.2">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thickBot="1" x14ac:dyDescent="0.2">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thickBot="1" x14ac:dyDescent="0.2">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thickBot="1" x14ac:dyDescent="0.2">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thickBot="1" x14ac:dyDescent="0.2">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thickBot="1" x14ac:dyDescent="0.2">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0.25" hidden="1" customHeight="1" thickBot="1" x14ac:dyDescent="0.2">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thickBot="1" x14ac:dyDescent="0.2">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thickBot="1" x14ac:dyDescent="0.2">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thickBot="1" x14ac:dyDescent="0.2">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thickBot="1" x14ac:dyDescent="0.2">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thickBot="1" x14ac:dyDescent="0.2">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thickBot="1" x14ac:dyDescent="0.2">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thickBot="1" x14ac:dyDescent="0.2">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thickBot="1" x14ac:dyDescent="0.2">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thickBot="1" x14ac:dyDescent="0.2">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thickBot="1" x14ac:dyDescent="0.2">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8.25" hidden="1" customHeight="1" thickBot="1" x14ac:dyDescent="0.2">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thickBot="1" x14ac:dyDescent="0.2">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thickBot="1" x14ac:dyDescent="0.2">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46.5" hidden="1" customHeight="1" thickBot="1" x14ac:dyDescent="0.2">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thickBot="1" x14ac:dyDescent="0.2">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thickBot="1" x14ac:dyDescent="0.2">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thickBot="1" x14ac:dyDescent="0.2">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20.25" hidden="1" customHeight="1" thickBot="1" x14ac:dyDescent="0.2">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thickBot="1" x14ac:dyDescent="0.2">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thickBot="1" x14ac:dyDescent="0.2">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12.75" hidden="1" customHeight="1" thickBot="1" x14ac:dyDescent="0.2">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thickBot="1" x14ac:dyDescent="0.2">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thickBot="1" x14ac:dyDescent="0.2">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thickBot="1" x14ac:dyDescent="0.2">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thickBot="1" x14ac:dyDescent="0.2">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thickBot="1" x14ac:dyDescent="0.2">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thickBot="1" x14ac:dyDescent="0.2">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thickBot="1" x14ac:dyDescent="0.2">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thickBot="1" x14ac:dyDescent="0.2">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thickBot="1" x14ac:dyDescent="0.2">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thickBot="1" x14ac:dyDescent="0.2">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thickBot="1" x14ac:dyDescent="0.2">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thickBot="1" x14ac:dyDescent="0.2">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thickBot="1" x14ac:dyDescent="0.2">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thickBot="1" x14ac:dyDescent="0.2">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thickBot="1" x14ac:dyDescent="0.2">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thickBot="1" x14ac:dyDescent="0.2">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thickBot="1" x14ac:dyDescent="0.2">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thickBot="1" x14ac:dyDescent="0.2">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1.5" hidden="1" customHeight="1" thickBot="1" x14ac:dyDescent="0.2">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thickBot="1" x14ac:dyDescent="0.2">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thickBot="1" x14ac:dyDescent="0.2">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thickBot="1" x14ac:dyDescent="0.2">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thickBot="1" x14ac:dyDescent="0.2">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thickBot="1" x14ac:dyDescent="0.2">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thickBot="1" x14ac:dyDescent="0.2">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thickBot="1" x14ac:dyDescent="0.2">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thickBot="1" x14ac:dyDescent="0.2">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thickBot="1" x14ac:dyDescent="0.2">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thickBot="1" x14ac:dyDescent="0.2">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thickBot="1" x14ac:dyDescent="0.2">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thickBot="1" x14ac:dyDescent="0.2">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1" hidden="1" customHeight="1" thickBot="1" x14ac:dyDescent="0.2">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thickBot="1" x14ac:dyDescent="0.2">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thickBot="1" x14ac:dyDescent="0.2">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thickBot="1" x14ac:dyDescent="0.2">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thickBot="1" x14ac:dyDescent="0.2">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thickBot="1" x14ac:dyDescent="0.2">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thickBot="1" x14ac:dyDescent="0.2">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thickBot="1" x14ac:dyDescent="0.2">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thickBot="1" x14ac:dyDescent="0.2">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thickBot="1" x14ac:dyDescent="0.2">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15.75" hidden="1" customHeight="1" thickBot="1" x14ac:dyDescent="0.2">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thickBot="1" x14ac:dyDescent="0.2">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thickBot="1" x14ac:dyDescent="0.2">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thickBot="1" x14ac:dyDescent="0.2">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thickBot="1" x14ac:dyDescent="0.2">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thickBot="1" x14ac:dyDescent="0.2">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thickBot="1" x14ac:dyDescent="0.2">
      <c r="A430" s="992"/>
      <c r="B430" s="253"/>
      <c r="C430" s="250" t="s">
        <v>672</v>
      </c>
      <c r="D430" s="251"/>
      <c r="E430" s="239" t="s">
        <v>398</v>
      </c>
      <c r="F430" s="44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thickBot="1" x14ac:dyDescent="0.2">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thickBot="1" x14ac:dyDescent="0.2">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thickBot="1" x14ac:dyDescent="0.2">
      <c r="A433" s="99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4.5" hidden="1" customHeight="1" thickBot="1" x14ac:dyDescent="0.2">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thickBot="1" x14ac:dyDescent="0.2">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thickBot="1" x14ac:dyDescent="0.2">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thickBot="1" x14ac:dyDescent="0.2">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thickBot="1" x14ac:dyDescent="0.2">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thickBot="1" x14ac:dyDescent="0.2">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thickBot="1" x14ac:dyDescent="0.2">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thickBot="1" x14ac:dyDescent="0.2">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thickBot="1" x14ac:dyDescent="0.2">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thickBot="1" x14ac:dyDescent="0.2">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thickBot="1" x14ac:dyDescent="0.2">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thickBot="1" x14ac:dyDescent="0.2">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thickBot="1" x14ac:dyDescent="0.2">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thickBot="1" x14ac:dyDescent="0.2">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thickBot="1" x14ac:dyDescent="0.2">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thickBot="1" x14ac:dyDescent="0.2">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11.25" hidden="1" customHeight="1" thickBot="1" x14ac:dyDescent="0.2">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thickBot="1" x14ac:dyDescent="0.2">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thickBot="1" x14ac:dyDescent="0.2">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thickBot="1" x14ac:dyDescent="0.2">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thickBot="1" x14ac:dyDescent="0.2">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thickBot="1" x14ac:dyDescent="0.2">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thickBot="1" x14ac:dyDescent="0.2">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thickBot="1" x14ac:dyDescent="0.2">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thickBot="1" x14ac:dyDescent="0.2">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thickBot="1" x14ac:dyDescent="0.2">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thickBot="1" x14ac:dyDescent="0.2">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thickBot="1" x14ac:dyDescent="0.2">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thickBot="1" x14ac:dyDescent="0.2">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thickBot="1" x14ac:dyDescent="0.2">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18" hidden="1" customHeight="1" thickBot="1" x14ac:dyDescent="0.2">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thickBot="1" x14ac:dyDescent="0.2">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thickBot="1" x14ac:dyDescent="0.2">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thickBot="1" x14ac:dyDescent="0.2">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thickBot="1" x14ac:dyDescent="0.2">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thickBot="1" x14ac:dyDescent="0.2">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thickBot="1" x14ac:dyDescent="0.2">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thickBot="1" x14ac:dyDescent="0.2">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thickBot="1" x14ac:dyDescent="0.2">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thickBot="1" x14ac:dyDescent="0.2">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thickBot="1" x14ac:dyDescent="0.2">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thickBot="1" x14ac:dyDescent="0.2">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thickBot="1" x14ac:dyDescent="0.2">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1" hidden="1" customHeight="1" thickBot="1" x14ac:dyDescent="0.2">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thickBot="1" x14ac:dyDescent="0.2">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thickBot="1" x14ac:dyDescent="0.2">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25" hidden="1" customHeight="1" thickBot="1" x14ac:dyDescent="0.2">
      <c r="A481" s="992"/>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thickBot="1" x14ac:dyDescent="0.2">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thickBot="1" x14ac:dyDescent="0.2">
      <c r="A484" s="992"/>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thickBot="1" x14ac:dyDescent="0.2">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thickBot="1" x14ac:dyDescent="0.2">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thickBot="1" x14ac:dyDescent="0.2">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thickBot="1" x14ac:dyDescent="0.2">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thickBot="1" x14ac:dyDescent="0.2">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thickBot="1" x14ac:dyDescent="0.2">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thickBot="1" x14ac:dyDescent="0.2">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thickBot="1" x14ac:dyDescent="0.2">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thickBot="1" x14ac:dyDescent="0.2">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thickBot="1" x14ac:dyDescent="0.2">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5.25" hidden="1" customHeight="1" thickBot="1" x14ac:dyDescent="0.2">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thickBot="1" x14ac:dyDescent="0.2">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thickBot="1" x14ac:dyDescent="0.2">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thickBot="1" x14ac:dyDescent="0.2">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thickBot="1" x14ac:dyDescent="0.2">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thickBot="1" x14ac:dyDescent="0.2">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thickBot="1" x14ac:dyDescent="0.2">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thickBot="1" x14ac:dyDescent="0.2">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thickBot="1" x14ac:dyDescent="0.2">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thickBot="1" x14ac:dyDescent="0.2">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thickBot="1" x14ac:dyDescent="0.2">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thickBot="1" x14ac:dyDescent="0.2">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thickBot="1" x14ac:dyDescent="0.2">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thickBot="1" x14ac:dyDescent="0.2">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thickBot="1" x14ac:dyDescent="0.2">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thickBot="1" x14ac:dyDescent="0.2">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thickBot="1" x14ac:dyDescent="0.2">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thickBot="1" x14ac:dyDescent="0.2">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thickBot="1" x14ac:dyDescent="0.2">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thickBot="1" x14ac:dyDescent="0.2">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thickBot="1" x14ac:dyDescent="0.2">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thickBot="1" x14ac:dyDescent="0.2">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thickBot="1" x14ac:dyDescent="0.2">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12.75" hidden="1" customHeight="1" thickBot="1" x14ac:dyDescent="0.2">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thickBot="1" x14ac:dyDescent="0.2">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thickBot="1" x14ac:dyDescent="0.2">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thickBot="1" x14ac:dyDescent="0.2">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thickBot="1" x14ac:dyDescent="0.2">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thickBot="1" x14ac:dyDescent="0.2">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thickBot="1" x14ac:dyDescent="0.2">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thickBot="1" x14ac:dyDescent="0.2">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thickBot="1" x14ac:dyDescent="0.2">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thickBot="1" x14ac:dyDescent="0.2">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thickBot="1" x14ac:dyDescent="0.2">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18.75" hidden="1" customHeight="1" thickBot="1" x14ac:dyDescent="0.2">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thickBot="1" x14ac:dyDescent="0.2">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thickBot="1" x14ac:dyDescent="0.2">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thickBot="1" x14ac:dyDescent="0.2">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thickBot="1" x14ac:dyDescent="0.2">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thickBot="1" x14ac:dyDescent="0.2">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25" hidden="1" customHeight="1" thickBot="1" x14ac:dyDescent="0.2">
      <c r="A535" s="992"/>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thickBot="1" x14ac:dyDescent="0.2">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thickBot="1" x14ac:dyDescent="0.2">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thickBot="1" x14ac:dyDescent="0.2">
      <c r="A538" s="992"/>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thickBot="1" x14ac:dyDescent="0.2">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thickBot="1" x14ac:dyDescent="0.2">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thickBot="1" x14ac:dyDescent="0.2">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thickBot="1" x14ac:dyDescent="0.2">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thickBot="1" x14ac:dyDescent="0.2">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thickBot="1" x14ac:dyDescent="0.2">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thickBot="1" x14ac:dyDescent="0.2">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thickBot="1" x14ac:dyDescent="0.2">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thickBot="1" x14ac:dyDescent="0.2">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thickBot="1" x14ac:dyDescent="0.2">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9.75" hidden="1" customHeight="1" thickBot="1" x14ac:dyDescent="0.2">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thickBot="1" x14ac:dyDescent="0.2">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thickBot="1" x14ac:dyDescent="0.2">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thickBot="1" x14ac:dyDescent="0.2">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thickBot="1" x14ac:dyDescent="0.2">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thickBot="1" x14ac:dyDescent="0.2">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thickBot="1" x14ac:dyDescent="0.2">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thickBot="1" x14ac:dyDescent="0.2">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thickBot="1" x14ac:dyDescent="0.2">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thickBot="1" x14ac:dyDescent="0.2">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thickBot="1" x14ac:dyDescent="0.2">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thickBot="1" x14ac:dyDescent="0.2">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thickBot="1" x14ac:dyDescent="0.2">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thickBot="1" x14ac:dyDescent="0.2">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thickBot="1" x14ac:dyDescent="0.2">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7.25" hidden="1" customHeight="1" thickBot="1" x14ac:dyDescent="0.2">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thickBot="1" x14ac:dyDescent="0.2">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thickBot="1" x14ac:dyDescent="0.2">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thickBot="1" x14ac:dyDescent="0.2">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thickBot="1" x14ac:dyDescent="0.2">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thickBot="1" x14ac:dyDescent="0.2">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thickBot="1" x14ac:dyDescent="0.2">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thickBot="1" x14ac:dyDescent="0.2">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thickBot="1" x14ac:dyDescent="0.2">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thickBot="1" x14ac:dyDescent="0.2">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thickBot="1" x14ac:dyDescent="0.2">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thickBot="1" x14ac:dyDescent="0.2">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thickBot="1" x14ac:dyDescent="0.2">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thickBot="1" x14ac:dyDescent="0.2">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thickBot="1" x14ac:dyDescent="0.2">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thickBot="1" x14ac:dyDescent="0.2">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thickBot="1" x14ac:dyDescent="0.2">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15.75" hidden="1" customHeight="1" thickBot="1" x14ac:dyDescent="0.2">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thickBot="1" x14ac:dyDescent="0.2">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thickBot="1" x14ac:dyDescent="0.2">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thickBot="1" x14ac:dyDescent="0.2">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thickBot="1" x14ac:dyDescent="0.2">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thickBot="1" x14ac:dyDescent="0.2">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thickBot="1" x14ac:dyDescent="0.2">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thickBot="1" x14ac:dyDescent="0.2">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25" hidden="1" customHeight="1" thickBot="1" x14ac:dyDescent="0.2">
      <c r="A589" s="992"/>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thickBot="1" x14ac:dyDescent="0.2">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thickBot="1" x14ac:dyDescent="0.2">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thickBot="1" x14ac:dyDescent="0.2">
      <c r="A592" s="992"/>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thickBot="1" x14ac:dyDescent="0.2">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thickBot="1" x14ac:dyDescent="0.2">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9" hidden="1" customHeight="1" thickBot="1" x14ac:dyDescent="0.2">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thickBot="1" x14ac:dyDescent="0.2">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thickBot="1" x14ac:dyDescent="0.2">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thickBot="1" x14ac:dyDescent="0.2">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thickBot="1" x14ac:dyDescent="0.2">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thickBot="1" x14ac:dyDescent="0.2">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thickBot="1" x14ac:dyDescent="0.2">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thickBot="1" x14ac:dyDescent="0.2">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thickBot="1" x14ac:dyDescent="0.2">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thickBot="1" x14ac:dyDescent="0.2">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thickBot="1" x14ac:dyDescent="0.2">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thickBot="1" x14ac:dyDescent="0.2">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thickBot="1" x14ac:dyDescent="0.2">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thickBot="1" x14ac:dyDescent="0.2">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thickBot="1" x14ac:dyDescent="0.2">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thickBot="1" x14ac:dyDescent="0.2">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thickBot="1" x14ac:dyDescent="0.2">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thickBot="1" x14ac:dyDescent="0.2">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thickBot="1" x14ac:dyDescent="0.2">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thickBot="1" x14ac:dyDescent="0.2">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8.25" hidden="1" customHeight="1" thickBot="1" x14ac:dyDescent="0.2">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thickBot="1" x14ac:dyDescent="0.2">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thickBot="1" x14ac:dyDescent="0.2">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thickBot="1" x14ac:dyDescent="0.2">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thickBot="1" x14ac:dyDescent="0.2">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thickBot="1" x14ac:dyDescent="0.2">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thickBot="1" x14ac:dyDescent="0.2">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thickBot="1" x14ac:dyDescent="0.2">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thickBot="1" x14ac:dyDescent="0.2">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thickBot="1" x14ac:dyDescent="0.2">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thickBot="1" x14ac:dyDescent="0.2">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thickBot="1" x14ac:dyDescent="0.2">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thickBot="1" x14ac:dyDescent="0.2">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thickBot="1" x14ac:dyDescent="0.2">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thickBot="1" x14ac:dyDescent="0.2">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thickBot="1" x14ac:dyDescent="0.2">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thickBot="1" x14ac:dyDescent="0.2">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thickBot="1" x14ac:dyDescent="0.2">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thickBot="1" x14ac:dyDescent="0.2">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thickBot="1" x14ac:dyDescent="0.2">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thickBot="1" x14ac:dyDescent="0.2">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0.75" hidden="1" customHeight="1" thickBot="1" x14ac:dyDescent="0.2">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thickBot="1" x14ac:dyDescent="0.2">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thickBot="1" x14ac:dyDescent="0.2">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thickBot="1" x14ac:dyDescent="0.2">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thickBot="1" x14ac:dyDescent="0.2">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thickBot="1" x14ac:dyDescent="0.2">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thickBot="1" x14ac:dyDescent="0.2">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25" hidden="1" customHeight="1" thickBot="1" x14ac:dyDescent="0.2">
      <c r="A643" s="992"/>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thickBot="1" x14ac:dyDescent="0.2">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thickBot="1" x14ac:dyDescent="0.2">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thickBot="1" x14ac:dyDescent="0.2">
      <c r="A646" s="992"/>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thickBot="1" x14ac:dyDescent="0.2">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thickBot="1" x14ac:dyDescent="0.2">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thickBot="1" x14ac:dyDescent="0.2">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1.5" hidden="1" customHeight="1" thickBot="1" x14ac:dyDescent="0.2">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thickBot="1" x14ac:dyDescent="0.2">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thickBot="1" x14ac:dyDescent="0.2">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thickBot="1" x14ac:dyDescent="0.2">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thickBot="1" x14ac:dyDescent="0.2">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thickBot="1" x14ac:dyDescent="0.2">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thickBot="1" x14ac:dyDescent="0.2">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thickBot="1" x14ac:dyDescent="0.2">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thickBot="1" x14ac:dyDescent="0.2">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thickBot="1" x14ac:dyDescent="0.2">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thickBot="1" x14ac:dyDescent="0.2">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thickBot="1" x14ac:dyDescent="0.2">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thickBot="1" x14ac:dyDescent="0.2">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thickBot="1" x14ac:dyDescent="0.2">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thickBot="1" x14ac:dyDescent="0.2">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thickBot="1" x14ac:dyDescent="0.2">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thickBot="1" x14ac:dyDescent="0.2">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3.75" hidden="1" customHeight="1" thickBot="1" x14ac:dyDescent="0.2">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thickBot="1" x14ac:dyDescent="0.2">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thickBot="1" x14ac:dyDescent="0.2">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thickBot="1" x14ac:dyDescent="0.2">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thickBot="1" x14ac:dyDescent="0.2">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thickBot="1" x14ac:dyDescent="0.2">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thickBot="1" x14ac:dyDescent="0.2">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thickBot="1" x14ac:dyDescent="0.2">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thickBot="1" x14ac:dyDescent="0.2">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thickBot="1" x14ac:dyDescent="0.2">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thickBot="1" x14ac:dyDescent="0.2">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thickBot="1" x14ac:dyDescent="0.2">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thickBot="1" x14ac:dyDescent="0.2">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thickBot="1" x14ac:dyDescent="0.2">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thickBot="1" x14ac:dyDescent="0.2">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thickBot="1" x14ac:dyDescent="0.2">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thickBot="1" x14ac:dyDescent="0.2">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thickBot="1" x14ac:dyDescent="0.2">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7.5" hidden="1" customHeight="1" thickBot="1" x14ac:dyDescent="0.2">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thickBot="1" x14ac:dyDescent="0.2">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thickBot="1" x14ac:dyDescent="0.2">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thickBot="1" x14ac:dyDescent="0.2">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thickBot="1" x14ac:dyDescent="0.2">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thickBot="1" x14ac:dyDescent="0.2">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thickBot="1" x14ac:dyDescent="0.2">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thickBot="1" x14ac:dyDescent="0.2">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thickBot="1" x14ac:dyDescent="0.2">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thickBot="1" x14ac:dyDescent="0.2">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thickBot="1" x14ac:dyDescent="0.2">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thickBot="1" x14ac:dyDescent="0.2">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25" hidden="1" customHeight="1" thickBot="1" x14ac:dyDescent="0.2">
      <c r="A697" s="992"/>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thickBot="1" x14ac:dyDescent="0.2">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8.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716</v>
      </c>
      <c r="AE702" s="894"/>
      <c r="AF702" s="894"/>
      <c r="AG702" s="883" t="s">
        <v>761</v>
      </c>
      <c r="AH702" s="884"/>
      <c r="AI702" s="884"/>
      <c r="AJ702" s="884"/>
      <c r="AK702" s="884"/>
      <c r="AL702" s="884"/>
      <c r="AM702" s="884"/>
      <c r="AN702" s="884"/>
      <c r="AO702" s="884"/>
      <c r="AP702" s="884"/>
      <c r="AQ702" s="884"/>
      <c r="AR702" s="884"/>
      <c r="AS702" s="884"/>
      <c r="AT702" s="884"/>
      <c r="AU702" s="884"/>
      <c r="AV702" s="884"/>
      <c r="AW702" s="884"/>
      <c r="AX702" s="885"/>
    </row>
    <row r="703" spans="1:51" ht="66"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716</v>
      </c>
      <c r="AE703" s="185"/>
      <c r="AF703" s="185"/>
      <c r="AG703" s="666" t="s">
        <v>762</v>
      </c>
      <c r="AH703" s="667"/>
      <c r="AI703" s="667"/>
      <c r="AJ703" s="667"/>
      <c r="AK703" s="667"/>
      <c r="AL703" s="667"/>
      <c r="AM703" s="667"/>
      <c r="AN703" s="667"/>
      <c r="AO703" s="667"/>
      <c r="AP703" s="667"/>
      <c r="AQ703" s="667"/>
      <c r="AR703" s="667"/>
      <c r="AS703" s="667"/>
      <c r="AT703" s="667"/>
      <c r="AU703" s="667"/>
      <c r="AV703" s="667"/>
      <c r="AW703" s="667"/>
      <c r="AX703" s="668"/>
    </row>
    <row r="704" spans="1:51" ht="65.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716</v>
      </c>
      <c r="AE704" s="585"/>
      <c r="AF704" s="585"/>
      <c r="AG704" s="426" t="s">
        <v>763</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759</v>
      </c>
      <c r="AE705" s="735"/>
      <c r="AF705" s="735"/>
      <c r="AG705" s="190" t="s">
        <v>810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760</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760</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48.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716</v>
      </c>
      <c r="AE708" s="670"/>
      <c r="AF708" s="670"/>
      <c r="AG708" s="525" t="s">
        <v>797</v>
      </c>
      <c r="AH708" s="526"/>
      <c r="AI708" s="526"/>
      <c r="AJ708" s="526"/>
      <c r="AK708" s="526"/>
      <c r="AL708" s="526"/>
      <c r="AM708" s="526"/>
      <c r="AN708" s="526"/>
      <c r="AO708" s="526"/>
      <c r="AP708" s="526"/>
      <c r="AQ708" s="526"/>
      <c r="AR708" s="526"/>
      <c r="AS708" s="526"/>
      <c r="AT708" s="526"/>
      <c r="AU708" s="526"/>
      <c r="AV708" s="526"/>
      <c r="AW708" s="526"/>
      <c r="AX708" s="527"/>
    </row>
    <row r="709" spans="1:50" ht="43.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716</v>
      </c>
      <c r="AE709" s="185"/>
      <c r="AF709" s="185"/>
      <c r="AG709" s="666" t="s">
        <v>798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764</v>
      </c>
      <c r="AE710" s="185"/>
      <c r="AF710" s="185"/>
      <c r="AG710" s="666"/>
      <c r="AH710" s="667"/>
      <c r="AI710" s="667"/>
      <c r="AJ710" s="667"/>
      <c r="AK710" s="667"/>
      <c r="AL710" s="667"/>
      <c r="AM710" s="667"/>
      <c r="AN710" s="667"/>
      <c r="AO710" s="667"/>
      <c r="AP710" s="667"/>
      <c r="AQ710" s="667"/>
      <c r="AR710" s="667"/>
      <c r="AS710" s="667"/>
      <c r="AT710" s="667"/>
      <c r="AU710" s="667"/>
      <c r="AV710" s="667"/>
      <c r="AW710" s="667"/>
      <c r="AX710" s="668"/>
    </row>
    <row r="711" spans="1:50" ht="36"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716</v>
      </c>
      <c r="AE711" s="185"/>
      <c r="AF711" s="185"/>
      <c r="AG711" s="666" t="s">
        <v>799</v>
      </c>
      <c r="AH711" s="667"/>
      <c r="AI711" s="667"/>
      <c r="AJ711" s="667"/>
      <c r="AK711" s="667"/>
      <c r="AL711" s="667"/>
      <c r="AM711" s="667"/>
      <c r="AN711" s="667"/>
      <c r="AO711" s="667"/>
      <c r="AP711" s="667"/>
      <c r="AQ711" s="667"/>
      <c r="AR711" s="667"/>
      <c r="AS711" s="667"/>
      <c r="AT711" s="667"/>
      <c r="AU711" s="667"/>
      <c r="AV711" s="667"/>
      <c r="AW711" s="667"/>
      <c r="AX711" s="668"/>
    </row>
    <row r="712" spans="1:50" ht="69.7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716</v>
      </c>
      <c r="AE712" s="585"/>
      <c r="AF712" s="585"/>
      <c r="AG712" s="593" t="s">
        <v>805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764</v>
      </c>
      <c r="AE713" s="185"/>
      <c r="AF713" s="186"/>
      <c r="AG713" s="666"/>
      <c r="AH713" s="667"/>
      <c r="AI713" s="667"/>
      <c r="AJ713" s="667"/>
      <c r="AK713" s="667"/>
      <c r="AL713" s="667"/>
      <c r="AM713" s="667"/>
      <c r="AN713" s="667"/>
      <c r="AO713" s="667"/>
      <c r="AP713" s="667"/>
      <c r="AQ713" s="667"/>
      <c r="AR713" s="667"/>
      <c r="AS713" s="667"/>
      <c r="AT713" s="667"/>
      <c r="AU713" s="667"/>
      <c r="AV713" s="667"/>
      <c r="AW713" s="667"/>
      <c r="AX713" s="668"/>
    </row>
    <row r="714" spans="1:50" ht="62.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716</v>
      </c>
      <c r="AE714" s="591"/>
      <c r="AF714" s="592"/>
      <c r="AG714" s="691" t="s">
        <v>800</v>
      </c>
      <c r="AH714" s="692"/>
      <c r="AI714" s="692"/>
      <c r="AJ714" s="692"/>
      <c r="AK714" s="692"/>
      <c r="AL714" s="692"/>
      <c r="AM714" s="692"/>
      <c r="AN714" s="692"/>
      <c r="AO714" s="692"/>
      <c r="AP714" s="692"/>
      <c r="AQ714" s="692"/>
      <c r="AR714" s="692"/>
      <c r="AS714" s="692"/>
      <c r="AT714" s="692"/>
      <c r="AU714" s="692"/>
      <c r="AV714" s="692"/>
      <c r="AW714" s="692"/>
      <c r="AX714" s="693"/>
    </row>
    <row r="715" spans="1:50" ht="33.7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716</v>
      </c>
      <c r="AE715" s="670"/>
      <c r="AF715" s="776"/>
      <c r="AG715" s="525" t="s">
        <v>801</v>
      </c>
      <c r="AH715" s="526"/>
      <c r="AI715" s="526"/>
      <c r="AJ715" s="526"/>
      <c r="AK715" s="526"/>
      <c r="AL715" s="526"/>
      <c r="AM715" s="526"/>
      <c r="AN715" s="526"/>
      <c r="AO715" s="526"/>
      <c r="AP715" s="526"/>
      <c r="AQ715" s="526"/>
      <c r="AR715" s="526"/>
      <c r="AS715" s="526"/>
      <c r="AT715" s="526"/>
      <c r="AU715" s="526"/>
      <c r="AV715" s="526"/>
      <c r="AW715" s="526"/>
      <c r="AX715" s="527"/>
    </row>
    <row r="716" spans="1:50" ht="54"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716</v>
      </c>
      <c r="AE716" s="758"/>
      <c r="AF716" s="758"/>
      <c r="AG716" s="666" t="s">
        <v>802</v>
      </c>
      <c r="AH716" s="667"/>
      <c r="AI716" s="667"/>
      <c r="AJ716" s="667"/>
      <c r="AK716" s="667"/>
      <c r="AL716" s="667"/>
      <c r="AM716" s="667"/>
      <c r="AN716" s="667"/>
      <c r="AO716" s="667"/>
      <c r="AP716" s="667"/>
      <c r="AQ716" s="667"/>
      <c r="AR716" s="667"/>
      <c r="AS716" s="667"/>
      <c r="AT716" s="667"/>
      <c r="AU716" s="667"/>
      <c r="AV716" s="667"/>
      <c r="AW716" s="667"/>
      <c r="AX716" s="668"/>
    </row>
    <row r="717" spans="1:50" ht="33.7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716</v>
      </c>
      <c r="AE717" s="185"/>
      <c r="AF717" s="185"/>
      <c r="AG717" s="666" t="s">
        <v>804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716</v>
      </c>
      <c r="AE718" s="185"/>
      <c r="AF718" s="185"/>
      <c r="AG718" s="691" t="s">
        <v>803</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764</v>
      </c>
      <c r="AE719" s="670"/>
      <c r="AF719" s="67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1.5"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84.75" customHeight="1" x14ac:dyDescent="0.15">
      <c r="A726" s="620" t="s">
        <v>48</v>
      </c>
      <c r="B726" s="621"/>
      <c r="C726" s="441" t="s">
        <v>53</v>
      </c>
      <c r="D726" s="580"/>
      <c r="E726" s="580"/>
      <c r="F726" s="581"/>
      <c r="G726" s="797" t="s">
        <v>765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2"/>
      <c r="B727" s="623"/>
      <c r="C727" s="697" t="s">
        <v>57</v>
      </c>
      <c r="D727" s="698"/>
      <c r="E727" s="698"/>
      <c r="F727" s="699"/>
      <c r="G727" s="795" t="s">
        <v>808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766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768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769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770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771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772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712</v>
      </c>
      <c r="F747" s="113"/>
      <c r="G747" s="113"/>
      <c r="H747" s="100" t="str">
        <f>IF(E747="","","-")</f>
        <v>-</v>
      </c>
      <c r="I747" s="113"/>
      <c r="J747" s="113"/>
      <c r="K747" s="100" t="str">
        <f>IF(I747="","","-")</f>
        <v/>
      </c>
      <c r="L747" s="104">
        <v>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385</v>
      </c>
      <c r="B787" s="760"/>
      <c r="C787" s="760"/>
      <c r="D787" s="760"/>
      <c r="E787" s="760"/>
      <c r="F787" s="761"/>
      <c r="G787" s="437" t="s">
        <v>359</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360</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t="s">
        <v>775</v>
      </c>
      <c r="H789" s="448"/>
      <c r="I789" s="448"/>
      <c r="J789" s="448"/>
      <c r="K789" s="449"/>
      <c r="L789" s="398" t="s">
        <v>785</v>
      </c>
      <c r="M789" s="399"/>
      <c r="N789" s="399"/>
      <c r="O789" s="399"/>
      <c r="P789" s="399"/>
      <c r="Q789" s="399"/>
      <c r="R789" s="399"/>
      <c r="S789" s="399"/>
      <c r="T789" s="399"/>
      <c r="U789" s="399"/>
      <c r="V789" s="399"/>
      <c r="W789" s="399"/>
      <c r="X789" s="400"/>
      <c r="Y789" s="453">
        <v>28</v>
      </c>
      <c r="Z789" s="454"/>
      <c r="AA789" s="454"/>
      <c r="AB789" s="556"/>
      <c r="AC789" s="447" t="s">
        <v>775</v>
      </c>
      <c r="AD789" s="448"/>
      <c r="AE789" s="448"/>
      <c r="AF789" s="448"/>
      <c r="AG789" s="449"/>
      <c r="AH789" s="450" t="s">
        <v>776</v>
      </c>
      <c r="AI789" s="451"/>
      <c r="AJ789" s="451"/>
      <c r="AK789" s="451"/>
      <c r="AL789" s="451"/>
      <c r="AM789" s="451"/>
      <c r="AN789" s="451"/>
      <c r="AO789" s="451"/>
      <c r="AP789" s="451"/>
      <c r="AQ789" s="451"/>
      <c r="AR789" s="451"/>
      <c r="AS789" s="451"/>
      <c r="AT789" s="452"/>
      <c r="AU789" s="453">
        <v>10</v>
      </c>
      <c r="AV789" s="454"/>
      <c r="AW789" s="454"/>
      <c r="AX789" s="455"/>
    </row>
    <row r="790" spans="1:51" ht="24.75" customHeight="1" x14ac:dyDescent="0.15">
      <c r="A790" s="555"/>
      <c r="B790" s="762"/>
      <c r="C790" s="762"/>
      <c r="D790" s="762"/>
      <c r="E790" s="762"/>
      <c r="F790" s="763"/>
      <c r="G790" s="447" t="s">
        <v>775</v>
      </c>
      <c r="H790" s="448"/>
      <c r="I790" s="448"/>
      <c r="J790" s="448"/>
      <c r="K790" s="449"/>
      <c r="L790" s="450" t="s">
        <v>783</v>
      </c>
      <c r="M790" s="451"/>
      <c r="N790" s="451"/>
      <c r="O790" s="451"/>
      <c r="P790" s="451"/>
      <c r="Q790" s="451"/>
      <c r="R790" s="451"/>
      <c r="S790" s="451"/>
      <c r="T790" s="451"/>
      <c r="U790" s="451"/>
      <c r="V790" s="451"/>
      <c r="W790" s="451"/>
      <c r="X790" s="452"/>
      <c r="Y790" s="395">
        <v>18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447" t="s">
        <v>775</v>
      </c>
      <c r="H791" s="448"/>
      <c r="I791" s="448"/>
      <c r="J791" s="448"/>
      <c r="K791" s="449"/>
      <c r="L791" s="398" t="s">
        <v>786</v>
      </c>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thickBot="1" x14ac:dyDescent="0.2">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thickBot="1" x14ac:dyDescent="0.2">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thickBot="1" x14ac:dyDescent="0.2">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thickBot="1" x14ac:dyDescent="0.2">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thickBot="1" x14ac:dyDescent="0.2">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thickBot="1" x14ac:dyDescent="0.2">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thickBot="1" x14ac:dyDescent="0.2">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0" customHeight="1" thickBo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49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1</v>
      </c>
    </row>
    <row r="801" spans="1:51" ht="24.75"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1</v>
      </c>
    </row>
    <row r="802" spans="1:51" ht="24.75" customHeight="1" x14ac:dyDescent="0.15">
      <c r="A802" s="555"/>
      <c r="B802" s="762"/>
      <c r="C802" s="762"/>
      <c r="D802" s="762"/>
      <c r="E802" s="762"/>
      <c r="F802" s="763"/>
      <c r="G802" s="447" t="s">
        <v>775</v>
      </c>
      <c r="H802" s="448"/>
      <c r="I802" s="448"/>
      <c r="J802" s="448"/>
      <c r="K802" s="449"/>
      <c r="L802" s="450" t="s">
        <v>777</v>
      </c>
      <c r="M802" s="451"/>
      <c r="N802" s="451"/>
      <c r="O802" s="451"/>
      <c r="P802" s="451"/>
      <c r="Q802" s="451"/>
      <c r="R802" s="451"/>
      <c r="S802" s="451"/>
      <c r="T802" s="451"/>
      <c r="U802" s="451"/>
      <c r="V802" s="451"/>
      <c r="W802" s="451"/>
      <c r="X802" s="452"/>
      <c r="Y802" s="453">
        <v>9</v>
      </c>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1</v>
      </c>
    </row>
    <row r="803" spans="1:51" ht="23.25"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1.5"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17.25" customHeight="1" x14ac:dyDescent="0.1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19.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42"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32.2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110.25" customHeight="1" x14ac:dyDescent="0.15">
      <c r="A845" s="401">
        <v>1</v>
      </c>
      <c r="B845" s="401">
        <v>1</v>
      </c>
      <c r="C845" s="420" t="s">
        <v>778</v>
      </c>
      <c r="D845" s="415"/>
      <c r="E845" s="415"/>
      <c r="F845" s="415"/>
      <c r="G845" s="415"/>
      <c r="H845" s="415"/>
      <c r="I845" s="415"/>
      <c r="J845" s="416">
        <v>8010401050387</v>
      </c>
      <c r="K845" s="417"/>
      <c r="L845" s="417"/>
      <c r="M845" s="417"/>
      <c r="N845" s="417"/>
      <c r="O845" s="417"/>
      <c r="P845" s="421" t="s">
        <v>785</v>
      </c>
      <c r="Q845" s="317"/>
      <c r="R845" s="317"/>
      <c r="S845" s="317"/>
      <c r="T845" s="317"/>
      <c r="U845" s="317"/>
      <c r="V845" s="317"/>
      <c r="W845" s="317"/>
      <c r="X845" s="317"/>
      <c r="Y845" s="318">
        <v>28</v>
      </c>
      <c r="Z845" s="319"/>
      <c r="AA845" s="319"/>
      <c r="AB845" s="320"/>
      <c r="AC845" s="322" t="s">
        <v>371</v>
      </c>
      <c r="AD845" s="323"/>
      <c r="AE845" s="323"/>
      <c r="AF845" s="323"/>
      <c r="AG845" s="323"/>
      <c r="AH845" s="418">
        <v>1</v>
      </c>
      <c r="AI845" s="419"/>
      <c r="AJ845" s="419"/>
      <c r="AK845" s="419"/>
      <c r="AL845" s="326">
        <v>92.9</v>
      </c>
      <c r="AM845" s="327"/>
      <c r="AN845" s="327"/>
      <c r="AO845" s="328"/>
      <c r="AP845" s="321"/>
      <c r="AQ845" s="321"/>
      <c r="AR845" s="321"/>
      <c r="AS845" s="321"/>
      <c r="AT845" s="321"/>
      <c r="AU845" s="321"/>
      <c r="AV845" s="321"/>
      <c r="AW845" s="321"/>
      <c r="AX845" s="321"/>
    </row>
    <row r="846" spans="1:51" ht="132" customHeight="1" x14ac:dyDescent="0.15">
      <c r="A846" s="401">
        <v>2</v>
      </c>
      <c r="B846" s="401">
        <v>1</v>
      </c>
      <c r="C846" s="420" t="s">
        <v>779</v>
      </c>
      <c r="D846" s="415"/>
      <c r="E846" s="415"/>
      <c r="F846" s="415"/>
      <c r="G846" s="415"/>
      <c r="H846" s="415"/>
      <c r="I846" s="415"/>
      <c r="J846" s="416">
        <v>6010401009518</v>
      </c>
      <c r="K846" s="417"/>
      <c r="L846" s="417"/>
      <c r="M846" s="417"/>
      <c r="N846" s="417"/>
      <c r="O846" s="417"/>
      <c r="P846" s="421" t="s">
        <v>784</v>
      </c>
      <c r="Q846" s="317"/>
      <c r="R846" s="317"/>
      <c r="S846" s="317"/>
      <c r="T846" s="317"/>
      <c r="U846" s="317"/>
      <c r="V846" s="317"/>
      <c r="W846" s="317"/>
      <c r="X846" s="317"/>
      <c r="Y846" s="318">
        <v>18</v>
      </c>
      <c r="Z846" s="319"/>
      <c r="AA846" s="319"/>
      <c r="AB846" s="320"/>
      <c r="AC846" s="322" t="s">
        <v>371</v>
      </c>
      <c r="AD846" s="323"/>
      <c r="AE846" s="323"/>
      <c r="AF846" s="323"/>
      <c r="AG846" s="323"/>
      <c r="AH846" s="418">
        <v>1</v>
      </c>
      <c r="AI846" s="419"/>
      <c r="AJ846" s="419"/>
      <c r="AK846" s="419"/>
      <c r="AL846" s="326">
        <v>92.7</v>
      </c>
      <c r="AM846" s="327"/>
      <c r="AN846" s="327"/>
      <c r="AO846" s="328"/>
      <c r="AP846" s="321"/>
      <c r="AQ846" s="321"/>
      <c r="AR846" s="321"/>
      <c r="AS846" s="321"/>
      <c r="AT846" s="321"/>
      <c r="AU846" s="321"/>
      <c r="AV846" s="321"/>
      <c r="AW846" s="321"/>
      <c r="AX846" s="321"/>
      <c r="AY846">
        <f>COUNTA($C$846)</f>
        <v>1</v>
      </c>
    </row>
    <row r="847" spans="1:51" ht="125.25" customHeight="1" x14ac:dyDescent="0.15">
      <c r="A847" s="401">
        <v>3</v>
      </c>
      <c r="B847" s="401">
        <v>1</v>
      </c>
      <c r="C847" s="420" t="s">
        <v>780</v>
      </c>
      <c r="D847" s="415"/>
      <c r="E847" s="415"/>
      <c r="F847" s="415"/>
      <c r="G847" s="415"/>
      <c r="H847" s="415"/>
      <c r="I847" s="415"/>
      <c r="J847" s="416">
        <v>7020001082120</v>
      </c>
      <c r="K847" s="417"/>
      <c r="L847" s="417"/>
      <c r="M847" s="417"/>
      <c r="N847" s="417"/>
      <c r="O847" s="417"/>
      <c r="P847" s="421" t="s">
        <v>787</v>
      </c>
      <c r="Q847" s="317"/>
      <c r="R847" s="317"/>
      <c r="S847" s="317"/>
      <c r="T847" s="317"/>
      <c r="U847" s="317"/>
      <c r="V847" s="317"/>
      <c r="W847" s="317"/>
      <c r="X847" s="317"/>
      <c r="Y847" s="318">
        <v>3</v>
      </c>
      <c r="Z847" s="319"/>
      <c r="AA847" s="319"/>
      <c r="AB847" s="320"/>
      <c r="AC847" s="322" t="s">
        <v>371</v>
      </c>
      <c r="AD847" s="323"/>
      <c r="AE847" s="323"/>
      <c r="AF847" s="323"/>
      <c r="AG847" s="323"/>
      <c r="AH847" s="324">
        <v>1</v>
      </c>
      <c r="AI847" s="325"/>
      <c r="AJ847" s="325"/>
      <c r="AK847" s="325"/>
      <c r="AL847" s="326">
        <v>99.1</v>
      </c>
      <c r="AM847" s="327"/>
      <c r="AN847" s="327"/>
      <c r="AO847" s="328"/>
      <c r="AP847" s="321"/>
      <c r="AQ847" s="321"/>
      <c r="AR847" s="321"/>
      <c r="AS847" s="321"/>
      <c r="AT847" s="321"/>
      <c r="AU847" s="321"/>
      <c r="AV847" s="321"/>
      <c r="AW847" s="321"/>
      <c r="AX847" s="321"/>
      <c r="AY847">
        <f>COUNTA($C$847)</f>
        <v>1</v>
      </c>
    </row>
    <row r="848" spans="1:51" ht="3.75"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1.5"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29.25"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102" customHeight="1" x14ac:dyDescent="0.15">
      <c r="A878" s="401">
        <v>1</v>
      </c>
      <c r="B878" s="401">
        <v>1</v>
      </c>
      <c r="C878" s="420" t="s">
        <v>781</v>
      </c>
      <c r="D878" s="415"/>
      <c r="E878" s="415"/>
      <c r="F878" s="415"/>
      <c r="G878" s="415"/>
      <c r="H878" s="415"/>
      <c r="I878" s="415"/>
      <c r="J878" s="416">
        <v>5012405001732</v>
      </c>
      <c r="K878" s="417"/>
      <c r="L878" s="417"/>
      <c r="M878" s="417"/>
      <c r="N878" s="417"/>
      <c r="O878" s="417"/>
      <c r="P878" s="424" t="s">
        <v>782</v>
      </c>
      <c r="Q878" s="425"/>
      <c r="R878" s="425"/>
      <c r="S878" s="425"/>
      <c r="T878" s="425"/>
      <c r="U878" s="425"/>
      <c r="V878" s="425"/>
      <c r="W878" s="425"/>
      <c r="X878" s="425"/>
      <c r="Y878" s="318">
        <v>10</v>
      </c>
      <c r="Z878" s="319"/>
      <c r="AA878" s="319"/>
      <c r="AB878" s="320"/>
      <c r="AC878" s="322" t="s">
        <v>371</v>
      </c>
      <c r="AD878" s="323"/>
      <c r="AE878" s="323"/>
      <c r="AF878" s="323"/>
      <c r="AG878" s="323"/>
      <c r="AH878" s="418">
        <v>1</v>
      </c>
      <c r="AI878" s="419"/>
      <c r="AJ878" s="419"/>
      <c r="AK878" s="419"/>
      <c r="AL878" s="326">
        <v>95.9</v>
      </c>
      <c r="AM878" s="327"/>
      <c r="AN878" s="327"/>
      <c r="AO878" s="328"/>
      <c r="AP878" s="321"/>
      <c r="AQ878" s="321"/>
      <c r="AR878" s="321"/>
      <c r="AS878" s="321"/>
      <c r="AT878" s="321"/>
      <c r="AU878" s="321"/>
      <c r="AV878" s="321"/>
      <c r="AW878" s="321"/>
      <c r="AX878" s="321"/>
      <c r="AY878">
        <f t="shared" si="118"/>
        <v>1</v>
      </c>
    </row>
    <row r="879" spans="1:51" ht="0.75"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18"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0.75"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16.5"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0.75"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111.75" customHeight="1" x14ac:dyDescent="0.15">
      <c r="A911" s="401">
        <v>1</v>
      </c>
      <c r="B911" s="401">
        <v>1</v>
      </c>
      <c r="C911" s="420" t="s">
        <v>809</v>
      </c>
      <c r="D911" s="415"/>
      <c r="E911" s="415"/>
      <c r="F911" s="415"/>
      <c r="G911" s="415"/>
      <c r="H911" s="415"/>
      <c r="I911" s="415"/>
      <c r="J911" s="416">
        <v>7050005010710</v>
      </c>
      <c r="K911" s="417"/>
      <c r="L911" s="417"/>
      <c r="M911" s="417"/>
      <c r="N911" s="417"/>
      <c r="O911" s="417"/>
      <c r="P911" s="421" t="s">
        <v>788</v>
      </c>
      <c r="Q911" s="317"/>
      <c r="R911" s="317"/>
      <c r="S911" s="317"/>
      <c r="T911" s="317"/>
      <c r="U911" s="317"/>
      <c r="V911" s="317"/>
      <c r="W911" s="317"/>
      <c r="X911" s="317"/>
      <c r="Y911" s="318">
        <v>9</v>
      </c>
      <c r="Z911" s="319"/>
      <c r="AA911" s="319"/>
      <c r="AB911" s="320"/>
      <c r="AC911" s="322" t="s">
        <v>378</v>
      </c>
      <c r="AD911" s="323"/>
      <c r="AE911" s="323"/>
      <c r="AF911" s="323"/>
      <c r="AG911" s="323"/>
      <c r="AH911" s="418">
        <v>1</v>
      </c>
      <c r="AI911" s="419"/>
      <c r="AJ911" s="419"/>
      <c r="AK911" s="419"/>
      <c r="AL911" s="326" t="s">
        <v>766</v>
      </c>
      <c r="AM911" s="327"/>
      <c r="AN911" s="327"/>
      <c r="AO911" s="328"/>
      <c r="AP911" s="321"/>
      <c r="AQ911" s="321"/>
      <c r="AR911" s="321"/>
      <c r="AS911" s="321"/>
      <c r="AT911" s="321"/>
      <c r="AU911" s="321"/>
      <c r="AV911" s="321"/>
      <c r="AW911" s="321"/>
      <c r="AX911" s="321"/>
      <c r="AY911">
        <f t="shared" si="119"/>
        <v>1</v>
      </c>
    </row>
    <row r="912" spans="1:51" ht="0.75"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3.25"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1.75"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15.75"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15.75"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5.5"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0.25"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18"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3.25"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15.75"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0.75"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0.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2.5"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4.5"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4.2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25"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9.7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7"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29.25"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8.5"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0.7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39.75"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3.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hidden="1" customHeight="1" x14ac:dyDescent="0.15">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27"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2.25"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24.75"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90">
    <cfRule type="expression" dxfId="2811" priority="13905">
      <formula>IF(RIGHT(TEXT(Y790,"0.#"),1)=".",FALSE,TRUE)</formula>
    </cfRule>
    <cfRule type="expression" dxfId="2810" priority="13906">
      <formula>IF(RIGHT(TEXT(Y790,"0.#"),1)=".",TRUE,FALSE)</formula>
    </cfRule>
  </conditionalFormatting>
  <conditionalFormatting sqref="Y799">
    <cfRule type="expression" dxfId="2809" priority="13901">
      <formula>IF(RIGHT(TEXT(Y799,"0.#"),1)=".",FALSE,TRUE)</formula>
    </cfRule>
    <cfRule type="expression" dxfId="2808" priority="13902">
      <formula>IF(RIGHT(TEXT(Y799,"0.#"),1)=".",TRUE,FALSE)</formula>
    </cfRule>
  </conditionalFormatting>
  <conditionalFormatting sqref="Y830:Y837 Y828 Y817:Y824 Y815 Y804:Y811 Y802">
    <cfRule type="expression" dxfId="2807" priority="13683">
      <formula>IF(RIGHT(TEXT(Y802,"0.#"),1)=".",FALSE,TRUE)</formula>
    </cfRule>
    <cfRule type="expression" dxfId="2806" priority="13684">
      <formula>IF(RIGHT(TEXT(Y802,"0.#"),1)=".",TRUE,FALSE)</formula>
    </cfRule>
  </conditionalFormatting>
  <conditionalFormatting sqref="P16:AQ17 P15:AX15 P13:AX13">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91:Y798 Y789">
    <cfRule type="expression" dxfId="2799" priority="13707">
      <formula>IF(RIGHT(TEXT(Y789,"0.#"),1)=".",FALSE,TRUE)</formula>
    </cfRule>
    <cfRule type="expression" dxfId="2798" priority="13708">
      <formula>IF(RIGHT(TEXT(Y789,"0.#"),1)=".",TRUE,FALSE)</formula>
    </cfRule>
  </conditionalFormatting>
  <conditionalFormatting sqref="AU790">
    <cfRule type="expression" dxfId="2797" priority="13705">
      <formula>IF(RIGHT(TEXT(AU790,"0.#"),1)=".",FALSE,TRUE)</formula>
    </cfRule>
    <cfRule type="expression" dxfId="2796" priority="13706">
      <formula>IF(RIGHT(TEXT(AU790,"0.#"),1)=".",TRUE,FALSE)</formula>
    </cfRule>
  </conditionalFormatting>
  <conditionalFormatting sqref="AU799">
    <cfRule type="expression" dxfId="2795" priority="13703">
      <formula>IF(RIGHT(TEXT(AU799,"0.#"),1)=".",FALSE,TRUE)</formula>
    </cfRule>
    <cfRule type="expression" dxfId="2794" priority="13704">
      <formula>IF(RIGHT(TEXT(AU799,"0.#"),1)=".",TRUE,FALSE)</formula>
    </cfRule>
  </conditionalFormatting>
  <conditionalFormatting sqref="AU791:AU798 AU789">
    <cfRule type="expression" dxfId="2793" priority="13701">
      <formula>IF(RIGHT(TEXT(AU789,"0.#"),1)=".",FALSE,TRUE)</formula>
    </cfRule>
    <cfRule type="expression" dxfId="2792" priority="13702">
      <formula>IF(RIGHT(TEXT(AU789,"0.#"),1)=".",TRUE,FALSE)</formula>
    </cfRule>
  </conditionalFormatting>
  <conditionalFormatting sqref="Y829 Y816 Y803">
    <cfRule type="expression" dxfId="2791" priority="13687">
      <formula>IF(RIGHT(TEXT(Y803,"0.#"),1)=".",FALSE,TRUE)</formula>
    </cfRule>
    <cfRule type="expression" dxfId="2790" priority="13688">
      <formula>IF(RIGHT(TEXT(Y803,"0.#"),1)=".",TRUE,FALSE)</formula>
    </cfRule>
  </conditionalFormatting>
  <conditionalFormatting sqref="Y838 Y825 Y812">
    <cfRule type="expression" dxfId="2789" priority="13685">
      <formula>IF(RIGHT(TEXT(Y812,"0.#"),1)=".",FALSE,TRUE)</formula>
    </cfRule>
    <cfRule type="expression" dxfId="2788" priority="13686">
      <formula>IF(RIGHT(TEXT(Y812,"0.#"),1)=".",TRUE,FALSE)</formula>
    </cfRule>
  </conditionalFormatting>
  <conditionalFormatting sqref="AU829 AU816 AU803">
    <cfRule type="expression" dxfId="2787" priority="13681">
      <formula>IF(RIGHT(TEXT(AU803,"0.#"),1)=".",FALSE,TRUE)</formula>
    </cfRule>
    <cfRule type="expression" dxfId="2786" priority="13682">
      <formula>IF(RIGHT(TEXT(AU803,"0.#"),1)=".",TRUE,FALSE)</formula>
    </cfRule>
  </conditionalFormatting>
  <conditionalFormatting sqref="AU838 AU825 AU812">
    <cfRule type="expression" dxfId="2785" priority="13679">
      <formula>IF(RIGHT(TEXT(AU812,"0.#"),1)=".",FALSE,TRUE)</formula>
    </cfRule>
    <cfRule type="expression" dxfId="2784" priority="13680">
      <formula>IF(RIGHT(TEXT(AU812,"0.#"),1)=".",TRUE,FALSE)</formula>
    </cfRule>
  </conditionalFormatting>
  <conditionalFormatting sqref="AU830:AU837 AU828 AU817:AU824 AU815 AU804:AU811 AU802">
    <cfRule type="expression" dxfId="2783" priority="13677">
      <formula>IF(RIGHT(TEXT(AU802,"0.#"),1)=".",FALSE,TRUE)</formula>
    </cfRule>
    <cfRule type="expression" dxfId="2782" priority="13678">
      <formula>IF(RIGHT(TEXT(AU802,"0.#"),1)=".",TRUE,FALSE)</formula>
    </cfRule>
  </conditionalFormatting>
  <conditionalFormatting sqref="AM87">
    <cfRule type="expression" dxfId="2781" priority="13331">
      <formula>IF(RIGHT(TEXT(AM87,"0.#"),1)=".",FALSE,TRUE)</formula>
    </cfRule>
    <cfRule type="expression" dxfId="2780" priority="13332">
      <formula>IF(RIGHT(TEXT(AM87,"0.#"),1)=".",TRUE,FALSE)</formula>
    </cfRule>
  </conditionalFormatting>
  <conditionalFormatting sqref="AE55">
    <cfRule type="expression" dxfId="2779" priority="13399">
      <formula>IF(RIGHT(TEXT(AE55,"0.#"),1)=".",FALSE,TRUE)</formula>
    </cfRule>
    <cfRule type="expression" dxfId="2778" priority="13400">
      <formula>IF(RIGHT(TEXT(AE55,"0.#"),1)=".",TRUE,FALSE)</formula>
    </cfRule>
  </conditionalFormatting>
  <conditionalFormatting sqref="AI55">
    <cfRule type="expression" dxfId="2777" priority="13397">
      <formula>IF(RIGHT(TEXT(AI55,"0.#"),1)=".",FALSE,TRUE)</formula>
    </cfRule>
    <cfRule type="expression" dxfId="2776" priority="13398">
      <formula>IF(RIGHT(TEXT(AI55,"0.#"),1)=".",TRUE,FALSE)</formula>
    </cfRule>
  </conditionalFormatting>
  <conditionalFormatting sqref="AM34">
    <cfRule type="expression" dxfId="2775" priority="13477">
      <formula>IF(RIGHT(TEXT(AM34,"0.#"),1)=".",FALSE,TRUE)</formula>
    </cfRule>
    <cfRule type="expression" dxfId="2774" priority="13478">
      <formula>IF(RIGHT(TEXT(AM34,"0.#"),1)=".",TRUE,FALSE)</formula>
    </cfRule>
  </conditionalFormatting>
  <conditionalFormatting sqref="AE33">
    <cfRule type="expression" dxfId="2773" priority="13491">
      <formula>IF(RIGHT(TEXT(AE33,"0.#"),1)=".",FALSE,TRUE)</formula>
    </cfRule>
    <cfRule type="expression" dxfId="2772" priority="13492">
      <formula>IF(RIGHT(TEXT(AE33,"0.#"),1)=".",TRUE,FALSE)</formula>
    </cfRule>
  </conditionalFormatting>
  <conditionalFormatting sqref="AE34">
    <cfRule type="expression" dxfId="2771" priority="13489">
      <formula>IF(RIGHT(TEXT(AE34,"0.#"),1)=".",FALSE,TRUE)</formula>
    </cfRule>
    <cfRule type="expression" dxfId="2770" priority="13490">
      <formula>IF(RIGHT(TEXT(AE34,"0.#"),1)=".",TRUE,FALSE)</formula>
    </cfRule>
  </conditionalFormatting>
  <conditionalFormatting sqref="AI34">
    <cfRule type="expression" dxfId="2769" priority="13487">
      <formula>IF(RIGHT(TEXT(AI34,"0.#"),1)=".",FALSE,TRUE)</formula>
    </cfRule>
    <cfRule type="expression" dxfId="2768" priority="13488">
      <formula>IF(RIGHT(TEXT(AI34,"0.#"),1)=".",TRUE,FALSE)</formula>
    </cfRule>
  </conditionalFormatting>
  <conditionalFormatting sqref="AI33">
    <cfRule type="expression" dxfId="2767" priority="13485">
      <formula>IF(RIGHT(TEXT(AI33,"0.#"),1)=".",FALSE,TRUE)</formula>
    </cfRule>
    <cfRule type="expression" dxfId="2766" priority="13486">
      <formula>IF(RIGHT(TEXT(AI33,"0.#"),1)=".",TRUE,FALSE)</formula>
    </cfRule>
  </conditionalFormatting>
  <conditionalFormatting sqref="AI32">
    <cfRule type="expression" dxfId="2765" priority="13483">
      <formula>IF(RIGHT(TEXT(AI32,"0.#"),1)=".",FALSE,TRUE)</formula>
    </cfRule>
    <cfRule type="expression" dxfId="2764" priority="13484">
      <formula>IF(RIGHT(TEXT(AI32,"0.#"),1)=".",TRUE,FALSE)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Q119">
    <cfRule type="expression" dxfId="2599" priority="13171">
      <formula>IF(RIGHT(TEXT(AQ119,"0.#"),1)=".",FALSE,TRUE)</formula>
    </cfRule>
    <cfRule type="expression" dxfId="2598" priority="13172">
      <formula>IF(RIGHT(TEXT(AQ119,"0.#"),1)=".",TRUE,FALSE)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Q120">
    <cfRule type="expression" dxfId="2595" priority="13159">
      <formula>IF(RIGHT(TEXT(AQ120,"0.#"),1)=".",FALSE,TRUE)</formula>
    </cfRule>
    <cfRule type="expression" dxfId="2594" priority="13160">
      <formula>IF(RIGHT(TEXT(AQ120,"0.#"),1)=".",TRUE,FALSE)</formula>
    </cfRule>
  </conditionalFormatting>
  <conditionalFormatting sqref="AQ122">
    <cfRule type="expression" dxfId="2593" priority="13157">
      <formula>IF(RIGHT(TEXT(AQ122,"0.#"),1)=".",FALSE,TRUE)</formula>
    </cfRule>
    <cfRule type="expression" dxfId="2592" priority="13158">
      <formula>IF(RIGHT(TEXT(AQ122,"0.#"),1)=".",TRUE,FALSE)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M134:AM135 AQ134:AQ135 AU134:AU135">
    <cfRule type="expression" dxfId="2553" priority="13085">
      <formula>IF(RIGHT(TEXT(AM134,"0.#"),1)=".",FALSE,TRUE)</formula>
    </cfRule>
    <cfRule type="expression" dxfId="2552" priority="13086">
      <formula>IF(RIGHT(TEXT(AM134,"0.#"),1)=".",TRUE,FALSE)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7:AO874">
    <cfRule type="expression" dxfId="2521" priority="6655">
      <formula>IF(AND(AL847&gt;=0, RIGHT(TEXT(AL847,"0.#"),1)&lt;&gt;"."),TRUE,FALSE)</formula>
    </cfRule>
    <cfRule type="expression" dxfId="2520" priority="6656">
      <formula>IF(AND(AL847&gt;=0, RIGHT(TEXT(AL847,"0.#"),1)="."),TRUE,FALSE)</formula>
    </cfRule>
    <cfRule type="expression" dxfId="2519" priority="6657">
      <formula>IF(AND(AL847&lt;0, RIGHT(TEXT(AL847,"0.#"),1)&lt;&gt;"."),TRUE,FALSE)</formula>
    </cfRule>
    <cfRule type="expression" dxfId="2518" priority="6658">
      <formula>IF(AND(AL847&lt;0, RIGHT(TEXT(AL847,"0.#"),1)="."),TRUE,FALSE)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M120">
    <cfRule type="expression" dxfId="2463" priority="2999">
      <formula>IF(RIGHT(TEXT(AM120,"0.#"),1)=".",FALSE,TRUE)</formula>
    </cfRule>
    <cfRule type="expression" dxfId="2462" priority="3000">
      <formula>IF(RIGHT(TEXT(AM120,"0.#"),1)=".",TRUE,FALSE)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M123">
    <cfRule type="expression" dxfId="2459" priority="2995">
      <formula>IF(RIGHT(TEXT(AM123,"0.#"),1)=".",FALSE,TRUE)</formula>
    </cfRule>
    <cfRule type="expression" dxfId="2458" priority="2996">
      <formula>IF(RIGHT(TEXT(AM123,"0.#"),1)=".",TRUE,FALSE)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47:Y874">
    <cfRule type="expression" dxfId="2451" priority="2983">
      <formula>IF(RIGHT(TEXT(Y847,"0.#"),1)=".",FALSE,TRUE)</formula>
    </cfRule>
    <cfRule type="expression" dxfId="2450" priority="2984">
      <formula>IF(RIGHT(TEXT(Y847,"0.#"),1)=".",TRUE,FALSE)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10:AO1139">
    <cfRule type="expression" dxfId="2421" priority="2889">
      <formula>IF(AND(AL1110&gt;=0, RIGHT(TEXT(AL1110,"0.#"),1)&lt;&gt;"."),TRUE,FALSE)</formula>
    </cfRule>
    <cfRule type="expression" dxfId="2420" priority="2890">
      <formula>IF(AND(AL1110&gt;=0, RIGHT(TEXT(AL1110,"0.#"),1)="."),TRUE,FALSE)</formula>
    </cfRule>
    <cfRule type="expression" dxfId="2419" priority="2891">
      <formula>IF(AND(AL1110&lt;0, RIGHT(TEXT(AL1110,"0.#"),1)&lt;&gt;"."),TRUE,FALSE)</formula>
    </cfRule>
    <cfRule type="expression" dxfId="2418" priority="2892">
      <formula>IF(AND(AL1110&lt;0, RIGHT(TEXT(AL1110,"0.#"),1)="."),TRUE,FALSE)</formula>
    </cfRule>
  </conditionalFormatting>
  <conditionalFormatting sqref="Y1110:Y1139">
    <cfRule type="expression" dxfId="2417" priority="2887">
      <formula>IF(RIGHT(TEXT(Y1110,"0.#"),1)=".",FALSE,TRUE)</formula>
    </cfRule>
    <cfRule type="expression" dxfId="2416" priority="2888">
      <formula>IF(RIGHT(TEXT(Y1110,"0.#"),1)=".",TRUE,FALSE)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45:AO846">
    <cfRule type="expression" dxfId="2407" priority="2841">
      <formula>IF(AND(AL845&gt;=0, RIGHT(TEXT(AL845,"0.#"),1)&lt;&gt;"."),TRUE,FALSE)</formula>
    </cfRule>
    <cfRule type="expression" dxfId="2406" priority="2842">
      <formula>IF(AND(AL845&gt;=0, RIGHT(TEXT(AL845,"0.#"),1)="."),TRUE,FALSE)</formula>
    </cfRule>
    <cfRule type="expression" dxfId="2405" priority="2843">
      <formula>IF(AND(AL845&lt;0, RIGHT(TEXT(AL845,"0.#"),1)&lt;&gt;"."),TRUE,FALSE)</formula>
    </cfRule>
    <cfRule type="expression" dxfId="2404" priority="2844">
      <formula>IF(AND(AL845&lt;0, RIGHT(TEXT(AL845,"0.#"),1)="."),TRUE,FALSE)</formula>
    </cfRule>
  </conditionalFormatting>
  <conditionalFormatting sqref="Y845:Y846">
    <cfRule type="expression" dxfId="2403" priority="2839">
      <formula>IF(RIGHT(TEXT(Y845,"0.#"),1)=".",FALSE,TRUE)</formula>
    </cfRule>
    <cfRule type="expression" dxfId="2402" priority="2840">
      <formula>IF(RIGHT(TEXT(Y845,"0.#"),1)=".",TRUE,FALSE)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M138:AM139 AQ138:AQ139 AU138:AU139">
    <cfRule type="expression" dxfId="2191" priority="1975">
      <formula>IF(RIGHT(TEXT(AM138,"0.#"),1)=".",FALSE,TRUE)</formula>
    </cfRule>
    <cfRule type="expression" dxfId="2190" priority="1976">
      <formula>IF(RIGHT(TEXT(AM138,"0.#"),1)=".",TRUE,FALSE)</formula>
    </cfRule>
  </conditionalFormatting>
  <conditionalFormatting sqref="AM142:AM143 AQ142:AQ143 AU142:AU143">
    <cfRule type="expression" dxfId="2189" priority="1973">
      <formula>IF(RIGHT(TEXT(AM142,"0.#"),1)=".",FALSE,TRUE)</formula>
    </cfRule>
    <cfRule type="expression" dxfId="2188" priority="1974">
      <formula>IF(RIGHT(TEXT(AM142,"0.#"),1)=".",TRUE,FALSE)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80:Y907">
    <cfRule type="expression" dxfId="2085" priority="2099">
      <formula>IF(RIGHT(TEXT(Y880,"0.#"),1)=".",FALSE,TRUE)</formula>
    </cfRule>
    <cfRule type="expression" dxfId="2084" priority="2100">
      <formula>IF(RIGHT(TEXT(Y880,"0.#"),1)=".",TRUE,FALSE)</formula>
    </cfRule>
  </conditionalFormatting>
  <conditionalFormatting sqref="Y878:Y879">
    <cfRule type="expression" dxfId="2083" priority="2093">
      <formula>IF(RIGHT(TEXT(Y878,"0.#"),1)=".",FALSE,TRUE)</formula>
    </cfRule>
    <cfRule type="expression" dxfId="2082" priority="2094">
      <formula>IF(RIGHT(TEXT(Y878,"0.#"),1)=".",TRUE,FALSE)</formula>
    </cfRule>
  </conditionalFormatting>
  <conditionalFormatting sqref="Y913:Y940">
    <cfRule type="expression" dxfId="2081" priority="2087">
      <formula>IF(RIGHT(TEXT(Y913,"0.#"),1)=".",FALSE,TRUE)</formula>
    </cfRule>
    <cfRule type="expression" dxfId="2080" priority="2088">
      <formula>IF(RIGHT(TEXT(Y913,"0.#"),1)=".",TRUE,FALSE)</formula>
    </cfRule>
  </conditionalFormatting>
  <conditionalFormatting sqref="Y911:Y912">
    <cfRule type="expression" dxfId="2079" priority="2081">
      <formula>IF(RIGHT(TEXT(Y911,"0.#"),1)=".",FALSE,TRUE)</formula>
    </cfRule>
    <cfRule type="expression" dxfId="2078" priority="2082">
      <formula>IF(RIGHT(TEXT(Y911,"0.#"),1)=".",TRUE,FALSE)</formula>
    </cfRule>
  </conditionalFormatting>
  <conditionalFormatting sqref="Y946:Y973">
    <cfRule type="expression" dxfId="2077" priority="2075">
      <formula>IF(RIGHT(TEXT(Y946,"0.#"),1)=".",FALSE,TRUE)</formula>
    </cfRule>
    <cfRule type="expression" dxfId="2076" priority="2076">
      <formula>IF(RIGHT(TEXT(Y946,"0.#"),1)=".",TRUE,FALSE)</formula>
    </cfRule>
  </conditionalFormatting>
  <conditionalFormatting sqref="Y944:Y945">
    <cfRule type="expression" dxfId="2075" priority="2069">
      <formula>IF(RIGHT(TEXT(Y944,"0.#"),1)=".",FALSE,TRUE)</formula>
    </cfRule>
    <cfRule type="expression" dxfId="2074" priority="2070">
      <formula>IF(RIGHT(TEXT(Y944,"0.#"),1)=".",TRUE,FALSE)</formula>
    </cfRule>
  </conditionalFormatting>
  <conditionalFormatting sqref="Y979:Y1006">
    <cfRule type="expression" dxfId="2073" priority="2063">
      <formula>IF(RIGHT(TEXT(Y979,"0.#"),1)=".",FALSE,TRUE)</formula>
    </cfRule>
    <cfRule type="expression" dxfId="2072" priority="2064">
      <formula>IF(RIGHT(TEXT(Y979,"0.#"),1)=".",TRUE,FALSE)</formula>
    </cfRule>
  </conditionalFormatting>
  <conditionalFormatting sqref="Y977:Y978">
    <cfRule type="expression" dxfId="2071" priority="2057">
      <formula>IF(RIGHT(TEXT(Y977,"0.#"),1)=".",FALSE,TRUE)</formula>
    </cfRule>
    <cfRule type="expression" dxfId="2070" priority="2058">
      <formula>IF(RIGHT(TEXT(Y977,"0.#"),1)=".",TRUE,FALSE)</formula>
    </cfRule>
  </conditionalFormatting>
  <conditionalFormatting sqref="Y1012:Y1039">
    <cfRule type="expression" dxfId="2069" priority="2051">
      <formula>IF(RIGHT(TEXT(Y1012,"0.#"),1)=".",FALSE,TRUE)</formula>
    </cfRule>
    <cfRule type="expression" dxfId="2068" priority="2052">
      <formula>IF(RIGHT(TEXT(Y1012,"0.#"),1)=".",TRUE,FALSE)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80:AO907">
    <cfRule type="expression" dxfId="1987" priority="2101">
      <formula>IF(AND(AL880&gt;=0, RIGHT(TEXT(AL880,"0.#"),1)&lt;&gt;"."),TRUE,FALSE)</formula>
    </cfRule>
    <cfRule type="expression" dxfId="1986" priority="2102">
      <formula>IF(AND(AL880&gt;=0, RIGHT(TEXT(AL880,"0.#"),1)="."),TRUE,FALSE)</formula>
    </cfRule>
    <cfRule type="expression" dxfId="1985" priority="2103">
      <formula>IF(AND(AL880&lt;0, RIGHT(TEXT(AL880,"0.#"),1)&lt;&gt;"."),TRUE,FALSE)</formula>
    </cfRule>
    <cfRule type="expression" dxfId="1984" priority="2104">
      <formula>IF(AND(AL880&lt;0, RIGHT(TEXT(AL880,"0.#"),1)="."),TRUE,FALSE)</formula>
    </cfRule>
  </conditionalFormatting>
  <conditionalFormatting sqref="AL878:AO879">
    <cfRule type="expression" dxfId="1983" priority="2095">
      <formula>IF(AND(AL878&gt;=0, RIGHT(TEXT(AL878,"0.#"),1)&lt;&gt;"."),TRUE,FALSE)</formula>
    </cfRule>
    <cfRule type="expression" dxfId="1982" priority="2096">
      <formula>IF(AND(AL878&gt;=0, RIGHT(TEXT(AL878,"0.#"),1)="."),TRUE,FALSE)</formula>
    </cfRule>
    <cfRule type="expression" dxfId="1981" priority="2097">
      <formula>IF(AND(AL878&lt;0, RIGHT(TEXT(AL878,"0.#"),1)&lt;&gt;"."),TRUE,FALSE)</formula>
    </cfRule>
    <cfRule type="expression" dxfId="1980" priority="2098">
      <formula>IF(AND(AL878&lt;0, RIGHT(TEXT(AL878,"0.#"),1)="."),TRUE,FALSE)</formula>
    </cfRule>
  </conditionalFormatting>
  <conditionalFormatting sqref="AL913:AO940">
    <cfRule type="expression" dxfId="1979" priority="2089">
      <formula>IF(AND(AL913&gt;=0, RIGHT(TEXT(AL913,"0.#"),1)&lt;&gt;"."),TRUE,FALSE)</formula>
    </cfRule>
    <cfRule type="expression" dxfId="1978" priority="2090">
      <formula>IF(AND(AL913&gt;=0, RIGHT(TEXT(AL913,"0.#"),1)="."),TRUE,FALSE)</formula>
    </cfRule>
    <cfRule type="expression" dxfId="1977" priority="2091">
      <formula>IF(AND(AL913&lt;0, RIGHT(TEXT(AL913,"0.#"),1)&lt;&gt;"."),TRUE,FALSE)</formula>
    </cfRule>
    <cfRule type="expression" dxfId="1976" priority="2092">
      <formula>IF(AND(AL913&lt;0, RIGHT(TEXT(AL913,"0.#"),1)="."),TRUE,FALSE)</formula>
    </cfRule>
  </conditionalFormatting>
  <conditionalFormatting sqref="AL911:AO912">
    <cfRule type="expression" dxfId="1975" priority="2083">
      <formula>IF(AND(AL911&gt;=0, RIGHT(TEXT(AL911,"0.#"),1)&lt;&gt;"."),TRUE,FALSE)</formula>
    </cfRule>
    <cfRule type="expression" dxfId="1974" priority="2084">
      <formula>IF(AND(AL911&gt;=0, RIGHT(TEXT(AL911,"0.#"),1)="."),TRUE,FALSE)</formula>
    </cfRule>
    <cfRule type="expression" dxfId="1973" priority="2085">
      <formula>IF(AND(AL911&lt;0, RIGHT(TEXT(AL911,"0.#"),1)&lt;&gt;"."),TRUE,FALSE)</formula>
    </cfRule>
    <cfRule type="expression" dxfId="1972" priority="2086">
      <formula>IF(AND(AL911&lt;0, RIGHT(TEXT(AL911,"0.#"),1)="."),TRUE,FALSE)</formula>
    </cfRule>
  </conditionalFormatting>
  <conditionalFormatting sqref="AL946:AO973">
    <cfRule type="expression" dxfId="1971" priority="2077">
      <formula>IF(AND(AL946&gt;=0, RIGHT(TEXT(AL946,"0.#"),1)&lt;&gt;"."),TRUE,FALSE)</formula>
    </cfRule>
    <cfRule type="expression" dxfId="1970" priority="2078">
      <formula>IF(AND(AL946&gt;=0, RIGHT(TEXT(AL946,"0.#"),1)="."),TRUE,FALSE)</formula>
    </cfRule>
    <cfRule type="expression" dxfId="1969" priority="2079">
      <formula>IF(AND(AL946&lt;0, RIGHT(TEXT(AL946,"0.#"),1)&lt;&gt;"."),TRUE,FALSE)</formula>
    </cfRule>
    <cfRule type="expression" dxfId="1968" priority="2080">
      <formula>IF(AND(AL946&lt;0, RIGHT(TEXT(AL946,"0.#"),1)="."),TRUE,FALSE)</formula>
    </cfRule>
  </conditionalFormatting>
  <conditionalFormatting sqref="AL944:AO945">
    <cfRule type="expression" dxfId="1967" priority="2071">
      <formula>IF(AND(AL944&gt;=0, RIGHT(TEXT(AL944,"0.#"),1)&lt;&gt;"."),TRUE,FALSE)</formula>
    </cfRule>
    <cfRule type="expression" dxfId="1966" priority="2072">
      <formula>IF(AND(AL944&gt;=0, RIGHT(TEXT(AL944,"0.#"),1)="."),TRUE,FALSE)</formula>
    </cfRule>
    <cfRule type="expression" dxfId="1965" priority="2073">
      <formula>IF(AND(AL944&lt;0, RIGHT(TEXT(AL944,"0.#"),1)&lt;&gt;"."),TRUE,FALSE)</formula>
    </cfRule>
    <cfRule type="expression" dxfId="1964" priority="2074">
      <formula>IF(AND(AL944&lt;0, RIGHT(TEXT(AL944,"0.#"),1)="."),TRUE,FALSE)</formula>
    </cfRule>
  </conditionalFormatting>
  <conditionalFormatting sqref="AL979:AO1006">
    <cfRule type="expression" dxfId="1963" priority="2065">
      <formula>IF(AND(AL979&gt;=0, RIGHT(TEXT(AL979,"0.#"),1)&lt;&gt;"."),TRUE,FALSE)</formula>
    </cfRule>
    <cfRule type="expression" dxfId="1962" priority="2066">
      <formula>IF(AND(AL979&gt;=0, RIGHT(TEXT(AL979,"0.#"),1)="."),TRUE,FALSE)</formula>
    </cfRule>
    <cfRule type="expression" dxfId="1961" priority="2067">
      <formula>IF(AND(AL979&lt;0, RIGHT(TEXT(AL979,"0.#"),1)&lt;&gt;"."),TRUE,FALSE)</formula>
    </cfRule>
    <cfRule type="expression" dxfId="1960" priority="2068">
      <formula>IF(AND(AL979&lt;0, RIGHT(TEXT(AL979,"0.#"),1)="."),TRUE,FALSE)</formula>
    </cfRule>
  </conditionalFormatting>
  <conditionalFormatting sqref="AL977:AO978">
    <cfRule type="expression" dxfId="1959" priority="2059">
      <formula>IF(AND(AL977&gt;=0, RIGHT(TEXT(AL977,"0.#"),1)&lt;&gt;"."),TRUE,FALSE)</formula>
    </cfRule>
    <cfRule type="expression" dxfId="1958" priority="2060">
      <formula>IF(AND(AL977&gt;=0, RIGHT(TEXT(AL977,"0.#"),1)="."),TRUE,FALSE)</formula>
    </cfRule>
    <cfRule type="expression" dxfId="1957" priority="2061">
      <formula>IF(AND(AL977&lt;0, RIGHT(TEXT(AL977,"0.#"),1)&lt;&gt;"."),TRUE,FALSE)</formula>
    </cfRule>
    <cfRule type="expression" dxfId="1956" priority="2062">
      <formula>IF(AND(AL977&lt;0, RIGHT(TEXT(AL977,"0.#"),1)="."),TRUE,FALSE)</formula>
    </cfRule>
  </conditionalFormatting>
  <conditionalFormatting sqref="AL1012:AO1039">
    <cfRule type="expression" dxfId="1955" priority="2053">
      <formula>IF(AND(AL1012&gt;=0, RIGHT(TEXT(AL1012,"0.#"),1)&lt;&gt;"."),TRUE,FALSE)</formula>
    </cfRule>
    <cfRule type="expression" dxfId="1954" priority="2054">
      <formula>IF(AND(AL1012&gt;=0, RIGHT(TEXT(AL1012,"0.#"),1)="."),TRUE,FALSE)</formula>
    </cfRule>
    <cfRule type="expression" dxfId="1953" priority="2055">
      <formula>IF(AND(AL1012&lt;0, RIGHT(TEXT(AL1012,"0.#"),1)&lt;&gt;"."),TRUE,FALSE)</formula>
    </cfRule>
    <cfRule type="expression" dxfId="1952" priority="2056">
      <formula>IF(AND(AL1012&lt;0, RIGHT(TEXT(AL1012,"0.#"),1)="."),TRUE,FALSE)</formula>
    </cfRule>
  </conditionalFormatting>
  <conditionalFormatting sqref="AL1010:AO1011">
    <cfRule type="expression" dxfId="1951" priority="2047">
      <formula>IF(AND(AL1010&gt;=0, RIGHT(TEXT(AL1010,"0.#"),1)&lt;&gt;"."),TRUE,FALSE)</formula>
    </cfRule>
    <cfRule type="expression" dxfId="1950" priority="2048">
      <formula>IF(AND(AL1010&gt;=0, RIGHT(TEXT(AL1010,"0.#"),1)="."),TRUE,FALSE)</formula>
    </cfRule>
    <cfRule type="expression" dxfId="1949" priority="2049">
      <formula>IF(AND(AL1010&lt;0, RIGHT(TEXT(AL1010,"0.#"),1)&lt;&gt;"."),TRUE,FALSE)</formula>
    </cfRule>
    <cfRule type="expression" dxfId="1948" priority="2050">
      <formula>IF(AND(AL1010&lt;0, RIGHT(TEXT(AL1010,"0.#"),1)="."),TRUE,FALSE)</formula>
    </cfRule>
  </conditionalFormatting>
  <conditionalFormatting sqref="Y1010:Y1011">
    <cfRule type="expression" dxfId="1947" priority="2045">
      <formula>IF(RIGHT(TEXT(Y1010,"0.#"),1)=".",FALSE,TRUE)</formula>
    </cfRule>
    <cfRule type="expression" dxfId="1946" priority="2046">
      <formula>IF(RIGHT(TEXT(Y1010,"0.#"),1)=".",TRUE,FALSE)</formula>
    </cfRule>
  </conditionalFormatting>
  <conditionalFormatting sqref="AL1045:AO1072">
    <cfRule type="expression" dxfId="1945" priority="2041">
      <formula>IF(AND(AL1045&gt;=0, RIGHT(TEXT(AL1045,"0.#"),1)&lt;&gt;"."),TRUE,FALSE)</formula>
    </cfRule>
    <cfRule type="expression" dxfId="1944" priority="2042">
      <formula>IF(AND(AL1045&gt;=0, RIGHT(TEXT(AL1045,"0.#"),1)="."),TRUE,FALSE)</formula>
    </cfRule>
    <cfRule type="expression" dxfId="1943" priority="2043">
      <formula>IF(AND(AL1045&lt;0, RIGHT(TEXT(AL1045,"0.#"),1)&lt;&gt;"."),TRUE,FALSE)</formula>
    </cfRule>
    <cfRule type="expression" dxfId="1942" priority="2044">
      <formula>IF(AND(AL1045&lt;0, RIGHT(TEXT(AL1045,"0.#"),1)="."),TRUE,FALSE)</formula>
    </cfRule>
  </conditionalFormatting>
  <conditionalFormatting sqref="Y1045:Y1072">
    <cfRule type="expression" dxfId="1941" priority="2039">
      <formula>IF(RIGHT(TEXT(Y1045,"0.#"),1)=".",FALSE,TRUE)</formula>
    </cfRule>
    <cfRule type="expression" dxfId="1940" priority="2040">
      <formula>IF(RIGHT(TEXT(Y1045,"0.#"),1)=".",TRUE,FALSE)</formula>
    </cfRule>
  </conditionalFormatting>
  <conditionalFormatting sqref="AL1043:AO1044">
    <cfRule type="expression" dxfId="1939" priority="2035">
      <formula>IF(AND(AL1043&gt;=0, RIGHT(TEXT(AL1043,"0.#"),1)&lt;&gt;"."),TRUE,FALSE)</formula>
    </cfRule>
    <cfRule type="expression" dxfId="1938" priority="2036">
      <formula>IF(AND(AL1043&gt;=0, RIGHT(TEXT(AL1043,"0.#"),1)="."),TRUE,FALSE)</formula>
    </cfRule>
    <cfRule type="expression" dxfId="1937" priority="2037">
      <formula>IF(AND(AL1043&lt;0, RIGHT(TEXT(AL1043,"0.#"),1)&lt;&gt;"."),TRUE,FALSE)</formula>
    </cfRule>
    <cfRule type="expression" dxfId="1936" priority="2038">
      <formula>IF(AND(AL1043&lt;0, RIGHT(TEXT(AL1043,"0.#"),1)="."),TRUE,FALSE)</formula>
    </cfRule>
  </conditionalFormatting>
  <conditionalFormatting sqref="Y1043:Y1044">
    <cfRule type="expression" dxfId="1935" priority="2033">
      <formula>IF(RIGHT(TEXT(Y1043,"0.#"),1)=".",FALSE,TRUE)</formula>
    </cfRule>
    <cfRule type="expression" dxfId="1934" priority="2034">
      <formula>IF(RIGHT(TEXT(Y1043,"0.#"),1)=".",TRUE,FALSE)</formula>
    </cfRule>
  </conditionalFormatting>
  <conditionalFormatting sqref="AL1078:AO1105">
    <cfRule type="expression" dxfId="1933" priority="2029">
      <formula>IF(AND(AL1078&gt;=0, RIGHT(TEXT(AL1078,"0.#"),1)&lt;&gt;"."),TRUE,FALSE)</formula>
    </cfRule>
    <cfRule type="expression" dxfId="1932" priority="2030">
      <formula>IF(AND(AL1078&gt;=0, RIGHT(TEXT(AL1078,"0.#"),1)="."),TRUE,FALSE)</formula>
    </cfRule>
    <cfRule type="expression" dxfId="1931" priority="2031">
      <formula>IF(AND(AL1078&lt;0, RIGHT(TEXT(AL1078,"0.#"),1)&lt;&gt;"."),TRUE,FALSE)</formula>
    </cfRule>
    <cfRule type="expression" dxfId="1930" priority="2032">
      <formula>IF(AND(AL1078&lt;0, RIGHT(TEXT(AL1078,"0.#"),1)="."),TRUE,FALSE)</formula>
    </cfRule>
  </conditionalFormatting>
  <conditionalFormatting sqref="Y1078:Y1105">
    <cfRule type="expression" dxfId="1929" priority="2027">
      <formula>IF(RIGHT(TEXT(Y1078,"0.#"),1)=".",FALSE,TRUE)</formula>
    </cfRule>
    <cfRule type="expression" dxfId="1928" priority="2028">
      <formula>IF(RIGHT(TEXT(Y1078,"0.#"),1)=".",TRUE,FALSE)</formula>
    </cfRule>
  </conditionalFormatting>
  <conditionalFormatting sqref="AL1076:AO1077">
    <cfRule type="expression" dxfId="1927" priority="2023">
      <formula>IF(AND(AL1076&gt;=0, RIGHT(TEXT(AL1076,"0.#"),1)&lt;&gt;"."),TRUE,FALSE)</formula>
    </cfRule>
    <cfRule type="expression" dxfId="1926" priority="2024">
      <formula>IF(AND(AL1076&gt;=0, RIGHT(TEXT(AL1076,"0.#"),1)="."),TRUE,FALSE)</formula>
    </cfRule>
    <cfRule type="expression" dxfId="1925" priority="2025">
      <formula>IF(AND(AL1076&lt;0, RIGHT(TEXT(AL1076,"0.#"),1)&lt;&gt;"."),TRUE,FALSE)</formula>
    </cfRule>
    <cfRule type="expression" dxfId="1924" priority="2026">
      <formula>IF(AND(AL1076&lt;0, RIGHT(TEXT(AL1076,"0.#"),1)="."),TRUE,FALSE)</formula>
    </cfRule>
  </conditionalFormatting>
  <conditionalFormatting sqref="Y1076:Y1077">
    <cfRule type="expression" dxfId="1923" priority="2021">
      <formula>IF(RIGHT(TEXT(Y1076,"0.#"),1)=".",FALSE,TRUE)</formula>
    </cfRule>
    <cfRule type="expression" dxfId="1922" priority="2022">
      <formula>IF(RIGHT(TEXT(Y1076,"0.#"),1)=".",TRUE,FALSE)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E119">
    <cfRule type="expression" dxfId="727" priority="29">
      <formula>IF(RIGHT(TEXT(AE119,"0.#"),1)=".",FALSE,TRUE)</formula>
    </cfRule>
    <cfRule type="expression" dxfId="726" priority="30">
      <formula>IF(RIGHT(TEXT(AE119,"0.#"),1)=".",TRUE,FALSE)</formula>
    </cfRule>
  </conditionalFormatting>
  <conditionalFormatting sqref="AE120">
    <cfRule type="expression" dxfId="725" priority="27">
      <formula>IF(RIGHT(TEXT(AE120,"0.#"),1)=".",FALSE,TRUE)</formula>
    </cfRule>
    <cfRule type="expression" dxfId="724" priority="28">
      <formula>IF(RIGHT(TEXT(AE120,"0.#"),1)=".",TRUE,FALSE)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I138:AI139">
    <cfRule type="expression" dxfId="707" priority="7">
      <formula>IF(RIGHT(TEXT(AI138,"0.#"),1)=".",FALSE,TRUE)</formula>
    </cfRule>
    <cfRule type="expression" dxfId="706" priority="8">
      <formula>IF(RIGHT(TEXT(AI138,"0.#"),1)=".",TRUE,FALSE)</formula>
    </cfRule>
  </conditionalFormatting>
  <conditionalFormatting sqref="AE138:AE139">
    <cfRule type="expression" dxfId="705" priority="5">
      <formula>IF(RIGHT(TEXT(AE138,"0.#"),1)=".",FALSE,TRUE)</formula>
    </cfRule>
    <cfRule type="expression" dxfId="704" priority="6">
      <formula>IF(RIGHT(TEXT(AE138,"0.#"),1)=".",TRUE,FALSE)</formula>
    </cfRule>
  </conditionalFormatting>
  <conditionalFormatting sqref="AI142:AI143">
    <cfRule type="expression" dxfId="703" priority="3">
      <formula>IF(RIGHT(TEXT(AI142,"0.#"),1)=".",FALSE,TRUE)</formula>
    </cfRule>
    <cfRule type="expression" dxfId="702" priority="4">
      <formula>IF(RIGHT(TEXT(AI142,"0.#"),1)=".",TRUE,FALSE)</formula>
    </cfRule>
  </conditionalFormatting>
  <conditionalFormatting sqref="AE142:AE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189" max="49" man="1"/>
    <brk id="729" max="49" man="1"/>
    <brk id="734" max="49" man="1"/>
    <brk id="786" max="49" man="1"/>
    <brk id="90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G705" sqref="AG705:AX70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716</v>
      </c>
      <c r="M9" s="13" t="str">
        <f t="shared" si="2"/>
        <v>エネルギー対策</v>
      </c>
      <c r="N9" s="13" t="str">
        <f t="shared" si="6"/>
        <v>エネルギー対策</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G705" sqref="AG705:AX70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2"/>
      <c r="Z2" s="409"/>
      <c r="AA2" s="410"/>
      <c r="AB2" s="1006" t="s">
        <v>11</v>
      </c>
      <c r="AC2" s="1007"/>
      <c r="AD2" s="1008"/>
      <c r="AE2" s="994" t="s">
        <v>389</v>
      </c>
      <c r="AF2" s="994"/>
      <c r="AG2" s="994"/>
      <c r="AH2" s="994"/>
      <c r="AI2" s="994" t="s">
        <v>411</v>
      </c>
      <c r="AJ2" s="994"/>
      <c r="AK2" s="994"/>
      <c r="AL2" s="457"/>
      <c r="AM2" s="994" t="s">
        <v>508</v>
      </c>
      <c r="AN2" s="994"/>
      <c r="AO2" s="994"/>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2"/>
      <c r="I4" s="1012"/>
      <c r="J4" s="1012"/>
      <c r="K4" s="1012"/>
      <c r="L4" s="1012"/>
      <c r="M4" s="1012"/>
      <c r="N4" s="1012"/>
      <c r="O4" s="1013"/>
      <c r="P4" s="191"/>
      <c r="Q4" s="1020"/>
      <c r="R4" s="1020"/>
      <c r="S4" s="1020"/>
      <c r="T4" s="1020"/>
      <c r="U4" s="1020"/>
      <c r="V4" s="1020"/>
      <c r="W4" s="1020"/>
      <c r="X4" s="1021"/>
      <c r="Y4" s="998" t="s">
        <v>12</v>
      </c>
      <c r="Z4" s="999"/>
      <c r="AA4" s="1000"/>
      <c r="AB4" s="550"/>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2"/>
      <c r="Z9" s="409"/>
      <c r="AA9" s="410"/>
      <c r="AB9" s="1006" t="s">
        <v>11</v>
      </c>
      <c r="AC9" s="1007"/>
      <c r="AD9" s="1008"/>
      <c r="AE9" s="994" t="s">
        <v>389</v>
      </c>
      <c r="AF9" s="994"/>
      <c r="AG9" s="994"/>
      <c r="AH9" s="994"/>
      <c r="AI9" s="994" t="s">
        <v>411</v>
      </c>
      <c r="AJ9" s="994"/>
      <c r="AK9" s="994"/>
      <c r="AL9" s="457"/>
      <c r="AM9" s="994" t="s">
        <v>508</v>
      </c>
      <c r="AN9" s="994"/>
      <c r="AO9" s="994"/>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0"/>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2"/>
      <c r="Z16" s="409"/>
      <c r="AA16" s="410"/>
      <c r="AB16" s="1006" t="s">
        <v>11</v>
      </c>
      <c r="AC16" s="1007"/>
      <c r="AD16" s="1008"/>
      <c r="AE16" s="994" t="s">
        <v>389</v>
      </c>
      <c r="AF16" s="994"/>
      <c r="AG16" s="994"/>
      <c r="AH16" s="994"/>
      <c r="AI16" s="994" t="s">
        <v>411</v>
      </c>
      <c r="AJ16" s="994"/>
      <c r="AK16" s="994"/>
      <c r="AL16" s="457"/>
      <c r="AM16" s="994" t="s">
        <v>508</v>
      </c>
      <c r="AN16" s="994"/>
      <c r="AO16" s="994"/>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0"/>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2"/>
      <c r="Z23" s="409"/>
      <c r="AA23" s="410"/>
      <c r="AB23" s="1006" t="s">
        <v>11</v>
      </c>
      <c r="AC23" s="1007"/>
      <c r="AD23" s="1008"/>
      <c r="AE23" s="994" t="s">
        <v>389</v>
      </c>
      <c r="AF23" s="994"/>
      <c r="AG23" s="994"/>
      <c r="AH23" s="994"/>
      <c r="AI23" s="994" t="s">
        <v>411</v>
      </c>
      <c r="AJ23" s="994"/>
      <c r="AK23" s="994"/>
      <c r="AL23" s="457"/>
      <c r="AM23" s="994" t="s">
        <v>508</v>
      </c>
      <c r="AN23" s="994"/>
      <c r="AO23" s="994"/>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0"/>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2"/>
      <c r="Z30" s="409"/>
      <c r="AA30" s="410"/>
      <c r="AB30" s="1006" t="s">
        <v>11</v>
      </c>
      <c r="AC30" s="1007"/>
      <c r="AD30" s="1008"/>
      <c r="AE30" s="994" t="s">
        <v>389</v>
      </c>
      <c r="AF30" s="994"/>
      <c r="AG30" s="994"/>
      <c r="AH30" s="994"/>
      <c r="AI30" s="994" t="s">
        <v>411</v>
      </c>
      <c r="AJ30" s="994"/>
      <c r="AK30" s="994"/>
      <c r="AL30" s="457"/>
      <c r="AM30" s="994" t="s">
        <v>508</v>
      </c>
      <c r="AN30" s="994"/>
      <c r="AO30" s="994"/>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0"/>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2"/>
      <c r="Z37" s="409"/>
      <c r="AA37" s="410"/>
      <c r="AB37" s="1006" t="s">
        <v>11</v>
      </c>
      <c r="AC37" s="1007"/>
      <c r="AD37" s="1008"/>
      <c r="AE37" s="994" t="s">
        <v>389</v>
      </c>
      <c r="AF37" s="994"/>
      <c r="AG37" s="994"/>
      <c r="AH37" s="994"/>
      <c r="AI37" s="994" t="s">
        <v>411</v>
      </c>
      <c r="AJ37" s="994"/>
      <c r="AK37" s="994"/>
      <c r="AL37" s="457"/>
      <c r="AM37" s="994" t="s">
        <v>508</v>
      </c>
      <c r="AN37" s="994"/>
      <c r="AO37" s="994"/>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0"/>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2"/>
      <c r="Z44" s="409"/>
      <c r="AA44" s="410"/>
      <c r="AB44" s="1006" t="s">
        <v>11</v>
      </c>
      <c r="AC44" s="1007"/>
      <c r="AD44" s="1008"/>
      <c r="AE44" s="994" t="s">
        <v>389</v>
      </c>
      <c r="AF44" s="994"/>
      <c r="AG44" s="994"/>
      <c r="AH44" s="994"/>
      <c r="AI44" s="994" t="s">
        <v>411</v>
      </c>
      <c r="AJ44" s="994"/>
      <c r="AK44" s="994"/>
      <c r="AL44" s="457"/>
      <c r="AM44" s="994" t="s">
        <v>508</v>
      </c>
      <c r="AN44" s="994"/>
      <c r="AO44" s="994"/>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0"/>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2"/>
      <c r="Z51" s="409"/>
      <c r="AA51" s="410"/>
      <c r="AB51" s="457" t="s">
        <v>11</v>
      </c>
      <c r="AC51" s="1007"/>
      <c r="AD51" s="1008"/>
      <c r="AE51" s="994" t="s">
        <v>389</v>
      </c>
      <c r="AF51" s="994"/>
      <c r="AG51" s="994"/>
      <c r="AH51" s="994"/>
      <c r="AI51" s="994" t="s">
        <v>411</v>
      </c>
      <c r="AJ51" s="994"/>
      <c r="AK51" s="994"/>
      <c r="AL51" s="457"/>
      <c r="AM51" s="994" t="s">
        <v>508</v>
      </c>
      <c r="AN51" s="994"/>
      <c r="AO51" s="994"/>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0"/>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2"/>
      <c r="Z58" s="409"/>
      <c r="AA58" s="410"/>
      <c r="AB58" s="1006" t="s">
        <v>11</v>
      </c>
      <c r="AC58" s="1007"/>
      <c r="AD58" s="1008"/>
      <c r="AE58" s="994" t="s">
        <v>389</v>
      </c>
      <c r="AF58" s="994"/>
      <c r="AG58" s="994"/>
      <c r="AH58" s="994"/>
      <c r="AI58" s="994" t="s">
        <v>411</v>
      </c>
      <c r="AJ58" s="994"/>
      <c r="AK58" s="994"/>
      <c r="AL58" s="457"/>
      <c r="AM58" s="994" t="s">
        <v>508</v>
      </c>
      <c r="AN58" s="994"/>
      <c r="AO58" s="994"/>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0"/>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2"/>
      <c r="Z65" s="409"/>
      <c r="AA65" s="410"/>
      <c r="AB65" s="1006" t="s">
        <v>11</v>
      </c>
      <c r="AC65" s="1007"/>
      <c r="AD65" s="1008"/>
      <c r="AE65" s="994" t="s">
        <v>389</v>
      </c>
      <c r="AF65" s="994"/>
      <c r="AG65" s="994"/>
      <c r="AH65" s="994"/>
      <c r="AI65" s="994" t="s">
        <v>411</v>
      </c>
      <c r="AJ65" s="994"/>
      <c r="AK65" s="994"/>
      <c r="AL65" s="457"/>
      <c r="AM65" s="994" t="s">
        <v>508</v>
      </c>
      <c r="AN65" s="994"/>
      <c r="AO65" s="994"/>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0"/>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G705" sqref="AG705:AX70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7" t="s">
        <v>365</v>
      </c>
      <c r="H2" s="438"/>
      <c r="I2" s="438"/>
      <c r="J2" s="438"/>
      <c r="K2" s="438"/>
      <c r="L2" s="438"/>
      <c r="M2" s="438"/>
      <c r="N2" s="438"/>
      <c r="O2" s="438"/>
      <c r="P2" s="438"/>
      <c r="Q2" s="438"/>
      <c r="R2" s="438"/>
      <c r="S2" s="438"/>
      <c r="T2" s="438"/>
      <c r="U2" s="438"/>
      <c r="V2" s="438"/>
      <c r="W2" s="438"/>
      <c r="X2" s="438"/>
      <c r="Y2" s="438"/>
      <c r="Z2" s="438"/>
      <c r="AA2" s="438"/>
      <c r="AB2" s="439"/>
      <c r="AC2" s="437" t="s">
        <v>367</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4"/>
      <c r="B4" s="1035"/>
      <c r="C4" s="1035"/>
      <c r="D4" s="1035"/>
      <c r="E4" s="1035"/>
      <c r="F4" s="1036"/>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4"/>
      <c r="B17" s="1035"/>
      <c r="C17" s="1035"/>
      <c r="D17" s="1035"/>
      <c r="E17" s="1035"/>
      <c r="F17" s="1036"/>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45" zoomScale="85" zoomScaleNormal="75" zoomScaleSheetLayoutView="85" zoomScalePageLayoutView="70" workbookViewId="0">
      <selection activeCell="AG705" sqref="AG705:AX70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2021-07-05T09:09:06Z</cp:lastPrinted>
  <dcterms:created xsi:type="dcterms:W3CDTF">2012-03-13T00:50:25Z</dcterms:created>
  <dcterms:modified xsi:type="dcterms:W3CDTF">2021-07-07T02:25:52Z</dcterms:modified>
</cp:coreProperties>
</file>