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3_国際原子力機関原子力発電所等安全対策拠出金\"/>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459" i="3"/>
  <c r="AY417"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<sst xmlns="http://schemas.openxmlformats.org/spreadsheetml/2006/main" count="2987" uniqueCount="789">
  <si>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</si>
  <si>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</si>
  <si>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</si>
  <si>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</si>
  <si>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</si>
  <si>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</si>
  <si>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</si>
  <si>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</si>
  <si>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</si>
  <si>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</si>
  <si>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</si>
  <si>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</si>
  <si>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</si>
  <si>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</si>
  <si>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</si>
  <si>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</si>
  <si>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</si>
  <si>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</si>
  <si>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</si>
  <si>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</si>
  <si>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</si>
  <si>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</si>
  <si>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</si>
  <si>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</si>
  <si>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</si>
  <si>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</si>
  <si>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</si>
  <si>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</si>
  <si>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</si>
  <si>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</si>
  <si>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</si>
  <si>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</si>
  <si>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</si>
  <si>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</si>
  <si>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</si>
  <si>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</si>
  <si>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</si>
  <si>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</si>
  <si>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</si>
  <si>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</si>
  <si>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</si>
  <si>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</si>
  <si>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</si>
  <si>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</si>
  <si>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</si>
  <si>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</si>
  <si>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</si>
  <si>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</si>
  <si>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</si>
  <si>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</si>
  <si>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</si>
  <si>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</si>
  <si>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</si>
  <si>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</si>
  <si>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</si>
  <si>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</si>
  <si>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</si>
  <si>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</si>
  <si>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</si>
  <si>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</si>
  <si>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</si>
  <si>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</si>
  <si>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</si>
  <si>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</si>
  <si>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</si>
  <si>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</si>
  <si>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</si>
  <si>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</si>
  <si>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</si>
  <si>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</si>
  <si>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</si>
  <si>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</si>
  <si>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</si>
  <si>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</si>
  <si>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</si>
  <si>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</si>
  <si>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</si>
  <si>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</si>
  <si>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</si>
  <si>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</si>
  <si>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</si>
  <si>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</si>
  <si>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</si>
  <si>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</si>
  <si>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</si>
  <si>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</si>
  <si>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</si>
  <si>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</si>
  <si>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</si>
  <si>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</si>
  <si>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</si>
  <si>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</si>
  <si>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</si>
  <si>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</si>
  <si>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</si>
  <si>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</si>
  <si>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</si>
  <si>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</si>
  <si>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</si>
  <si>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</si>
  <si>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</si>
  <si>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</si>
  <si>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</si>
  <si>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</si>
  <si>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</si>
  <si>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</si>
  <si>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</si>
  <si>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</si>
  <si>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</si>
  <si>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</si>
  <si>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</si>
  <si>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</si>
  <si>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</si>
  <si>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</si>
  <si>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</si>
  <si>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</si>
  <si>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</si>
  <si>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</si>
  <si>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</si>
  <si>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</si>
  <si>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</si>
  <si>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</si>
  <si>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</si>
  <si>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</si>
  <si>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</si>
  <si>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</si>
  <si>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</si>
  <si>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</si>
  <si>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</si>
  <si>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</si>
  <si>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</si>
  <si>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</si>
  <si>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</si>
  <si>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</si>
  <si>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</si>
  <si>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</si>
  <si>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</si>
  <si>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</si>
  <si>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</si>
  <si>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</si>
  <si>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</si>
  <si>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</si>
  <si>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</si>
  <si>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</si>
  <si>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</si>
  <si>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</si>
  <si>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</si>
  <si>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</si>
  <si>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</si>
  <si>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</si>
  <si>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</si>
  <si>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</si>
  <si>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</si>
  <si>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</si>
  <si>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</si>
  <si>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</si>
  <si>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</si>
  <si>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</si>
  <si>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</si>
  <si>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</si>
  <si>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</si>
  <si>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</si>
  <si>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</si>
  <si>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</si>
  <si>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</si>
  <si>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</si>
  <si>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</si>
  <si>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</si>
  <si>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</si>
  <si>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</si>
  <si>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</si>
  <si>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</si>
  <si>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</si>
  <si>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</si>
  <si>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</si>
  <si>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</si>
  <si>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</si>
  <si>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</si>
  <si>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</si>
  <si>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</si>
  <si>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</si>
  <si>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</si>
  <si>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</si>
  <si>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</si>
  <si>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</si>
  <si>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</si>
  <si>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</si>
  <si>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</si>
  <si>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</si>
  <si>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</si>
  <si>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</si>
  <si>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</si>
  <si>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</si>
  <si>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</si>
  <si>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</si>
  <si>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</si>
  <si>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</si>
  <si>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</si>
  <si>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</si>
  <si>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</si>
  <si>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</si>
  <si>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</si>
  <si>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</si>
  <si>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</si>
  <si>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</si>
  <si>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</si>
  <si>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</si>
  <si>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</si>
  <si>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</si>
  <si>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</si>
  <si>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</si>
  <si>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</si>
  <si>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</si>
  <si>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</si>
  <si>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</si>
  <si>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</si>
  <si>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</si>
  <si>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</si>
  <si>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</si>
  <si>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</si>
  <si>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</si>
  <si>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</si>
  <si>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</si>
  <si>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</si>
  <si>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</si>
  <si>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</si>
  <si>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</si>
  <si>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</si>
  <si>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</si>
  <si>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</si>
  <si>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</si>
  <si>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</si>
  <si>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</si>
  <si>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</si>
  <si>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</si>
  <si>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</si>
  <si>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</si>
  <si>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</si>
  <si>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</si>
  <si>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</si>
  <si>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</si>
  <si>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</si>
  <si>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</si>
  <si>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</si>
  <si>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</si>
  <si>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</si>
  <si>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</si>
  <si>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</si>
  <si>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</si>
  <si>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</si>
  <si>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</si>
  <si>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</si>
  <si>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</si>
  <si>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</si>
  <si>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</si>
  <si>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</si>
  <si>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</si>
  <si>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</si>
  <si>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</si>
  <si>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</si>
  <si>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</si>
  <si>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</si>
  <si>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</si>
  <si>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</si>
  <si>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</si>
  <si>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</si>
  <si>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</si>
  <si>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</si>
  <si>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</si>
  <si>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</si>
  <si>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</si>
  <si>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</si>
  <si>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</si>
  <si>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</si>
  <si>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</si>
  <si>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</si>
  <si>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</si>
  <si>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</si>
  <si>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</si>
  <si>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</si>
  <si>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</si>
  <si>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</si>
  <si>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</si>
  <si>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</si>
  <si>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</si>
  <si>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</si>
  <si>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</si>
  <si>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</si>
  <si>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</si>
  <si>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</si>
  <si>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</si>
  <si>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</si>
  <si>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</si>
  <si>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</si>
  <si>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</si>
  <si>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</si>
  <si>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</si>
  <si>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</si>
  <si>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</si>
  <si>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</si>
  <si>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</si>
  <si>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</si>
  <si>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</si>
  <si>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</si>
  <si>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</si>
  <si>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</si>
  <si>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</si>
  <si>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</si>
  <si>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</si>
  <si>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</si>
  <si>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</si>
  <si>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</si>
  <si>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</si>
  <si>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</si>
  <si>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</si>
  <si>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</si>
  <si>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</si>
  <si>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</si>
  <si>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</si>
  <si>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</si>
  <si>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</si>
  <si>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</si>
  <si>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</si>
  <si>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</si>
  <si>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</si>
  <si>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</si>
  <si>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</si>
  <si>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</si>
  <si>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</si>
  <si>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</si>
  <si>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</si>
  <si>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</si>
  <si>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</si>
  <si>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</si>
  <si>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</si>
  <si>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</si>
  <si>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</si>
  <si>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</si>
  <si>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</si>
  <si>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</si>
  <si>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</si>
  <si>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</si>
  <si>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</si>
  <si>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</si>
  <si>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</si>
  <si>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</si>
  <si>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</si>
  <si>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</si>
  <si>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</si>
  <si>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</si>
  <si>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</si>
  <si>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</si>
  <si>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</si>
  <si>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</si>
  <si>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</si>
  <si>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</si>
  <si>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</si>
  <si>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</si>
  <si>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</si>
  <si>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</si>
  <si>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</si>
  <si>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</si>
  <si>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</si>
  <si>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</si>
  <si>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</si>
  <si>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</si>
  <si>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</si>
  <si>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</si>
  <si>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</si>
  <si>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</si>
  <si>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</si>
  <si>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</si>
  <si>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</si>
  <si>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</si>
  <si>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</si>
  <si>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</si>
  <si>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</si>
  <si>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</si>
  <si>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</si>
  <si>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</si>
  <si>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</si>
  <si>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</si>
  <si>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</si>
  <si>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</si>
  <si>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</si>
  <si>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</si>
  <si>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</si>
  <si>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</si>
  <si>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</si>
  <si>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</si>
  <si>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</si>
  <si>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</si>
  <si>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</si>
  <si>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</si>
  <si>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</si>
  <si>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</si>
  <si>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</si>
  <si>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</si>
  <si>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</si>
  <si>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</si>
  <si>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</si>
  <si>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</si>
  <si>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</si>
  <si>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</si>
  <si>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</si>
  <si>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</si>
  <si>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</si>
  <si>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</si>
  <si>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</si>
  <si>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</si>
  <si>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</si>
  <si>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</si>
  <si>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</si>
  <si>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</si>
  <si>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</si>
  <si>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</si>
  <si>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</si>
  <si>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</si>
  <si>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</si>
  <si>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</si>
  <si>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</si>
  <si>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</si>
  <si>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</si>
  <si>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</si>
  <si>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</si>
  <si>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</si>
  <si>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</si>
  <si>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</si>
  <si>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</si>
  <si>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</si>
  <si>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</si>
  <si>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</si>
  <si>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</si>
  <si>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</si>
  <si>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</si>
  <si>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</si>
  <si>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</si>
  <si>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</si>
  <si>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</si>
  <si>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</si>
  <si>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</si>
  <si>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</si>
  <si>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</si>
  <si>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</si>
  <si>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</si>
  <si>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</si>
  <si>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</si>
  <si>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</si>
  <si>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</si>
  <si>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</si>
  <si>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</si>
  <si>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</si>
  <si>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</si>
  <si>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</si>
  <si>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</si>
  <si>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</si>
  <si>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</si>
  <si>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</si>
  <si>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</si>
  <si>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</si>
  <si>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</si>
  <si>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</si>
  <si>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</si>
  <si>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</si>
  <si>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</si>
  <si>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</si>
  <si>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</si>
  <si>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</si>
  <si>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</si>
  <si>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</si>
  <si>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</si>
  <si>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</si>
  <si>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</si>
  <si>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</si>
  <si>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</si>
  <si>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</si>
  <si>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</si>
  <si>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</si>
  <si>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</si>
  <si>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</si>
  <si>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</si>
  <si>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</si>
  <si>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</si>
  <si>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</si>
  <si>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</si>
  <si>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</si>
  <si>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</si>
  <si>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</si>
  <si>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</si>
  <si>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</si>
  <si>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</si>
  <si>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</si>
  <si>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</si>
  <si>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</si>
  <si>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</si>
  <si>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</si>
  <si>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</si>
  <si>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</si>
  <si>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</si>
  <si>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</si>
  <si>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</si>
  <si>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</si>
  <si>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</si>
  <si>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</si>
  <si>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</si>
  <si>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</si>
  <si>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</si>
  <si>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</si>
  <si>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</si>
  <si>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</si>
  <si>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</si>
  <si>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</si>
  <si>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</si>
  <si>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</si>
  <si>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</si>
  <si>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</si>
  <si>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</si>
  <si>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</si>
  <si>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</si>
  <si>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</si>
  <si>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</si>
  <si>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</si>
  <si>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</si>
  <si>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</si>
  <si>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</si>
  <si>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</si>
  <si>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</si>
  <si>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</si>
  <si>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</si>
  <si>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</si>
  <si>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</si>
  <si>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</si>
  <si>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</si>
  <si>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</si>
  <si>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</si>
  <si>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</si>
  <si>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</si>
  <si>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</si>
  <si>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</si>
  <si>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</si>
  <si>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</si>
  <si>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</si>
  <si>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</si>
  <si>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</si>
  <si>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</si>
  <si>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</si>
  <si>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</si>
  <si>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</si>
  <si>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</si>
  <si>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</si>
  <si>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</si>
  <si>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</si>
  <si>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</si>
  <si>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</si>
  <si>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</si>
  <si>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</si>
  <si>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</si>
  <si>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</si>
  <si>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</si>
  <si>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</si>
  <si>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</si>
  <si>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</si>
  <si>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</si>
  <si>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</si>
  <si>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</si>
  <si>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</si>
  <si>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</si>
  <si>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</si>
  <si>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</si>
  <si>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</si>
  <si>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</si>
  <si>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</si>
  <si>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</si>
  <si>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</si>
  <si>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</si>
  <si>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</si>
  <si>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</si>
  <si>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</si>
  <si>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</si>
  <si>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</si>
  <si>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</si>
  <si>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</si>
  <si>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</si>
  <si>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</si>
  <si>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</si>
  <si>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</si>
  <si>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</si>
  <si>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</si>
  <si>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</si>
  <si>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</si>
  <si>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</si>
  <si>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</si>
  <si>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</si>
  <si>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</si>
  <si>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</si>
  <si>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</si>
  <si>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</si>
  <si>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</si>
  <si>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</si>
  <si>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</si>
  <si>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</si>
  <si>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</si>
  <si>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</si>
  <si>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</si>
  <si>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</si>
  <si>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</si>
  <si>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</si>
  <si>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</si>
  <si>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</si>
  <si>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</si>
  <si>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</si>
  <si>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</si>
  <si>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</si>
  <si>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</si>
  <si>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</si>
  <si>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</si>
  <si>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</si>
  <si>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</si>
  <si>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</si>
  <si>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</si>
  <si>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</si>
  <si>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</si>
  <si>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</si>
  <si>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</si>
  <si>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</si>
  <si>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</si>
  <si>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</si>
  <si>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</si>
  <si>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</si>
  <si>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</si>
  <si>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</si>
  <si>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</si>
  <si>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</si>
  <si>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</si>
  <si>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</si>
  <si>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</si>
  <si>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</si>
  <si>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</si>
  <si>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</si>
  <si>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</si>
  <si>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</si>
  <si>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</si>
  <si>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</si>
  <si>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</si>
  <si>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</si>
  <si>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</si>
  <si>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</si>
  <si>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</si>
  <si>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</si>
  <si>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</si>
  <si>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</si>
  <si>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</si>
  <si>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</si>
  <si>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</si>
  <si>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</si>
  <si>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</si>
  <si>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</si>
  <si>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</si>
  <si>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</si>
  <si>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</si>
  <si>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</si>
  <si>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</si>
  <si>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</si>
  <si>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</si>
  <si>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</si>
  <si>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</si>
  <si>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</si>
  <si>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</si>
  <si>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</si>
  <si>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</si>
  <si>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</si>
  <si>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</si>
  <si>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</si>
  <si>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</si>
  <si>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</si>
  <si>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</si>
  <si>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</si>
  <si>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</si>
  <si>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</si>
  <si>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</si>
  <si>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</si>
  <si>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</si>
  <si>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</si>
  <si>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</si>
  <si>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</si>
  <si>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</si>
  <si>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</si>
  <si>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</si>
  <si>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</si>
  <si>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</si>
  <si>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</si>
  <si>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</si>
  <si>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</si>
  <si>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</si>
  <si>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</si>
  <si>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</si>
  <si>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</si>
  <si>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</si>
  <si>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</si>
  <si>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</si>
  <si>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</si>
  <si>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</si>
  <si>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</si>
  <si>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</si>
  <si>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</si>
  <si>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</si>
  <si>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</si>
  <si>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</si>
  <si>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</si>
  <si>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</si>
  <si>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</si>
  <si>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</si>
  <si>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</si>
  <si>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</si>
  <si>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</si>
  <si>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原子力規制庁</t>
    <rPh sb="0" eb="6">
      <t>ゲンシリョクキセイチョウ</t>
    </rPh>
    <phoneticPr fontId="5"/>
  </si>
  <si>
    <t>国際原子力機関原子力発電所等安全対策拠出金</t>
    <phoneticPr fontId="5"/>
  </si>
  <si>
    <t>総務課国際室</t>
    <rPh sb="0" eb="3">
      <t>ソウムカ</t>
    </rPh>
    <rPh sb="3" eb="6">
      <t>コクサイシツ</t>
    </rPh>
    <phoneticPr fontId="5"/>
  </si>
  <si>
    <t>○</t>
  </si>
  <si>
    <t>日本再興戦略</t>
    <phoneticPr fontId="5"/>
  </si>
  <si>
    <t>特別会計に関する法律第８５条第６項
特別会計に関する法律施行令第５１条第７項第１８号</t>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</si>
  <si>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</si>
  <si>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phoneticPr fontId="5"/>
  </si>
  <si>
    <t>IAEAを通じた情報発信および知見の収集。</t>
    <rPh sb="5" eb="6">
      <t>ツウ</t>
    </rPh>
    <rPh sb="8" eb="10">
      <t>ジョウホウ</t>
    </rPh>
    <rPh sb="10" eb="12">
      <t>ハッシン</t>
    </rPh>
    <rPh sb="15" eb="17">
      <t>チケン</t>
    </rPh>
    <rPh sb="18" eb="20">
      <t>シュウシュウ</t>
    </rPh>
    <phoneticPr fontId="5"/>
  </si>
  <si>
    <t>原子力安全及び核セキュリティに関する文書発行件数（Safety Standards Series及びNuclear Security Series）
（各年1-12月に発行されたもの。目標件数は直近三年間の平均）</t>
    <rPh sb="0" eb="3">
      <t>ゲンシリョク</t>
    </rPh>
    <rPh sb="3" eb="5">
      <t>アンゼン</t>
    </rPh>
    <rPh sb="5" eb="6">
      <t>オヨ</t>
    </rPh>
    <rPh sb="7" eb="8">
      <t>カク</t>
    </rPh>
    <rPh sb="15" eb="16">
      <t>カン</t>
    </rPh>
    <rPh sb="18" eb="20">
      <t>ブンショ</t>
    </rPh>
    <rPh sb="20" eb="22">
      <t>ハッコウ</t>
    </rPh>
    <rPh sb="22" eb="24">
      <t>ケンスウ</t>
    </rPh>
    <rPh sb="48" eb="49">
      <t>オヨ</t>
    </rPh>
    <rPh sb="76" eb="78">
      <t>カクネン</t>
    </rPh>
    <rPh sb="82" eb="83">
      <t>ガツ</t>
    </rPh>
    <rPh sb="84" eb="86">
      <t>ハッコウ</t>
    </rPh>
    <rPh sb="92" eb="94">
      <t>モクヒョウ</t>
    </rPh>
    <rPh sb="94" eb="96">
      <t>ケンスウ</t>
    </rPh>
    <rPh sb="97" eb="99">
      <t>チョッキン</t>
    </rPh>
    <rPh sb="99" eb="100">
      <t>サン</t>
    </rPh>
    <rPh sb="100" eb="102">
      <t>ネンカン</t>
    </rPh>
    <rPh sb="103" eb="105">
      <t>ヘイキン</t>
    </rPh>
    <phoneticPr fontId="5"/>
  </si>
  <si>
    <t>件</t>
    <rPh sb="0" eb="1">
      <t>ケン</t>
    </rPh>
    <phoneticPr fontId="5"/>
  </si>
  <si>
    <t>ＩＡＥＡウェブサイト＜ https://www.iaea.org/publications＞</t>
  </si>
  <si>
    <t>-</t>
    <phoneticPr fontId="5"/>
  </si>
  <si>
    <t>-</t>
    <phoneticPr fontId="5"/>
  </si>
  <si>
    <t>（参考指標）
IAEAにおける日本人専門職職員数の実績</t>
    <rPh sb="1" eb="3">
      <t>サンコウ</t>
    </rPh>
    <rPh sb="3" eb="5">
      <t>シヒョウ</t>
    </rPh>
    <rPh sb="15" eb="18">
      <t>ニホンジン</t>
    </rPh>
    <rPh sb="18" eb="21">
      <t>センモンショク</t>
    </rPh>
    <rPh sb="21" eb="24">
      <t>ショクインスウ</t>
    </rPh>
    <rPh sb="25" eb="27">
      <t>ジッセキ</t>
    </rPh>
    <phoneticPr fontId="5"/>
  </si>
  <si>
    <t>人</t>
    <rPh sb="0" eb="1">
      <t>ニン</t>
    </rPh>
    <phoneticPr fontId="5"/>
  </si>
  <si>
    <t>-</t>
  </si>
  <si>
    <t>①本拠出金の支援により開催されたIAEA安全基準の策定に向けた専門家会合の実施回数</t>
    <rPh sb="1" eb="2">
      <t>ホン</t>
    </rPh>
    <rPh sb="2" eb="5">
      <t>キョシュツキン</t>
    </rPh>
    <rPh sb="6" eb="8">
      <t>シエン</t>
    </rPh>
    <rPh sb="11" eb="13">
      <t>カイサイ</t>
    </rPh>
    <rPh sb="20" eb="22">
      <t>アンゼン</t>
    </rPh>
    <rPh sb="22" eb="24">
      <t>キジュン</t>
    </rPh>
    <rPh sb="25" eb="27">
      <t>サクテイ</t>
    </rPh>
    <rPh sb="28" eb="29">
      <t>ム</t>
    </rPh>
    <rPh sb="31" eb="34">
      <t>センモンカ</t>
    </rPh>
    <rPh sb="34" eb="36">
      <t>カイゴウ</t>
    </rPh>
    <rPh sb="37" eb="39">
      <t>ジッシ</t>
    </rPh>
    <rPh sb="39" eb="41">
      <t>カイスウ</t>
    </rPh>
    <phoneticPr fontId="5"/>
  </si>
  <si>
    <t>②耐震安全に係る技術文書の策定のために原子力規制庁が主導しているプロジェクト数。</t>
    <rPh sb="1" eb="3">
      <t>タイシン</t>
    </rPh>
    <rPh sb="3" eb="5">
      <t>アンゼン</t>
    </rPh>
    <rPh sb="6" eb="7">
      <t>カカ</t>
    </rPh>
    <rPh sb="8" eb="10">
      <t>ギジュツ</t>
    </rPh>
    <rPh sb="10" eb="12">
      <t>ブンショ</t>
    </rPh>
    <rPh sb="13" eb="15">
      <t>サクテイ</t>
    </rPh>
    <rPh sb="19" eb="22">
      <t>ゲンシリョク</t>
    </rPh>
    <rPh sb="22" eb="25">
      <t>キセイチョウ</t>
    </rPh>
    <rPh sb="26" eb="28">
      <t>シュドウ</t>
    </rPh>
    <rPh sb="38" eb="39">
      <t>スウ</t>
    </rPh>
    <phoneticPr fontId="5"/>
  </si>
  <si>
    <t>③本拠出金の支援により推進されている核セキュリティに係る技術指針の数。</t>
    <rPh sb="1" eb="2">
      <t>ホン</t>
    </rPh>
    <rPh sb="2" eb="5">
      <t>キョシュツキン</t>
    </rPh>
    <rPh sb="6" eb="8">
      <t>シエン</t>
    </rPh>
    <rPh sb="11" eb="13">
      <t>スイシン</t>
    </rPh>
    <rPh sb="18" eb="19">
      <t>カク</t>
    </rPh>
    <rPh sb="26" eb="27">
      <t>カカ</t>
    </rPh>
    <rPh sb="28" eb="30">
      <t>ギジュツ</t>
    </rPh>
    <rPh sb="30" eb="32">
      <t>シシン</t>
    </rPh>
    <rPh sb="33" eb="34">
      <t>カズ</t>
    </rPh>
    <phoneticPr fontId="5"/>
  </si>
  <si>
    <t>④緊急時対応に係る技術文書の策定に向けた専門家会合の開催数。
※会合開催数は各年の1-12月までの期間におけるもの。</t>
    <rPh sb="1" eb="4">
      <t>キンキュウジ</t>
    </rPh>
    <rPh sb="4" eb="6">
      <t>タイオウ</t>
    </rPh>
    <rPh sb="7" eb="8">
      <t>カカ</t>
    </rPh>
    <rPh sb="9" eb="11">
      <t>ギジュツ</t>
    </rPh>
    <rPh sb="11" eb="13">
      <t>ブンショ</t>
    </rPh>
    <rPh sb="14" eb="16">
      <t>サクテイ</t>
    </rPh>
    <rPh sb="17" eb="18">
      <t>ム</t>
    </rPh>
    <rPh sb="20" eb="23">
      <t>センモンカ</t>
    </rPh>
    <rPh sb="23" eb="25">
      <t>カイゴウ</t>
    </rPh>
    <rPh sb="26" eb="29">
      <t>カイサイスウ</t>
    </rPh>
    <phoneticPr fontId="5"/>
  </si>
  <si>
    <t>⑤アジア地域や原子力導入新興国等における情報共有を目的とする会合開催数。
※会合開催数は各年の1-12月までの期間におけるもの。</t>
    <rPh sb="4" eb="6">
      <t>チイキ</t>
    </rPh>
    <rPh sb="7" eb="10">
      <t>ゲンシリョク</t>
    </rPh>
    <rPh sb="10" eb="12">
      <t>ドウニュウ</t>
    </rPh>
    <rPh sb="12" eb="15">
      <t>シンコウコク</t>
    </rPh>
    <rPh sb="15" eb="16">
      <t>トウ</t>
    </rPh>
    <rPh sb="20" eb="22">
      <t>ジョウホウ</t>
    </rPh>
    <rPh sb="22" eb="24">
      <t>キョウユウ</t>
    </rPh>
    <rPh sb="25" eb="27">
      <t>モクテキ</t>
    </rPh>
    <rPh sb="30" eb="32">
      <t>カイゴウ</t>
    </rPh>
    <rPh sb="32" eb="35">
      <t>カイサイスウ</t>
    </rPh>
    <rPh sb="38" eb="40">
      <t>カイゴウ</t>
    </rPh>
    <rPh sb="40" eb="43">
      <t>カイサイスウ</t>
    </rPh>
    <rPh sb="44" eb="46">
      <t>カクネン</t>
    </rPh>
    <rPh sb="51" eb="52">
      <t>ガツ</t>
    </rPh>
    <rPh sb="55" eb="57">
      <t>キカン</t>
    </rPh>
    <phoneticPr fontId="5"/>
  </si>
  <si>
    <t>執行額　／　原子力安全及び核セキュリティに関する文書発行件数　　　　　　　　　　　　</t>
    <rPh sb="0" eb="2">
      <t>シッコウ</t>
    </rPh>
    <rPh sb="2" eb="3">
      <t>ガク</t>
    </rPh>
    <rPh sb="6" eb="9">
      <t>ゲンシリョク</t>
    </rPh>
    <rPh sb="9" eb="11">
      <t>アンゼン</t>
    </rPh>
    <rPh sb="11" eb="12">
      <t>オヨ</t>
    </rPh>
    <rPh sb="13" eb="14">
      <t>カク</t>
    </rPh>
    <rPh sb="21" eb="22">
      <t>カン</t>
    </rPh>
    <rPh sb="24" eb="26">
      <t>ブンショ</t>
    </rPh>
    <rPh sb="26" eb="28">
      <t>ハッコウ</t>
    </rPh>
    <rPh sb="28" eb="30">
      <t>ケンスウ</t>
    </rPh>
    <phoneticPr fontId="5"/>
  </si>
  <si>
    <t>回</t>
    <rPh sb="0" eb="1">
      <t>カイ</t>
    </rPh>
    <phoneticPr fontId="5"/>
  </si>
  <si>
    <t>件</t>
    <rPh sb="0" eb="1">
      <t>ケン</t>
    </rPh>
    <phoneticPr fontId="5"/>
  </si>
  <si>
    <t>百万円</t>
    <rPh sb="0" eb="2">
      <t>ヒャクマン</t>
    </rPh>
    <rPh sb="2" eb="3">
      <t>エン</t>
    </rPh>
    <phoneticPr fontId="5"/>
  </si>
  <si>
    <t>　百万円/文書発行件数</t>
    <rPh sb="1" eb="3">
      <t>ヒャクマン</t>
    </rPh>
    <rPh sb="3" eb="4">
      <t>エン</t>
    </rPh>
    <rPh sb="5" eb="7">
      <t>ブンショ</t>
    </rPh>
    <rPh sb="7" eb="9">
      <t>ハッコウ</t>
    </rPh>
    <rPh sb="9" eb="10">
      <t>ケン</t>
    </rPh>
    <rPh sb="10" eb="11">
      <t>スウ</t>
    </rPh>
    <phoneticPr fontId="5"/>
  </si>
  <si>
    <t>287/17</t>
  </si>
  <si>
    <t>232/14</t>
  </si>
  <si>
    <t>原子力に対する確かな規制を通じて、人と環境を守ること</t>
  </si>
  <si>
    <t>原子力規制行政に対する信頼の確保</t>
  </si>
  <si>
    <t>国際社会との連携</t>
    <rPh sb="2" eb="4">
      <t>シャカイ</t>
    </rPh>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</si>
  <si>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</si>
  <si>
    <t>令和3年度</t>
    <rPh sb="0" eb="2">
      <t>レイワ</t>
    </rPh>
    <rPh sb="3" eb="5">
      <t>ネンド</t>
    </rPh>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</si>
  <si>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</si>
  <si>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原子力導入新興国を含む幅広い関係国が参画する国際原子力機関（IAEA）の特徴を活かし、任意拠出金に基づきIAEAの事業活動に参画した。その結果として、我が国の知見経験も活用して安全基準の見直しや、加盟国間の情報共有・連携の強化が実現した。強化されたIAEAの基準を加盟国が採用することや、各国の情報共有・連携への参加行動等を通じて我が国を含む世界の原子力安全が向上した。</t>
    <rPh sb="3" eb="5">
      <t>ドウニュウ</t>
    </rPh>
    <rPh sb="5" eb="8">
      <t>シンコウコク</t>
    </rPh>
    <rPh sb="9" eb="10">
      <t>フク</t>
    </rPh>
    <rPh sb="11" eb="13">
      <t>ハバヒロ</t>
    </rPh>
    <rPh sb="14" eb="17">
      <t>カンケイコク</t>
    </rPh>
    <rPh sb="18" eb="20">
      <t>サンカク</t>
    </rPh>
    <rPh sb="22" eb="24">
      <t>コクサイ</t>
    </rPh>
    <rPh sb="24" eb="27">
      <t>ゲンシリョク</t>
    </rPh>
    <rPh sb="27" eb="29">
      <t>キカン</t>
    </rPh>
    <rPh sb="36" eb="38">
      <t>トクチョウ</t>
    </rPh>
    <rPh sb="39" eb="40">
      <t>イ</t>
    </rPh>
    <rPh sb="69" eb="71">
      <t>ケッカ</t>
    </rPh>
    <rPh sb="75" eb="76">
      <t>ワ</t>
    </rPh>
    <rPh sb="77" eb="78">
      <t>クニ</t>
    </rPh>
    <rPh sb="79" eb="81">
      <t>チケン</t>
    </rPh>
    <rPh sb="81" eb="83">
      <t>ケイケン</t>
    </rPh>
    <rPh sb="84" eb="86">
      <t>カツヨウ</t>
    </rPh>
    <rPh sb="88" eb="90">
      <t>アンゼン</t>
    </rPh>
    <rPh sb="90" eb="92">
      <t>キジュン</t>
    </rPh>
    <rPh sb="93" eb="95">
      <t>ミナオ</t>
    </rPh>
    <rPh sb="98" eb="101">
      <t>カメイコク</t>
    </rPh>
    <rPh sb="101" eb="102">
      <t>カン</t>
    </rPh>
    <rPh sb="103" eb="105">
      <t>ジョウホウ</t>
    </rPh>
    <rPh sb="105" eb="107">
      <t>キョウユウ</t>
    </rPh>
    <rPh sb="108" eb="110">
      <t>レンケイ</t>
    </rPh>
    <rPh sb="111" eb="113">
      <t>キョウカ</t>
    </rPh>
    <rPh sb="114" eb="116">
      <t>ジツゲン</t>
    </rPh>
    <rPh sb="119" eb="121">
      <t>キョウカ</t>
    </rPh>
    <rPh sb="129" eb="131">
      <t>キジュン</t>
    </rPh>
    <rPh sb="132" eb="135">
      <t>カメイコク</t>
    </rPh>
    <rPh sb="136" eb="138">
      <t>サイヨウ</t>
    </rPh>
    <rPh sb="144" eb="146">
      <t>カッコク</t>
    </rPh>
    <rPh sb="147" eb="149">
      <t>ジョウホウ</t>
    </rPh>
    <rPh sb="149" eb="151">
      <t>キョウユウ</t>
    </rPh>
    <rPh sb="152" eb="154">
      <t>レンケイ</t>
    </rPh>
    <rPh sb="156" eb="158">
      <t>サンカ</t>
    </rPh>
    <rPh sb="158" eb="160">
      <t>コウドウ</t>
    </rPh>
    <rPh sb="160" eb="161">
      <t>トウ</t>
    </rPh>
    <rPh sb="162" eb="163">
      <t>ツウ</t>
    </rPh>
    <rPh sb="165" eb="166">
      <t>ワ</t>
    </rPh>
    <rPh sb="167" eb="168">
      <t>クニ</t>
    </rPh>
    <rPh sb="169" eb="170">
      <t>フク</t>
    </rPh>
    <rPh sb="171" eb="173">
      <t>セカイ</t>
    </rPh>
    <rPh sb="174" eb="177">
      <t>ゲンシリョク</t>
    </rPh>
    <rPh sb="177" eb="179">
      <t>アンゼン</t>
    </rPh>
    <rPh sb="180" eb="182">
      <t>コウジョウ</t>
    </rPh>
    <phoneticPr fontId="5"/>
  </si>
  <si>
    <t>IAEAが取り組んでいる、原子力安全基準・規制の策定・見直し等に関する事業、緊急時対策等に関する事業、原子力規制の向上に向けた国際協力に関する事業に参画した。これら活動への参画により、我が国の規制の検討に資する諸外国等の情報収集するとともに、国際社会との連携・協力等を図ることができる。</t>
    <rPh sb="40" eb="41">
      <t>ジ</t>
    </rPh>
    <rPh sb="43" eb="44">
      <t>トウ</t>
    </rPh>
    <rPh sb="121" eb="123">
      <t>コクサイ</t>
    </rPh>
    <rPh sb="123" eb="125">
      <t>シャカイ</t>
    </rPh>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</si>
  <si>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</si>
  <si>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本事業の目的であるIAEAを通じた国際協力は、政府が自ら実施すべきものであって、地方自治体、民間等に委ねることはできない。</t>
    <rPh sb="17" eb="19">
      <t>コクサイ</t>
    </rPh>
    <rPh sb="19" eb="21">
      <t>キョウリョク</t>
    </rPh>
    <rPh sb="23" eb="25">
      <t>セイフ</t>
    </rPh>
    <rPh sb="26" eb="27">
      <t>ミズカ</t>
    </rPh>
    <rPh sb="28" eb="30">
      <t>ジッシ</t>
    </rPh>
    <phoneticPr fontId="5"/>
  </si>
  <si>
    <t>国際社会との連携を行う上で、我が国で得られた知見を活かしてIAEAを通じて国際協力を行うことは、当該機関の加盟国数に鑑みて適切かつ優先度が高い事業である。</t>
    <rPh sb="0" eb="2">
      <t>コクサイ</t>
    </rPh>
    <rPh sb="2" eb="4">
      <t>シャカイ</t>
    </rPh>
    <rPh sb="6" eb="8">
      <t>レンケイ</t>
    </rPh>
    <rPh sb="9" eb="10">
      <t>オコナ</t>
    </rPh>
    <rPh sb="11" eb="12">
      <t>ウエ</t>
    </rPh>
    <rPh sb="14" eb="15">
      <t>ワ</t>
    </rPh>
    <rPh sb="16" eb="17">
      <t>クニ</t>
    </rPh>
    <rPh sb="18" eb="19">
      <t>エ</t>
    </rPh>
    <rPh sb="22" eb="24">
      <t>チケン</t>
    </rPh>
    <rPh sb="25" eb="26">
      <t>イ</t>
    </rPh>
    <rPh sb="34" eb="35">
      <t>ツウ</t>
    </rPh>
    <rPh sb="37" eb="39">
      <t>コクサイ</t>
    </rPh>
    <rPh sb="39" eb="41">
      <t>キョウリョク</t>
    </rPh>
    <rPh sb="42" eb="43">
      <t>オコナ</t>
    </rPh>
    <rPh sb="48" eb="50">
      <t>トウガイ</t>
    </rPh>
    <rPh sb="50" eb="52">
      <t>キカン</t>
    </rPh>
    <rPh sb="53" eb="56">
      <t>カメイコク</t>
    </rPh>
    <rPh sb="56" eb="57">
      <t>スウ</t>
    </rPh>
    <rPh sb="58" eb="59">
      <t>カンガ</t>
    </rPh>
    <rPh sb="61" eb="63">
      <t>テキセツ</t>
    </rPh>
    <rPh sb="65" eb="68">
      <t>ユウセンド</t>
    </rPh>
    <rPh sb="69" eb="70">
      <t>タカ</t>
    </rPh>
    <rPh sb="71" eb="73">
      <t>ジギョウ</t>
    </rPh>
    <phoneticPr fontId="5"/>
  </si>
  <si>
    <t>本事業の目的を達するために必要な活動と経費に絞って拠出しており、負担関係は妥当である。</t>
  </si>
  <si>
    <t>本事業の目的を達するために必要な活動と経費に絞って拠出しており、単位当たりコスト等の水準は妥当である。</t>
  </si>
  <si>
    <t>IAEAと適宜調整し、我が国が貢献できる分野・事業に絞って拠出しており、単位当たりコスト等の水準は妥当である。</t>
    <rPh sb="11" eb="12">
      <t>ワ</t>
    </rPh>
    <rPh sb="13" eb="14">
      <t>クニ</t>
    </rPh>
    <rPh sb="15" eb="17">
      <t>コウケン</t>
    </rPh>
    <rPh sb="20" eb="22">
      <t>ブンヤ</t>
    </rPh>
    <rPh sb="23" eb="25">
      <t>ジギョウ</t>
    </rPh>
    <rPh sb="26" eb="27">
      <t>シボ</t>
    </rPh>
    <rPh sb="29" eb="31">
      <t>キョシュツ</t>
    </rPh>
    <rPh sb="36" eb="38">
      <t>タンイ</t>
    </rPh>
    <rPh sb="38" eb="39">
      <t>ア</t>
    </rPh>
    <rPh sb="44" eb="45">
      <t>トウ</t>
    </rPh>
    <rPh sb="46" eb="48">
      <t>スイジュン</t>
    </rPh>
    <rPh sb="49" eb="51">
      <t>ダトウ</t>
    </rPh>
    <phoneticPr fontId="5"/>
  </si>
  <si>
    <t>IAEAの業務進捗を考慮して予定していた活動に優先度付けを行った上で執行を行ったため不用が発生している。</t>
    <rPh sb="5" eb="7">
      <t>ギョウム</t>
    </rPh>
    <rPh sb="7" eb="9">
      <t>シンチョク</t>
    </rPh>
    <rPh sb="10" eb="12">
      <t>コウリョ</t>
    </rPh>
    <rPh sb="14" eb="16">
      <t>ヨテイ</t>
    </rPh>
    <rPh sb="20" eb="22">
      <t>カツドウ</t>
    </rPh>
    <rPh sb="23" eb="26">
      <t>ユウセンド</t>
    </rPh>
    <rPh sb="26" eb="27">
      <t>ヅ</t>
    </rPh>
    <rPh sb="29" eb="30">
      <t>オコナ</t>
    </rPh>
    <rPh sb="32" eb="33">
      <t>ウエ</t>
    </rPh>
    <rPh sb="34" eb="36">
      <t>シッコウ</t>
    </rPh>
    <rPh sb="37" eb="38">
      <t>オコナ</t>
    </rPh>
    <rPh sb="42" eb="44">
      <t>フヨウ</t>
    </rPh>
    <rPh sb="45" eb="47">
      <t>ハッセイ</t>
    </rPh>
    <phoneticPr fontId="5"/>
  </si>
  <si>
    <t>IAEAと適宜調整し、必要な活動内容について拠出を行うことで、コスト削減や効率化に向けた取り組みを行っている。</t>
    <rPh sb="5" eb="7">
      <t>テキギ</t>
    </rPh>
    <rPh sb="7" eb="9">
      <t>チョウセイ</t>
    </rPh>
    <rPh sb="11" eb="13">
      <t>ヒツヨウ</t>
    </rPh>
    <rPh sb="14" eb="16">
      <t>カツドウ</t>
    </rPh>
    <rPh sb="16" eb="18">
      <t>ナイヨウ</t>
    </rPh>
    <rPh sb="22" eb="24">
      <t>キョシュツ</t>
    </rPh>
    <rPh sb="25" eb="26">
      <t>オコナ</t>
    </rPh>
    <rPh sb="34" eb="36">
      <t>サクゲン</t>
    </rPh>
    <rPh sb="37" eb="40">
      <t>コウリツカ</t>
    </rPh>
    <rPh sb="41" eb="42">
      <t>ム</t>
    </rPh>
    <rPh sb="44" eb="45">
      <t>ト</t>
    </rPh>
    <rPh sb="46" eb="47">
      <t>ク</t>
    </rPh>
    <rPh sb="49" eb="50">
      <t>オコナ</t>
    </rPh>
    <phoneticPr fontId="5"/>
  </si>
  <si>
    <t>安全基準等の国際的な確立等に着実に貢献している。</t>
    <rPh sb="0" eb="2">
      <t>アンゼン</t>
    </rPh>
    <rPh sb="2" eb="4">
      <t>キジュン</t>
    </rPh>
    <rPh sb="4" eb="5">
      <t>トウ</t>
    </rPh>
    <rPh sb="6" eb="9">
      <t>コクサイテキ</t>
    </rPh>
    <rPh sb="10" eb="12">
      <t>カクリツ</t>
    </rPh>
    <rPh sb="12" eb="13">
      <t>トウ</t>
    </rPh>
    <rPh sb="14" eb="16">
      <t>チャクジツ</t>
    </rPh>
    <rPh sb="17" eb="19">
      <t>コウケン</t>
    </rPh>
    <phoneticPr fontId="5"/>
  </si>
  <si>
    <t>安全基準等を体系的に策定・整備しているIAEAによる実施事業を代替する手段・方法はない。</t>
    <rPh sb="0" eb="2">
      <t>アンゼン</t>
    </rPh>
    <rPh sb="2" eb="4">
      <t>キジュン</t>
    </rPh>
    <rPh sb="4" eb="5">
      <t>トウ</t>
    </rPh>
    <rPh sb="6" eb="9">
      <t>タイケイテキ</t>
    </rPh>
    <rPh sb="10" eb="12">
      <t>サクテイ</t>
    </rPh>
    <rPh sb="13" eb="15">
      <t>セイビ</t>
    </rPh>
    <rPh sb="26" eb="28">
      <t>ジッシ</t>
    </rPh>
    <rPh sb="28" eb="30">
      <t>ジギョウ</t>
    </rPh>
    <rPh sb="31" eb="33">
      <t>ダイタイ</t>
    </rPh>
    <rPh sb="35" eb="37">
      <t>シュダン</t>
    </rPh>
    <rPh sb="38" eb="40">
      <t>ホウホウ</t>
    </rPh>
    <phoneticPr fontId="5"/>
  </si>
  <si>
    <t>一部事業において作業進捗の遅れが出ている。</t>
    <rPh sb="0" eb="2">
      <t>イチブ</t>
    </rPh>
    <rPh sb="2" eb="4">
      <t>ジギョウ</t>
    </rPh>
    <rPh sb="8" eb="10">
      <t>サギョウ</t>
    </rPh>
    <rPh sb="10" eb="12">
      <t>シンチョク</t>
    </rPh>
    <rPh sb="13" eb="14">
      <t>オク</t>
    </rPh>
    <rPh sb="16" eb="17">
      <t>デ</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</si>
  <si>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</si>
  <si>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t>
    <phoneticPr fontId="5"/>
  </si>
  <si>
    <t>0636</t>
    <phoneticPr fontId="5"/>
  </si>
  <si>
    <t>0342</t>
    <phoneticPr fontId="5"/>
  </si>
  <si>
    <t>0025</t>
    <phoneticPr fontId="5"/>
  </si>
  <si>
    <t>0006</t>
    <phoneticPr fontId="5"/>
  </si>
  <si>
    <t>0004</t>
    <phoneticPr fontId="5"/>
  </si>
  <si>
    <t>0004</t>
    <phoneticPr fontId="5"/>
  </si>
  <si>
    <t>0004</t>
    <phoneticPr fontId="5"/>
  </si>
  <si>
    <t>原子力規制委員会</t>
  </si>
  <si>
    <t>国際原子力機関等拠出金</t>
  </si>
  <si>
    <t>国際原子力機関（ＩＡＥＡ）</t>
  </si>
  <si>
    <t>IAEA安全基準の策定・見直し、核セキュリティ対策の向上、緊急時対策の強化、アジア地域や原子力導入新興国等の規制の向上への協力に関する事業等</t>
  </si>
  <si>
    <t>-</t>
    <phoneticPr fontId="5"/>
  </si>
  <si>
    <t>拠出金</t>
    <phoneticPr fontId="5"/>
  </si>
  <si>
    <t>拠出金</t>
    <rPh sb="0" eb="3">
      <t>キョシュツキン</t>
    </rPh>
    <phoneticPr fontId="5"/>
  </si>
  <si>
    <t>IAEA安全基準の策定・見直し等に関する事業（予算決定時点での執行見込み額：89）</t>
    <phoneticPr fontId="5"/>
  </si>
  <si>
    <t>核セキュリティ対策の向上に関する事業（予算決定時点での執行見込み額：38）</t>
    <phoneticPr fontId="5"/>
  </si>
  <si>
    <t>緊急時対策の強化に関する事業（予算決定時点での執行見込み額：35）</t>
    <phoneticPr fontId="5"/>
  </si>
  <si>
    <t>アジア地域や原子力導入新興国等の規制の向上への協力に関する事業（予算決定時点での執行見込み額：93）</t>
    <phoneticPr fontId="5"/>
  </si>
  <si>
    <t>‐</t>
  </si>
  <si>
    <t>無</t>
  </si>
  <si>
    <t>△</t>
  </si>
  <si>
    <t>179/13</t>
    <phoneticPr fontId="5"/>
  </si>
  <si>
    <t>当該拠出金により、IAEAにおける安全基準等の策定等の事業が着実に実施され、国際社会における原子力安全の向上が図られている。
一部事業の進捗の遅れ等により不用が発生していることは、IAEAが通常予算や他国拠出金によって種々の活動を行っていることから、優先付けを行って執行を行った結果である。</t>
    <phoneticPr fontId="5"/>
  </si>
  <si>
    <t>IAEAでの事業の方向性について先方担当者と良く議論・調整をした上で、引き続き効果的・効率的な事業実施に努める。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</si>
</sst>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176893</xdr:colOff>
      <xdr:row>749</xdr:row>
      <xdr:rowOff>13608</xdr:rowOff>
    </xdr:from>
    <xdr:to>
      <xdr:col>37</xdr:col>
      <xdr:colOff>59475</xdr:colOff>
      <xdr:row>751</xdr:row>
      <xdr:rowOff>163770</xdr:rowOff>
    </xdr:to>
    <xdr:sp macro="" textlink="">
      <xdr:nvSpPr>
        <xdr:cNvPr id="2" name="正方形/長方形 1"/>
        <xdr:cNvSpPr/>
      </xdr:nvSpPr>
      <xdr:spPr>
        <a:xfrm>
          <a:off x="3850822" y="51666322"/>
          <a:ext cx="3760617" cy="85773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１８０百万円</a:t>
          </a:r>
          <a:endParaRPr kumimoji="1" lang="en-US" altLang="ja-JP" sz="1400">
            <a:solidFill>
              <a:sysClr val="windowText" lastClr="000000"/>
            </a:solidFill>
          </a:endParaRPr>
        </a:p>
      </xdr:txBody>
    </xdr:sp>
    <xdr:clientData/>
  </xdr:twoCellAnchor>
  <xdr:twoCellAnchor>
    <xdr:from>
      <xdr:col>19</xdr:col>
      <xdr:colOff>95249</xdr:colOff>
      <xdr:row>752</xdr:row>
      <xdr:rowOff>27215</xdr:rowOff>
    </xdr:from>
    <xdr:to>
      <xdr:col>36</xdr:col>
      <xdr:colOff>141211</xdr:colOff>
      <xdr:row>752</xdr:row>
      <xdr:rowOff>351043</xdr:rowOff>
    </xdr:to>
    <xdr:sp macro="" textlink="">
      <xdr:nvSpPr>
        <xdr:cNvPr id="3" name="大かっこ 2"/>
        <xdr:cNvSpPr/>
      </xdr:nvSpPr>
      <xdr:spPr>
        <a:xfrm>
          <a:off x="3973285" y="52741286"/>
          <a:ext cx="3515783" cy="3238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国際原子力機関原子力発電所等安全対策拠出金</a:t>
          </a:r>
          <a:endParaRPr lang="ja-JP" altLang="ja-JP">
            <a:effectLst/>
          </a:endParaRPr>
        </a:p>
      </xdr:txBody>
    </xdr:sp>
    <xdr:clientData/>
  </xdr:twoCellAnchor>
  <xdr:twoCellAnchor>
    <xdr:from>
      <xdr:col>21</xdr:col>
      <xdr:colOff>116859</xdr:colOff>
      <xdr:row>754</xdr:row>
      <xdr:rowOff>138950</xdr:rowOff>
    </xdr:from>
    <xdr:to>
      <xdr:col>34</xdr:col>
      <xdr:colOff>4211</xdr:colOff>
      <xdr:row>757</xdr:row>
      <xdr:rowOff>3938</xdr:rowOff>
    </xdr:to>
    <xdr:sp macro="" textlink="">
      <xdr:nvSpPr>
        <xdr:cNvPr id="4" name="正方形/長方形 3"/>
        <xdr:cNvSpPr/>
      </xdr:nvSpPr>
      <xdr:spPr>
        <a:xfrm>
          <a:off x="4403109" y="53560593"/>
          <a:ext cx="2540745" cy="926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p>
        <a:p>
          <a:pPr algn="ctr"/>
          <a:r>
            <a:rPr kumimoji="1" lang="ja-JP" altLang="en-US" sz="1400">
              <a:solidFill>
                <a:sysClr val="windowText" lastClr="000000"/>
              </a:solidFill>
            </a:rPr>
            <a:t>（ＩＡＥＡ）</a:t>
          </a:r>
        </a:p>
        <a:p>
          <a:pPr algn="ctr"/>
          <a:r>
            <a:rPr kumimoji="1" lang="ja-JP" altLang="en-US" sz="1400">
              <a:solidFill>
                <a:sysClr val="windowText" lastClr="000000"/>
              </a:solidFill>
            </a:rPr>
            <a:t>１８０百万円</a:t>
          </a:r>
        </a:p>
      </xdr:txBody>
    </xdr:sp>
    <xdr:clientData/>
  </xdr:twoCellAnchor>
  <xdr:twoCellAnchor>
    <xdr:from>
      <xdr:col>26</xdr:col>
      <xdr:colOff>179000</xdr:colOff>
      <xdr:row>753</xdr:row>
      <xdr:rowOff>27218</xdr:rowOff>
    </xdr:from>
    <xdr:to>
      <xdr:col>28</xdr:col>
      <xdr:colOff>60229</xdr:colOff>
      <xdr:row>754</xdr:row>
      <xdr:rowOff>2556</xdr:rowOff>
    </xdr:to>
    <xdr:sp macro="" textlink="">
      <xdr:nvSpPr>
        <xdr:cNvPr id="5" name="右矢印 4"/>
        <xdr:cNvSpPr/>
      </xdr:nvSpPr>
      <xdr:spPr>
        <a:xfrm rot="16200000" flipH="1">
          <a:off x="5465946" y="53114915"/>
          <a:ext cx="329124" cy="289443"/>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30</xdr:col>
      <xdr:colOff>65757</xdr:colOff>
      <xdr:row>753</xdr:row>
      <xdr:rowOff>230747</xdr:rowOff>
    </xdr:from>
    <xdr:to>
      <xdr:col>34</xdr:col>
      <xdr:colOff>145115</xdr:colOff>
      <xdr:row>754</xdr:row>
      <xdr:rowOff>209819</xdr:rowOff>
    </xdr:to>
    <xdr:sp macro="" textlink="">
      <xdr:nvSpPr>
        <xdr:cNvPr id="6" name="テキスト ボックス 5"/>
        <xdr:cNvSpPr txBox="1"/>
      </xdr:nvSpPr>
      <xdr:spPr>
        <a:xfrm>
          <a:off x="6188971" y="53298604"/>
          <a:ext cx="895787" cy="332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11</xdr:col>
      <xdr:colOff>122468</xdr:colOff>
      <xdr:row>757</xdr:row>
      <xdr:rowOff>52472</xdr:rowOff>
    </xdr:from>
    <xdr:to>
      <xdr:col>45</xdr:col>
      <xdr:colOff>20320</xdr:colOff>
      <xdr:row>760</xdr:row>
      <xdr:rowOff>233680</xdr:rowOff>
    </xdr:to>
    <xdr:sp macro="" textlink="">
      <xdr:nvSpPr>
        <xdr:cNvPr id="7" name="大かっこ 6"/>
        <xdr:cNvSpPr/>
      </xdr:nvSpPr>
      <xdr:spPr>
        <a:xfrm>
          <a:off x="2134148" y="54286552"/>
          <a:ext cx="6115772" cy="12480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r>
            <a:rPr kumimoji="1" lang="ja-JP" altLang="en-US" sz="1100"/>
            <a:t>アジア地域や原子力導入新興国等の規制の向上への協力に関する事業</a:t>
          </a:r>
          <a:r>
            <a:rPr kumimoji="1" lang="ja-JP" altLang="ja-JP" sz="1100">
              <a:solidFill>
                <a:schemeClr val="tx1"/>
              </a:solidFill>
              <a:effectLst/>
              <a:latin typeface="+mn-lt"/>
              <a:ea typeface="+mn-ea"/>
              <a:cs typeface="+mn-cs"/>
            </a:rPr>
            <a:t>　</a:t>
          </a:r>
          <a:endParaRPr lang="ja-JP" altLang="ja-JP">
            <a:effectLst/>
          </a:endParaRPr>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5" zoomScale="75" zoomScaleNormal="75" zoomScaleSheetLayoutView="75" zoomScalePageLayoutView="85" workbookViewId="0">
      <selection activeCell="W27" sqref="W27:AC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3</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772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484</v>
      </c>
      <c r="H5" s="555"/>
      <c r="I5" s="555"/>
      <c r="J5" s="555"/>
      <c r="K5" s="555"/>
      <c r="L5" s="555"/>
      <c r="M5" s="556" t="s">
        <v>66</v>
      </c>
      <c r="N5" s="557"/>
      <c r="O5" s="557"/>
      <c r="P5" s="557"/>
      <c r="Q5" s="557"/>
      <c r="R5" s="558"/>
      <c r="S5" s="559" t="s">
        <v>517</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c r="AR5" s="719"/>
      <c r="AS5" s="719"/>
      <c r="AT5" s="719"/>
      <c r="AU5" s="719"/>
      <c r="AV5" s="719"/>
      <c r="AW5" s="719"/>
      <c r="AX5" s="720"/>
    </row>
    <row r="6" spans="1:50" ht="39" customHeight="1" x14ac:dyDescent="0.15">
      <c r="A6" s="723" t="s">
        <v>4</v>
      </c>
      <c r="B6" s="724"/>
      <c r="C6" s="724"/>
      <c r="D6" s="724"/>
      <c r="E6" s="724"/>
      <c r="F6" s="724"/>
      <c r="G6" s="871" t="str">
        <f>入力規則等!F39</f>
        <v>エネルギー対策特別会計電源開発促進勘定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720</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359</v>
      </c>
      <c r="Q13" s="164"/>
      <c r="R13" s="164"/>
      <c r="S13" s="164"/>
      <c r="T13" s="164"/>
      <c r="U13" s="164"/>
      <c r="V13" s="165"/>
      <c r="W13" s="163">
        <v>336</v>
      </c>
      <c r="X13" s="164"/>
      <c r="Y13" s="164"/>
      <c r="Z13" s="164"/>
      <c r="AA13" s="164"/>
      <c r="AB13" s="164"/>
      <c r="AC13" s="165"/>
      <c r="AD13" s="163">
        <v>255</v>
      </c>
      <c r="AE13" s="164"/>
      <c r="AF13" s="164"/>
      <c r="AG13" s="164"/>
      <c r="AH13" s="164"/>
      <c r="AI13" s="164"/>
      <c r="AJ13" s="165"/>
      <c r="AK13" s="163">
        <v>180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359</v>
      </c>
      <c r="Q18" s="170"/>
      <c r="R18" s="170"/>
      <c r="S18" s="170"/>
      <c r="T18" s="170"/>
      <c r="U18" s="170"/>
      <c r="V18" s="171"/>
      <c r="W18" s="169">
        <f>SUM(W13:AC17)</f>
        <v>336</v>
      </c>
      <c r="X18" s="170"/>
      <c r="Y18" s="170"/>
      <c r="Z18" s="170"/>
      <c r="AA18" s="170"/>
      <c r="AB18" s="170"/>
      <c r="AC18" s="171"/>
      <c r="AD18" s="169">
        <f>SUM(AD13:AJ17)</f>
        <v>255</v>
      </c>
      <c r="AE18" s="170"/>
      <c r="AF18" s="170"/>
      <c r="AG18" s="170"/>
      <c r="AH18" s="170"/>
      <c r="AI18" s="170"/>
      <c r="AJ18" s="171"/>
      <c r="AK18" s="169">
        <f>SUM(AK13:AQ17)</f>
        <v>180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287</v>
      </c>
      <c r="Q19" s="164"/>
      <c r="R19" s="164"/>
      <c r="S19" s="164"/>
      <c r="T19" s="164"/>
      <c r="U19" s="164"/>
      <c r="V19" s="165"/>
      <c r="W19" s="163">
        <v>232</v>
      </c>
      <c r="X19" s="164"/>
      <c r="Y19" s="164"/>
      <c r="Z19" s="164"/>
      <c r="AA19" s="164"/>
      <c r="AB19" s="164"/>
      <c r="AC19" s="165"/>
      <c r="AD19" s="163">
        <v>180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0.79944289693593318</v>
      </c>
      <c r="Q20" s="535"/>
      <c r="R20" s="535"/>
      <c r="S20" s="535"/>
      <c r="T20" s="535"/>
      <c r="U20" s="535"/>
      <c r="V20" s="535"/>
      <c r="W20" s="535">
        <f t="shared" ref="W20" si="0">IF(W18=0, "-", SUM(W19)/W18)</f>
        <v>0.69047619047619047</v>
      </c>
      <c r="X20" s="535"/>
      <c r="Y20" s="535"/>
      <c r="Z20" s="535"/>
      <c r="AA20" s="535"/>
      <c r="AB20" s="535"/>
      <c r="AC20" s="535"/>
      <c r="AD20" s="535">
        <f t="shared" ref="AD20" si="1">IF(AD18=0, "-", SUM(AD19)/AD18)</f>
        <v>0.70588235294117652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0.79944289693593318</v>
      </c>
      <c r="Q21" s="535"/>
      <c r="R21" s="535"/>
      <c r="S21" s="535"/>
      <c r="T21" s="535"/>
      <c r="U21" s="535"/>
      <c r="V21" s="535"/>
      <c r="W21" s="535">
        <f t="shared" ref="W21" si="2">IF(W19=0, "-", SUM(W19)/SUM(W13,W14))</f>
        <v>0.69047619047619047</v>
      </c>
      <c r="X21" s="535"/>
      <c r="Y21" s="535"/>
      <c r="Z21" s="535"/>
      <c r="AA21" s="535"/>
      <c r="AB21" s="535"/>
      <c r="AC21" s="535"/>
      <c r="AD21" s="535">
        <f t="shared" ref="AD21" si="3">IF(AD19=0, "-", SUM(AD19)/SUM(AD13,AD14))</f>
        <v>0.70588235294117652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773</v>
      </c>
      <c r="H23" s="133"/>
      <c r="I23" s="133"/>
      <c r="J23" s="133"/>
      <c r="K23" s="133"/>
      <c r="L23" s="133"/>
      <c r="M23" s="133"/>
      <c r="N23" s="133"/>
      <c r="O23" s="134"/>
      <c r="P23" s="160">
        <v>180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38.25" customHeight="1" x14ac:dyDescent="0.15">
      <c r="A32" s="511"/>
      <c r="B32" s="509"/>
      <c r="C32" s="509"/>
      <c r="D32" s="509"/>
      <c r="E32" s="509"/>
      <c r="F32" s="510"/>
      <c r="G32" s="536" t="s">
        <v>723</v>
      </c>
      <c r="H32" s="537"/>
      <c r="I32" s="537"/>
      <c r="J32" s="537"/>
      <c r="K32" s="537"/>
      <c r="L32" s="537"/>
      <c r="M32" s="537"/>
      <c r="N32" s="537"/>
      <c r="O32" s="538"/>
      <c r="P32" s="191" t="s">
        <v>724</v>
      </c>
      <c r="Q32" s="191"/>
      <c r="R32" s="191"/>
      <c r="S32" s="191"/>
      <c r="T32" s="191"/>
      <c r="U32" s="191"/>
      <c r="V32" s="191"/>
      <c r="W32" s="191"/>
      <c r="X32" s="233"/>
      <c r="Y32" s="339" t="s">
        <v>12</v>
      </c>
      <c r="Z32" s="545"/>
      <c r="AA32" s="546"/>
      <c r="AB32" s="547" t="s">
        <v>725</v>
      </c>
      <c r="AC32" s="547"/>
      <c r="AD32" s="547"/>
      <c r="AE32" s="363">
        <v>17</v>
      </c>
      <c r="AF32" s="364"/>
      <c r="AG32" s="364"/>
      <c r="AH32" s="364"/>
      <c r="AI32" s="363">
        <v>14</v>
      </c>
      <c r="AJ32" s="364"/>
      <c r="AK32" s="364"/>
      <c r="AL32" s="364"/>
      <c r="AM32" s="363">
        <v>13</v>
      </c>
      <c r="AN32" s="364"/>
      <c r="AO32" s="364"/>
      <c r="AP32" s="364"/>
      <c r="AQ32" s="166"/>
      <c r="AR32" s="167"/>
      <c r="AS32" s="167"/>
      <c r="AT32" s="168"/>
      <c r="AU32" s="364"/>
      <c r="AV32" s="364"/>
      <c r="AW32" s="364"/>
      <c r="AX32" s="365"/>
    </row>
    <row r="33" spans="1:51" ht="35.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725</v>
      </c>
      <c r="AC33" s="518"/>
      <c r="AD33" s="518"/>
      <c r="AE33" s="363">
        <v>10</v>
      </c>
      <c r="AF33" s="364"/>
      <c r="AG33" s="364"/>
      <c r="AH33" s="364"/>
      <c r="AI33" s="363">
        <v>11</v>
      </c>
      <c r="AJ33" s="364"/>
      <c r="AK33" s="364"/>
      <c r="AL33" s="364"/>
      <c r="AM33" s="363">
        <v>11</v>
      </c>
      <c r="AN33" s="364"/>
      <c r="AO33" s="364"/>
      <c r="AP33" s="364"/>
      <c r="AQ33" s="166"/>
      <c r="AR33" s="167"/>
      <c r="AS33" s="167"/>
      <c r="AT33" s="168"/>
      <c r="AU33" s="364"/>
      <c r="AV33" s="364"/>
      <c r="AW33" s="364"/>
      <c r="AX33" s="365"/>
    </row>
    <row r="34" spans="1:51" ht="3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170</v>
      </c>
      <c r="AF34" s="364"/>
      <c r="AG34" s="364"/>
      <c r="AH34" s="364"/>
      <c r="AI34" s="363">
        <v>127</v>
      </c>
      <c r="AJ34" s="364"/>
      <c r="AK34" s="364"/>
      <c r="AL34" s="364"/>
      <c r="AM34" s="363">
        <v>118</v>
      </c>
      <c r="AN34" s="364"/>
      <c r="AO34" s="364"/>
      <c r="AP34" s="364"/>
      <c r="AQ34" s="166"/>
      <c r="AR34" s="167"/>
      <c r="AS34" s="167"/>
      <c r="AT34" s="168"/>
      <c r="AU34" s="364"/>
      <c r="AV34" s="364"/>
      <c r="AW34" s="364"/>
      <c r="AX34" s="365"/>
    </row>
    <row r="35" spans="1:51" ht="23.25" customHeight="1" x14ac:dyDescent="0.15">
      <c r="A35" s="891" t="s">
        <v>382</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727</v>
      </c>
      <c r="H82" s="497"/>
      <c r="I82" s="497"/>
      <c r="J82" s="497"/>
      <c r="K82" s="497"/>
      <c r="L82" s="497"/>
      <c r="M82" s="497"/>
      <c r="N82" s="497"/>
      <c r="O82" s="497"/>
      <c r="P82" s="497"/>
      <c r="Q82" s="497"/>
      <c r="R82" s="497"/>
      <c r="S82" s="497"/>
      <c r="T82" s="497"/>
      <c r="U82" s="497"/>
      <c r="V82" s="497"/>
      <c r="W82" s="497"/>
      <c r="X82" s="497"/>
      <c r="Y82" s="497"/>
      <c r="Z82" s="497"/>
      <c r="AA82" s="748"/>
      <c r="AB82" s="496" t="s">
        <v>728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728</v>
      </c>
      <c r="H87" s="191"/>
      <c r="I87" s="191"/>
      <c r="J87" s="191"/>
      <c r="K87" s="191"/>
      <c r="L87" s="191"/>
      <c r="M87" s="191"/>
      <c r="N87" s="191"/>
      <c r="O87" s="233"/>
      <c r="P87" s="191" t="s">
        <v>729</v>
      </c>
      <c r="Q87" s="795"/>
      <c r="R87" s="795"/>
      <c r="S87" s="795"/>
      <c r="T87" s="795"/>
      <c r="U87" s="795"/>
      <c r="V87" s="795"/>
      <c r="W87" s="795"/>
      <c r="X87" s="796"/>
      <c r="Y87" s="751" t="s">
        <v>62</v>
      </c>
      <c r="Z87" s="752"/>
      <c r="AA87" s="753"/>
      <c r="AB87" s="547" t="s">
        <v>730</v>
      </c>
      <c r="AC87" s="547"/>
      <c r="AD87" s="547"/>
      <c r="AE87" s="363">
        <v>38</v>
      </c>
      <c r="AF87" s="364"/>
      <c r="AG87" s="364"/>
      <c r="AH87" s="364"/>
      <c r="AI87" s="363">
        <v>39</v>
      </c>
      <c r="AJ87" s="364"/>
      <c r="AK87" s="364"/>
      <c r="AL87" s="364"/>
      <c r="AM87" s="363">
        <v>39</v>
      </c>
      <c r="AN87" s="364"/>
      <c r="AO87" s="364"/>
      <c r="AP87" s="364"/>
      <c r="AQ87" s="166"/>
      <c r="AR87" s="167"/>
      <c r="AS87" s="167"/>
      <c r="AT87" s="168"/>
      <c r="AU87" s="364"/>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730</v>
      </c>
      <c r="AC88" s="518"/>
      <c r="AD88" s="518"/>
      <c r="AE88" s="363" t="s">
        <v>731</v>
      </c>
      <c r="AF88" s="364"/>
      <c r="AG88" s="364"/>
      <c r="AH88" s="364"/>
      <c r="AI88" s="363" t="s">
        <v>731</v>
      </c>
      <c r="AJ88" s="364"/>
      <c r="AK88" s="364"/>
      <c r="AL88" s="364"/>
      <c r="AM88" s="363" t="s">
        <v>731</v>
      </c>
      <c r="AN88" s="364"/>
      <c r="AO88" s="364"/>
      <c r="AP88" s="364"/>
      <c r="AQ88" s="166"/>
      <c r="AR88" s="167"/>
      <c r="AS88" s="167"/>
      <c r="AT88" s="168"/>
      <c r="AU88" s="364"/>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731</v>
      </c>
      <c r="AF89" s="372"/>
      <c r="AG89" s="372"/>
      <c r="AH89" s="372"/>
      <c r="AI89" s="371" t="s">
        <v>731</v>
      </c>
      <c r="AJ89" s="372"/>
      <c r="AK89" s="372"/>
      <c r="AL89" s="372"/>
      <c r="AM89" s="371" t="s">
        <v>731</v>
      </c>
      <c r="AN89" s="372"/>
      <c r="AO89" s="372"/>
      <c r="AP89" s="372"/>
      <c r="AQ89" s="166"/>
      <c r="AR89" s="167"/>
      <c r="AS89" s="167"/>
      <c r="AT89" s="168"/>
      <c r="AU89" s="364"/>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467" t="s">
        <v>738</v>
      </c>
      <c r="AC101" s="468"/>
      <c r="AD101" s="469"/>
      <c r="AE101" s="358">
        <v>8</v>
      </c>
      <c r="AF101" s="358"/>
      <c r="AG101" s="358"/>
      <c r="AH101" s="358"/>
      <c r="AI101" s="358">
        <v>19</v>
      </c>
      <c r="AJ101" s="358"/>
      <c r="AK101" s="358"/>
      <c r="AL101" s="358"/>
      <c r="AM101" s="358">
        <v>10</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403" t="s">
        <v>738</v>
      </c>
      <c r="AC102" s="404"/>
      <c r="AD102" s="405"/>
      <c r="AE102" s="358">
        <v>8</v>
      </c>
      <c r="AF102" s="358"/>
      <c r="AG102" s="358"/>
      <c r="AH102" s="358"/>
      <c r="AI102" s="358">
        <v>8</v>
      </c>
      <c r="AJ102" s="358"/>
      <c r="AK102" s="358"/>
      <c r="AL102" s="358"/>
      <c r="AM102" s="358">
        <v>12</v>
      </c>
      <c r="AN102" s="358"/>
      <c r="AO102" s="358"/>
      <c r="AP102" s="358"/>
      <c r="AQ102" s="358">
        <v>12</v>
      </c>
      <c r="AR102" s="358"/>
      <c r="AS102" s="358"/>
      <c r="AT102" s="358"/>
      <c r="AU102" s="371">
        <v>12</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1</v>
      </c>
    </row>
    <row r="104" spans="1:60" ht="23.25" customHeight="1" x14ac:dyDescent="0.15">
      <c r="A104" s="487"/>
      <c r="B104" s="488"/>
      <c r="C104" s="488"/>
      <c r="D104" s="488"/>
      <c r="E104" s="488"/>
      <c r="F104" s="489"/>
      <c r="G104" s="191" t="s">
        <v>733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739</v>
      </c>
      <c r="AC104" s="468"/>
      <c r="AD104" s="469"/>
      <c r="AE104" s="358">
        <v>1</v>
      </c>
      <c r="AF104" s="358"/>
      <c r="AG104" s="358"/>
      <c r="AH104" s="358"/>
      <c r="AI104" s="358">
        <v>1</v>
      </c>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739</v>
      </c>
      <c r="AC105" s="404"/>
      <c r="AD105" s="405"/>
      <c r="AE105" s="358">
        <v>1</v>
      </c>
      <c r="AF105" s="358"/>
      <c r="AG105" s="358"/>
      <c r="AH105" s="358"/>
      <c r="AI105" s="358">
        <v>1</v>
      </c>
      <c r="AJ105" s="358"/>
      <c r="AK105" s="358"/>
      <c r="AL105" s="358"/>
      <c r="AM105" s="358">
        <v>1</v>
      </c>
      <c r="AN105" s="358"/>
      <c r="AO105" s="358"/>
      <c r="AP105" s="358"/>
      <c r="AQ105" s="358">
        <v>1</v>
      </c>
      <c r="AR105" s="358"/>
      <c r="AS105" s="358"/>
      <c r="AT105" s="358"/>
      <c r="AU105" s="358">
        <v>1</v>
      </c>
      <c r="AV105" s="358"/>
      <c r="AW105" s="358"/>
      <c r="AX105" s="359"/>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1</v>
      </c>
    </row>
    <row r="107" spans="1:60" ht="23.25" customHeight="1" x14ac:dyDescent="0.15">
      <c r="A107" s="487"/>
      <c r="B107" s="488"/>
      <c r="C107" s="488"/>
      <c r="D107" s="488"/>
      <c r="E107" s="488"/>
      <c r="F107" s="489"/>
      <c r="G107" s="191" t="s">
        <v>734</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739</v>
      </c>
      <c r="AC107" s="468"/>
      <c r="AD107" s="469"/>
      <c r="AE107" s="358">
        <v>2</v>
      </c>
      <c r="AF107" s="358"/>
      <c r="AG107" s="358"/>
      <c r="AH107" s="358"/>
      <c r="AI107" s="358">
        <v>2</v>
      </c>
      <c r="AJ107" s="358"/>
      <c r="AK107" s="358"/>
      <c r="AL107" s="358"/>
      <c r="AM107" s="358">
        <v>2</v>
      </c>
      <c r="AN107" s="358"/>
      <c r="AO107" s="358"/>
      <c r="AP107" s="358"/>
      <c r="AQ107" s="358"/>
      <c r="AR107" s="358"/>
      <c r="AS107" s="358"/>
      <c r="AT107" s="358"/>
      <c r="AU107" s="358"/>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739</v>
      </c>
      <c r="AC108" s="404"/>
      <c r="AD108" s="405"/>
      <c r="AE108" s="358">
        <v>2</v>
      </c>
      <c r="AF108" s="358"/>
      <c r="AG108" s="358"/>
      <c r="AH108" s="358"/>
      <c r="AI108" s="358">
        <v>2</v>
      </c>
      <c r="AJ108" s="358"/>
      <c r="AK108" s="358"/>
      <c r="AL108" s="358"/>
      <c r="AM108" s="358">
        <v>2</v>
      </c>
      <c r="AN108" s="358"/>
      <c r="AO108" s="358"/>
      <c r="AP108" s="358"/>
      <c r="AQ108" s="358">
        <v>2</v>
      </c>
      <c r="AR108" s="358"/>
      <c r="AS108" s="358"/>
      <c r="AT108" s="358"/>
      <c r="AU108" s="358">
        <v>2</v>
      </c>
      <c r="AV108" s="358"/>
      <c r="AW108" s="358"/>
      <c r="AX108" s="358"/>
      <c r="AY108">
        <f>$AY$106</f>
        <v>1</v>
      </c>
    </row>
    <row r="109" spans="1:60" ht="31.5"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1</v>
      </c>
    </row>
    <row r="110" spans="1:60" ht="28.5" customHeight="1" x14ac:dyDescent="0.15">
      <c r="A110" s="487"/>
      <c r="B110" s="488"/>
      <c r="C110" s="488"/>
      <c r="D110" s="488"/>
      <c r="E110" s="488"/>
      <c r="F110" s="489"/>
      <c r="G110" s="191" t="s">
        <v>735</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738</v>
      </c>
      <c r="AC110" s="468"/>
      <c r="AD110" s="469"/>
      <c r="AE110" s="358">
        <v>12</v>
      </c>
      <c r="AF110" s="358"/>
      <c r="AG110" s="358"/>
      <c r="AH110" s="358"/>
      <c r="AI110" s="358">
        <v>14</v>
      </c>
      <c r="AJ110" s="358"/>
      <c r="AK110" s="358"/>
      <c r="AL110" s="358"/>
      <c r="AM110" s="358">
        <v>14</v>
      </c>
      <c r="AN110" s="358"/>
      <c r="AO110" s="358"/>
      <c r="AP110" s="358"/>
      <c r="AQ110" s="358"/>
      <c r="AR110" s="358"/>
      <c r="AS110" s="358"/>
      <c r="AT110" s="358"/>
      <c r="AU110" s="358"/>
      <c r="AV110" s="358"/>
      <c r="AW110" s="358"/>
      <c r="AX110" s="359"/>
      <c r="AY110">
        <f>$AY$109</f>
        <v>1</v>
      </c>
    </row>
    <row r="111" spans="1:60" ht="37.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738</v>
      </c>
      <c r="AC111" s="404"/>
      <c r="AD111" s="405"/>
      <c r="AE111" s="358">
        <v>12</v>
      </c>
      <c r="AF111" s="358"/>
      <c r="AG111" s="358"/>
      <c r="AH111" s="358"/>
      <c r="AI111" s="358">
        <v>6</v>
      </c>
      <c r="AJ111" s="358"/>
      <c r="AK111" s="358"/>
      <c r="AL111" s="358"/>
      <c r="AM111" s="358">
        <v>6</v>
      </c>
      <c r="AN111" s="358"/>
      <c r="AO111" s="358"/>
      <c r="AP111" s="358"/>
      <c r="AQ111" s="358">
        <v>6</v>
      </c>
      <c r="AR111" s="358"/>
      <c r="AS111" s="358"/>
      <c r="AT111" s="358"/>
      <c r="AU111" s="358">
        <v>6</v>
      </c>
      <c r="AV111" s="358"/>
      <c r="AW111" s="358"/>
      <c r="AX111" s="359"/>
      <c r="AY111">
        <f>$AY$109</f>
        <v>1</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1</v>
      </c>
    </row>
    <row r="113" spans="1:51" ht="35.25" customHeight="1" x14ac:dyDescent="0.15">
      <c r="A113" s="487"/>
      <c r="B113" s="488"/>
      <c r="C113" s="488"/>
      <c r="D113" s="488"/>
      <c r="E113" s="488"/>
      <c r="F113" s="489"/>
      <c r="G113" s="191" t="s">
        <v>736</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738</v>
      </c>
      <c r="AC113" s="468"/>
      <c r="AD113" s="469"/>
      <c r="AE113" s="358">
        <v>20</v>
      </c>
      <c r="AF113" s="358"/>
      <c r="AG113" s="358"/>
      <c r="AH113" s="358"/>
      <c r="AI113" s="358">
        <v>15</v>
      </c>
      <c r="AJ113" s="358"/>
      <c r="AK113" s="358"/>
      <c r="AL113" s="358"/>
      <c r="AM113" s="358">
        <v>5</v>
      </c>
      <c r="AN113" s="358"/>
      <c r="AO113" s="358"/>
      <c r="AP113" s="358"/>
      <c r="AQ113" s="363"/>
      <c r="AR113" s="364"/>
      <c r="AS113" s="364"/>
      <c r="AT113" s="810"/>
      <c r="AU113" s="358"/>
      <c r="AV113" s="358"/>
      <c r="AW113" s="358"/>
      <c r="AX113" s="359"/>
      <c r="AY113">
        <f>$AY$112</f>
        <v>1</v>
      </c>
    </row>
    <row r="114" spans="1:51" ht="31.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738</v>
      </c>
      <c r="AC114" s="404"/>
      <c r="AD114" s="405"/>
      <c r="AE114" s="366">
        <v>20</v>
      </c>
      <c r="AF114" s="366"/>
      <c r="AG114" s="366"/>
      <c r="AH114" s="366"/>
      <c r="AI114" s="366">
        <v>20</v>
      </c>
      <c r="AJ114" s="366"/>
      <c r="AK114" s="366"/>
      <c r="AL114" s="366"/>
      <c r="AM114" s="366">
        <v>15</v>
      </c>
      <c r="AN114" s="366"/>
      <c r="AO114" s="366"/>
      <c r="AP114" s="366"/>
      <c r="AQ114" s="363">
        <v>15</v>
      </c>
      <c r="AR114" s="364"/>
      <c r="AS114" s="364"/>
      <c r="AT114" s="810"/>
      <c r="AU114" s="363">
        <v>5</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740</v>
      </c>
      <c r="AC116" s="301"/>
      <c r="AD116" s="302"/>
      <c r="AE116" s="358">
        <v>17</v>
      </c>
      <c r="AF116" s="358"/>
      <c r="AG116" s="358"/>
      <c r="AH116" s="358"/>
      <c r="AI116" s="358">
        <v>17</v>
      </c>
      <c r="AJ116" s="358"/>
      <c r="AK116" s="358"/>
      <c r="AL116" s="358"/>
      <c r="AM116" s="358">
        <v>14</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741</v>
      </c>
      <c r="AC117" s="343"/>
      <c r="AD117" s="344"/>
      <c r="AE117" s="306" t="s">
        <v>742</v>
      </c>
      <c r="AF117" s="306"/>
      <c r="AG117" s="306"/>
      <c r="AH117" s="306"/>
      <c r="AI117" s="306" t="s">
        <v>743</v>
      </c>
      <c r="AJ117" s="306"/>
      <c r="AK117" s="306"/>
      <c r="AL117" s="306"/>
      <c r="AM117" s="306" t="s">
        <v>786</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744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746</v>
      </c>
      <c r="H154" s="191"/>
      <c r="I154" s="191"/>
      <c r="J154" s="191"/>
      <c r="K154" s="191"/>
      <c r="L154" s="191"/>
      <c r="M154" s="191"/>
      <c r="N154" s="191"/>
      <c r="O154" s="191"/>
      <c r="P154" s="233"/>
      <c r="Q154" s="190" t="s">
        <v>747</v>
      </c>
      <c r="R154" s="191"/>
      <c r="S154" s="191"/>
      <c r="T154" s="191"/>
      <c r="U154" s="191"/>
      <c r="V154" s="191"/>
      <c r="W154" s="191"/>
      <c r="X154" s="191"/>
      <c r="Y154" s="191"/>
      <c r="Z154" s="191"/>
      <c r="AA154" s="915"/>
      <c r="AB154" s="256" t="s">
        <v>748</v>
      </c>
      <c r="AC154" s="257"/>
      <c r="AD154" s="257"/>
      <c r="AE154" s="262" t="s">
        <v>749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55.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49.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idden="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idden="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4.25" hidden="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idden="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idden="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idden="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675</v>
      </c>
      <c r="D430" s="251"/>
      <c r="E430" s="239" t="s">
        <v>401</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thickBo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718</v>
      </c>
      <c r="AE702" s="890"/>
      <c r="AF702" s="890"/>
      <c r="AG702" s="879" t="s">
        <v>752</v>
      </c>
      <c r="AH702" s="880"/>
      <c r="AI702" s="880"/>
      <c r="AJ702" s="880"/>
      <c r="AK702" s="880"/>
      <c r="AL702" s="880"/>
      <c r="AM702" s="880"/>
      <c r="AN702" s="880"/>
      <c r="AO702" s="880"/>
      <c r="AP702" s="880"/>
      <c r="AQ702" s="880"/>
      <c r="AR702" s="880"/>
      <c r="AS702" s="880"/>
      <c r="AT702" s="880"/>
      <c r="AU702" s="880"/>
      <c r="AV702" s="880"/>
      <c r="AW702" s="880"/>
      <c r="AX702" s="881"/>
    </row>
    <row r="703" spans="1:51" ht="4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718</v>
      </c>
      <c r="AE703" s="185"/>
      <c r="AF703" s="185"/>
      <c r="AG703" s="663" t="s">
        <v>753</v>
      </c>
      <c r="AH703" s="664"/>
      <c r="AI703" s="664"/>
      <c r="AJ703" s="664"/>
      <c r="AK703" s="664"/>
      <c r="AL703" s="664"/>
      <c r="AM703" s="664"/>
      <c r="AN703" s="664"/>
      <c r="AO703" s="664"/>
      <c r="AP703" s="664"/>
      <c r="AQ703" s="664"/>
      <c r="AR703" s="664"/>
      <c r="AS703" s="664"/>
      <c r="AT703" s="664"/>
      <c r="AU703" s="664"/>
      <c r="AV703" s="664"/>
      <c r="AW703" s="664"/>
      <c r="AX703" s="665"/>
    </row>
    <row r="704" spans="1:51" ht="56.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718</v>
      </c>
      <c r="AE704" s="582"/>
      <c r="AF704" s="582"/>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783</v>
      </c>
      <c r="AE705" s="732"/>
      <c r="AF705" s="732"/>
      <c r="AG705" s="190" t="s">
        <v>731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784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784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6.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718</v>
      </c>
      <c r="AE708" s="667"/>
      <c r="AF708" s="667"/>
      <c r="AG708" s="522" t="s">
        <v>755</v>
      </c>
      <c r="AH708" s="523"/>
      <c r="AI708" s="523"/>
      <c r="AJ708" s="523"/>
      <c r="AK708" s="523"/>
      <c r="AL708" s="523"/>
      <c r="AM708" s="523"/>
      <c r="AN708" s="523"/>
      <c r="AO708" s="523"/>
      <c r="AP708" s="523"/>
      <c r="AQ708" s="523"/>
      <c r="AR708" s="523"/>
      <c r="AS708" s="523"/>
      <c r="AT708" s="523"/>
      <c r="AU708" s="523"/>
      <c r="AV708" s="523"/>
      <c r="AW708" s="523"/>
      <c r="AX708" s="524"/>
    </row>
    <row r="709" spans="1:50" ht="40.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718</v>
      </c>
      <c r="AE709" s="185"/>
      <c r="AF709" s="185"/>
      <c r="AG709" s="663" t="s">
        <v>756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783</v>
      </c>
      <c r="AE710" s="185"/>
      <c r="AF710" s="185"/>
      <c r="AG710" s="663" t="s">
        <v>731</v>
      </c>
      <c r="AH710" s="664"/>
      <c r="AI710" s="664"/>
      <c r="AJ710" s="664"/>
      <c r="AK710" s="664"/>
      <c r="AL710" s="664"/>
      <c r="AM710" s="664"/>
      <c r="AN710" s="664"/>
      <c r="AO710" s="664"/>
      <c r="AP710" s="664"/>
      <c r="AQ710" s="664"/>
      <c r="AR710" s="664"/>
      <c r="AS710" s="664"/>
      <c r="AT710" s="664"/>
      <c r="AU710" s="664"/>
      <c r="AV710" s="664"/>
      <c r="AW710" s="664"/>
      <c r="AX710" s="665"/>
    </row>
    <row r="711" spans="1:50" ht="43.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718</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785</v>
      </c>
      <c r="AE712" s="582"/>
      <c r="AF712" s="582"/>
      <c r="AG712" s="590" t="s">
        <v>758</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783</v>
      </c>
      <c r="AE713" s="185"/>
      <c r="AF713" s="186"/>
      <c r="AG713" s="663" t="s">
        <v>731</v>
      </c>
      <c r="AH713" s="664"/>
      <c r="AI713" s="664"/>
      <c r="AJ713" s="664"/>
      <c r="AK713" s="664"/>
      <c r="AL713" s="664"/>
      <c r="AM713" s="664"/>
      <c r="AN713" s="664"/>
      <c r="AO713" s="664"/>
      <c r="AP713" s="664"/>
      <c r="AQ713" s="664"/>
      <c r="AR713" s="664"/>
      <c r="AS713" s="664"/>
      <c r="AT713" s="664"/>
      <c r="AU713" s="664"/>
      <c r="AV713" s="664"/>
      <c r="AW713" s="664"/>
      <c r="AX713" s="665"/>
    </row>
    <row r="714" spans="1:50" ht="39"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718</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718</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718</v>
      </c>
      <c r="AE716" s="755"/>
      <c r="AF716" s="755"/>
      <c r="AG716" s="663" t="s">
        <v>761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785</v>
      </c>
      <c r="AE717" s="185"/>
      <c r="AF717" s="185"/>
      <c r="AG717" s="663" t="s">
        <v>762</v>
      </c>
      <c r="AH717" s="664"/>
      <c r="AI717" s="664"/>
      <c r="AJ717" s="664"/>
      <c r="AK717" s="664"/>
      <c r="AL717" s="664"/>
      <c r="AM717" s="664"/>
      <c r="AN717" s="664"/>
      <c r="AO717" s="664"/>
      <c r="AP717" s="664"/>
      <c r="AQ717" s="664"/>
      <c r="AR717" s="664"/>
      <c r="AS717" s="664"/>
      <c r="AT717" s="664"/>
      <c r="AU717" s="664"/>
      <c r="AV717" s="664"/>
      <c r="AW717" s="664"/>
      <c r="AX717" s="665"/>
    </row>
    <row r="718" spans="1:50" ht="4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718</v>
      </c>
      <c r="AE718" s="185"/>
      <c r="AF718" s="185"/>
      <c r="AG718" s="193" t="s">
        <v>763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764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765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766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768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769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770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771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772</v>
      </c>
      <c r="F746" s="113"/>
      <c r="G746" s="113"/>
      <c r="H746" s="100" t="str">
        <f>IF(E746="","","-")</f>
        <v>-</v>
      </c>
      <c r="I746" s="113"/>
      <c r="J746" s="113"/>
      <c r="K746" s="100" t="str">
        <f>IF(I746="","","-")</f>
        <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772</v>
      </c>
      <c r="F747" s="113"/>
      <c r="G747" s="113"/>
      <c r="H747" s="100" t="str">
        <f>IF(E747="","","-")</f>
        <v>-</v>
      </c>
      <c r="I747" s="113"/>
      <c r="J747" s="113"/>
      <c r="K747" s="100" t="str">
        <f>IF(I747="","","-")</f>
        <v/>
      </c>
      <c r="L747" s="104">
        <v>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777</v>
      </c>
      <c r="H789" s="446"/>
      <c r="I789" s="446"/>
      <c r="J789" s="446"/>
      <c r="K789" s="447"/>
      <c r="L789" s="448" t="s">
        <v>782</v>
      </c>
      <c r="M789" s="449"/>
      <c r="N789" s="449"/>
      <c r="O789" s="449"/>
      <c r="P789" s="449"/>
      <c r="Q789" s="449"/>
      <c r="R789" s="449"/>
      <c r="S789" s="449"/>
      <c r="T789" s="449"/>
      <c r="U789" s="449"/>
      <c r="V789" s="449"/>
      <c r="W789" s="449"/>
      <c r="X789" s="450"/>
      <c r="Y789" s="451">
        <v>78</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778</v>
      </c>
      <c r="H790" s="349"/>
      <c r="I790" s="349"/>
      <c r="J790" s="349"/>
      <c r="K790" s="350"/>
      <c r="L790" s="398" t="s">
        <v>779</v>
      </c>
      <c r="M790" s="399"/>
      <c r="N790" s="399"/>
      <c r="O790" s="399"/>
      <c r="P790" s="399"/>
      <c r="Q790" s="399"/>
      <c r="R790" s="399"/>
      <c r="S790" s="399"/>
      <c r="T790" s="399"/>
      <c r="U790" s="399"/>
      <c r="V790" s="399"/>
      <c r="W790" s="399"/>
      <c r="X790" s="400"/>
      <c r="Y790" s="395">
        <v>42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778</v>
      </c>
      <c r="H791" s="349"/>
      <c r="I791" s="349"/>
      <c r="J791" s="349"/>
      <c r="K791" s="350"/>
      <c r="L791" s="398" t="s">
        <v>780</v>
      </c>
      <c r="M791" s="399"/>
      <c r="N791" s="399"/>
      <c r="O791" s="399"/>
      <c r="P791" s="399"/>
      <c r="Q791" s="399"/>
      <c r="R791" s="399"/>
      <c r="S791" s="399"/>
      <c r="T791" s="399"/>
      <c r="U791" s="399"/>
      <c r="V791" s="399"/>
      <c r="W791" s="399"/>
      <c r="X791" s="400"/>
      <c r="Y791" s="395">
        <v>35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778</v>
      </c>
      <c r="H792" s="349"/>
      <c r="I792" s="349"/>
      <c r="J792" s="349"/>
      <c r="K792" s="350"/>
      <c r="L792" s="398" t="s">
        <v>781</v>
      </c>
      <c r="M792" s="399"/>
      <c r="N792" s="399"/>
      <c r="O792" s="399"/>
      <c r="P792" s="399"/>
      <c r="Q792" s="399"/>
      <c r="R792" s="399"/>
      <c r="S792" s="399"/>
      <c r="T792" s="399"/>
      <c r="U792" s="399"/>
      <c r="V792" s="399"/>
      <c r="W792" s="399"/>
      <c r="X792" s="400"/>
      <c r="Y792" s="395">
        <v>25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180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116.25" customHeight="1" x14ac:dyDescent="0.15">
      <c r="A845" s="401">
        <v>1</v>
      </c>
      <c r="B845" s="401">
        <v>1</v>
      </c>
      <c r="C845" s="415" t="s">
        <v>774</v>
      </c>
      <c r="D845" s="415"/>
      <c r="E845" s="415"/>
      <c r="F845" s="415"/>
      <c r="G845" s="415"/>
      <c r="H845" s="415"/>
      <c r="I845" s="415"/>
      <c r="J845" s="416" t="s">
        <v>764</v>
      </c>
      <c r="K845" s="417"/>
      <c r="L845" s="417"/>
      <c r="M845" s="417"/>
      <c r="N845" s="417"/>
      <c r="O845" s="417"/>
      <c r="P845" s="317" t="s">
        <v>775</v>
      </c>
      <c r="Q845" s="317"/>
      <c r="R845" s="317"/>
      <c r="S845" s="317"/>
      <c r="T845" s="317"/>
      <c r="U845" s="317"/>
      <c r="V845" s="317"/>
      <c r="W845" s="317"/>
      <c r="X845" s="317"/>
      <c r="Y845" s="318">
        <v>179</v>
      </c>
      <c r="Z845" s="319"/>
      <c r="AA845" s="319"/>
      <c r="AB845" s="320"/>
      <c r="AC845" s="322" t="s">
        <v>80</v>
      </c>
      <c r="AD845" s="323"/>
      <c r="AE845" s="323"/>
      <c r="AF845" s="323"/>
      <c r="AG845" s="323"/>
      <c r="AH845" s="418" t="s">
        <v>764</v>
      </c>
      <c r="AI845" s="419"/>
      <c r="AJ845" s="419"/>
      <c r="AK845" s="419"/>
      <c r="AL845" s="326" t="s">
        <v>776</v>
      </c>
      <c r="AM845" s="327"/>
      <c r="AN845" s="327"/>
      <c r="AO845" s="328"/>
      <c r="AP845" s="321" t="s">
        <v>764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90">
    <cfRule type="expression" dxfId="2793" priority="13889">
      <formula>IF(RIGHT(TEXT(Y790,"0.#"),1)=".",FALSE,TRUE)</formula>
    </cfRule>
    <cfRule type="expression" dxfId="2792" priority="13890">
      <formula>IF(RIGHT(TEXT(Y790,"0.#"),1)=".",TRUE,FALSE)</formula>
    </cfRule>
  </conditionalFormatting>
  <conditionalFormatting sqref="Y799">
    <cfRule type="expression" dxfId="2791" priority="13885">
      <formula>IF(RIGHT(TEXT(Y799,"0.#"),1)=".",FALSE,TRUE)</formula>
    </cfRule>
    <cfRule type="expression" dxfId="2790" priority="13886">
      <formula>IF(RIGHT(TEXT(Y799,"0.#"),1)=".",TRUE,FALSE)</formula>
    </cfRule>
  </conditionalFormatting>
  <conditionalFormatting sqref="Y830:Y837 Y828 Y817:Y824 Y815 Y804:Y811 Y802">
    <cfRule type="expression" dxfId="2789" priority="13667">
      <formula>IF(RIGHT(TEXT(Y802,"0.#"),1)=".",FALSE,TRUE)</formula>
    </cfRule>
    <cfRule type="expression" dxfId="2788" priority="13668">
      <formula>IF(RIGHT(TEXT(Y802,"0.#"),1)=".",TRUE,FALSE)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93:Y798">
    <cfRule type="expression" dxfId="2781" priority="13691">
      <formula>IF(RIGHT(TEXT(Y793,"0.#"),1)=".",FALSE,TRUE)</formula>
    </cfRule>
    <cfRule type="expression" dxfId="2780" priority="13692">
      <formula>IF(RIGHT(TEXT(Y793,"0.#"),1)=".",TRUE,FALSE)</formula>
    </cfRule>
  </conditionalFormatting>
  <conditionalFormatting sqref="AU790">
    <cfRule type="expression" dxfId="2779" priority="13689">
      <formula>IF(RIGHT(TEXT(AU790,"0.#"),1)=".",FALSE,TRUE)</formula>
    </cfRule>
    <cfRule type="expression" dxfId="2778" priority="13690">
      <formula>IF(RIGHT(TEXT(AU790,"0.#"),1)=".",TRUE,FALSE)</formula>
    </cfRule>
  </conditionalFormatting>
  <conditionalFormatting sqref="AU799">
    <cfRule type="expression" dxfId="2777" priority="13687">
      <formula>IF(RIGHT(TEXT(AU799,"0.#"),1)=".",FALSE,TRUE)</formula>
    </cfRule>
    <cfRule type="expression" dxfId="2776" priority="13688">
      <formula>IF(RIGHT(TEXT(AU799,"0.#"),1)=".",TRUE,FALSE)</formula>
    </cfRule>
  </conditionalFormatting>
  <conditionalFormatting sqref="AU791:AU798 AU789">
    <cfRule type="expression" dxfId="2775" priority="13685">
      <formula>IF(RIGHT(TEXT(AU789,"0.#"),1)=".",FALSE,TRUE)</formula>
    </cfRule>
    <cfRule type="expression" dxfId="2774" priority="13686">
      <formula>IF(RIGHT(TEXT(AU789,"0.#"),1)=".",TRUE,FALSE)</formula>
    </cfRule>
  </conditionalFormatting>
  <conditionalFormatting sqref="Y829 Y816 Y803">
    <cfRule type="expression" dxfId="2773" priority="13671">
      <formula>IF(RIGHT(TEXT(Y803,"0.#"),1)=".",FALSE,TRUE)</formula>
    </cfRule>
    <cfRule type="expression" dxfId="2772" priority="13672">
      <formula>IF(RIGHT(TEXT(Y803,"0.#"),1)=".",TRUE,FALSE)</formula>
    </cfRule>
  </conditionalFormatting>
  <conditionalFormatting sqref="Y838 Y825 Y812">
    <cfRule type="expression" dxfId="2771" priority="13669">
      <formula>IF(RIGHT(TEXT(Y812,"0.#"),1)=".",FALSE,TRUE)</formula>
    </cfRule>
    <cfRule type="expression" dxfId="2770" priority="13670">
      <formula>IF(RIGHT(TEXT(Y812,"0.#"),1)=".",TRUE,FALSE)</formula>
    </cfRule>
  </conditionalFormatting>
  <conditionalFormatting sqref="AU829 AU816 AU803">
    <cfRule type="expression" dxfId="2769" priority="13665">
      <formula>IF(RIGHT(TEXT(AU803,"0.#"),1)=".",FALSE,TRUE)</formula>
    </cfRule>
    <cfRule type="expression" dxfId="2768" priority="13666">
      <formula>IF(RIGHT(TEXT(AU803,"0.#"),1)=".",TRUE,FALSE)</formula>
    </cfRule>
  </conditionalFormatting>
  <conditionalFormatting sqref="AU838 AU825 AU812">
    <cfRule type="expression" dxfId="2767" priority="13663">
      <formula>IF(RIGHT(TEXT(AU812,"0.#"),1)=".",FALSE,TRUE)</formula>
    </cfRule>
    <cfRule type="expression" dxfId="2766" priority="13664">
      <formula>IF(RIGHT(TEXT(AU812,"0.#"),1)=".",TRUE,FALSE)</formula>
    </cfRule>
  </conditionalFormatting>
  <conditionalFormatting sqref="AU830:AU837 AU828 AU817:AU824 AU815 AU804:AU811 AU802">
    <cfRule type="expression" dxfId="2765" priority="13661">
      <formula>IF(RIGHT(TEXT(AU802,"0.#"),1)=".",FALSE,TRUE)</formula>
    </cfRule>
    <cfRule type="expression" dxfId="2764" priority="13662">
      <formula>IF(RIGHT(TEXT(AU802,"0.#"),1)=".",TRUE,FALSE)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46">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08 AQ108">
    <cfRule type="expression" dxfId="713" priority="13">
      <formula>IF(RIGHT(TEXT(AM108,"0.#"),1)=".",FALSE,TRUE)</formula>
    </cfRule>
    <cfRule type="expression" dxfId="712" priority="14">
      <formula>IF(RIGHT(TEXT(AM108,"0.#"),1)=".",TRUE,FALSE)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Y791:Y792">
    <cfRule type="expression" dxfId="707" priority="7">
      <formula>IF(RIGHT(TEXT(Y791,"0.#"),1)=".",FALSE,TRUE)</formula>
    </cfRule>
    <cfRule type="expression" dxfId="706" priority="8">
      <formula>IF(RIGHT(TEXT(Y791,"0.#"),1)=".",TRUE,FALSE)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M107">
    <cfRule type="expression" dxfId="703" priority="3">
      <formula>IF(RIGHT(TEXT(AM107,"0.#"),1)=".",FALSE,TRUE)</formula>
    </cfRule>
    <cfRule type="expression" dxfId="702" priority="4">
      <formula>IF(RIGHT(TEXT(AM107,"0.#"),1)=".",TRUE,FALSE)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186" max="49" man="1"/>
    <brk id="727" max="49" man="1"/>
    <brk id="76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727" sqref="G727:AX7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718</v>
      </c>
      <c r="R8" s="13" t="str">
        <f t="shared" si="3"/>
        <v>その他</v>
      </c>
      <c r="S8" s="13" t="str">
        <f t="shared" si="4"/>
        <v>その他</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その他</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27" sqref="G727:AX72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27" sqref="G727:AX7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27" sqref="G727:AX7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2021-07-04T04:20:10Z</cp:lastPrinted>
  <dcterms:created xsi:type="dcterms:W3CDTF">2012-03-13T00:50:25Z</dcterms:created>
  <dcterms:modified xsi:type="dcterms:W3CDTF">2021-07-04T04:20:13Z</dcterms:modified>
</cp:coreProperties>
</file>