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R2（修正版）\"/>
    </mc:Choice>
  </mc:AlternateContent>
  <bookViews>
    <workbookView xWindow="0" yWindow="0" windowWidth="28800" windowHeight="119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<sst xmlns="http://schemas.openxmlformats.org/spreadsheetml/2006/main" count="2881" uniqueCount="644">
  <si>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</si>
  <si>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</si>
  <si>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</si>
  <si>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</si>
  <si>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</si>
  <si>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</si>
  <si>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</si>
  <si>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</si>
  <si>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</si>
  <si>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</si>
  <si>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</si>
  <si>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</si>
  <si>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</si>
  <si>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</si>
  <si>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</si>
  <si>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</si>
  <si>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</si>
  <si>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</si>
  <si>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</si>
  <si>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</si>
  <si>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</si>
  <si>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</si>
  <si>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</si>
  <si>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</si>
  <si>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</si>
  <si>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</si>
  <si>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</si>
  <si>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</si>
  <si>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</si>
  <si>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</si>
  <si>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</si>
  <si>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</si>
  <si>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</si>
  <si>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</si>
  <si>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</si>
  <si>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</si>
  <si>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</si>
  <si>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</si>
  <si>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</si>
  <si>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</si>
  <si>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</si>
  <si>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</si>
  <si>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</si>
  <si>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</si>
  <si>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</si>
  <si>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</si>
  <si>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</si>
  <si>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</si>
  <si>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</si>
  <si>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</si>
  <si>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</si>
  <si>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</si>
  <si>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</si>
  <si>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</si>
  <si>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</si>
  <si>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</si>
  <si>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</si>
  <si>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</si>
  <si>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</si>
  <si>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</si>
  <si>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</si>
  <si>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</si>
  <si>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</si>
  <si>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</si>
  <si>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</si>
  <si>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</si>
  <si>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</si>
  <si>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</si>
  <si>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</si>
  <si>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</si>
  <si>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</si>
  <si>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</si>
  <si>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</si>
  <si>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</si>
  <si>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</si>
  <si>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</si>
  <si>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</si>
  <si>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</si>
  <si>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</si>
  <si>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</si>
  <si>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</si>
  <si>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</si>
  <si>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</si>
  <si>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</si>
  <si>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</si>
  <si>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</si>
  <si>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</si>
  <si>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</si>
  <si>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</si>
  <si>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</si>
  <si>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</si>
  <si>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</si>
  <si>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</si>
  <si>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</si>
  <si>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</si>
  <si>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</si>
  <si>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</si>
  <si>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</si>
  <si>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</si>
  <si>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</si>
  <si>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</si>
  <si>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</si>
  <si>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</si>
  <si>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</si>
  <si>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</si>
  <si>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</si>
  <si>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</si>
  <si>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</si>
  <si>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</si>
  <si>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</si>
  <si>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</si>
  <si>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</si>
  <si>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</si>
  <si>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</si>
  <si>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</si>
  <si>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</si>
  <si>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</si>
  <si>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</si>
  <si>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</si>
  <si>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</si>
  <si>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</si>
  <si>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</si>
  <si>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</si>
  <si>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</si>
  <si>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</si>
  <si>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</si>
  <si>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</si>
  <si>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</si>
  <si>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</si>
  <si>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</si>
  <si>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</si>
  <si>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</si>
  <si>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</si>
  <si>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</si>
  <si>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</si>
  <si>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</si>
  <si>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</si>
  <si>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</si>
  <si>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</si>
  <si>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</si>
  <si>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</si>
  <si>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</si>
  <si>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</si>
  <si>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</si>
  <si>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</si>
  <si>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</si>
  <si>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</si>
  <si>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</si>
  <si>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</si>
  <si>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</si>
  <si>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</si>
  <si>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</si>
  <si>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</si>
  <si>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</si>
  <si>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</si>
  <si>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</si>
  <si>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</si>
  <si>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</si>
  <si>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</si>
  <si>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</si>
  <si>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</si>
  <si>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</si>
  <si>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</si>
  <si>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</si>
  <si>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</si>
  <si>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</si>
  <si>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</si>
  <si>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</si>
  <si>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</si>
  <si>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</si>
  <si>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</si>
  <si>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</si>
  <si>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</si>
  <si>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</si>
  <si>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</si>
  <si>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</si>
  <si>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</si>
  <si>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</si>
  <si>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</si>
  <si>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</si>
  <si>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</si>
  <si>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</si>
  <si>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</si>
  <si>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</si>
  <si>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</si>
  <si>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</si>
  <si>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</si>
  <si>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</si>
  <si>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</si>
  <si>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</si>
  <si>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</si>
  <si>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</si>
  <si>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</si>
  <si>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</si>
  <si>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</si>
  <si>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</si>
  <si>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</si>
  <si>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</si>
  <si>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</si>
  <si>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</si>
  <si>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</si>
  <si>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</si>
  <si>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</si>
  <si>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</si>
  <si>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</si>
  <si>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</si>
  <si>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</si>
  <si>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</si>
  <si>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</si>
  <si>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</si>
  <si>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</si>
  <si>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</si>
  <si>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</si>
  <si>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</si>
  <si>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</si>
  <si>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</si>
  <si>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</si>
  <si>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</si>
  <si>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</si>
  <si>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</si>
  <si>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</si>
  <si>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</si>
  <si>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</si>
  <si>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</si>
  <si>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</si>
  <si>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</si>
  <si>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</si>
  <si>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</si>
  <si>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</si>
  <si>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</si>
  <si>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</si>
  <si>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</si>
  <si>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</si>
  <si>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</si>
  <si>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</si>
  <si>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</si>
  <si>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</si>
  <si>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</si>
  <si>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</si>
  <si>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</si>
  <si>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</si>
  <si>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</si>
  <si>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</si>
  <si>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</si>
  <si>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</si>
  <si>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</si>
  <si>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</si>
  <si>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</si>
  <si>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</si>
  <si>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</si>
  <si>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</si>
  <si>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</si>
  <si>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</si>
  <si>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</si>
  <si>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</si>
  <si>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</si>
  <si>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</si>
  <si>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</si>
  <si>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</si>
  <si>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</si>
  <si>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</si>
  <si>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</si>
  <si>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</si>
  <si>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</si>
  <si>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</si>
  <si>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</si>
  <si>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</si>
  <si>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</si>
  <si>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</si>
  <si>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</si>
  <si>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</si>
  <si>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</si>
  <si>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</si>
  <si>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</si>
  <si>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</si>
  <si>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</si>
  <si>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</si>
  <si>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</si>
  <si>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</si>
  <si>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</si>
  <si>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</si>
  <si>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</si>
  <si>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</si>
  <si>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</si>
  <si>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</si>
  <si>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</si>
  <si>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</si>
  <si>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</si>
  <si>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</si>
  <si>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</si>
  <si>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</si>
  <si>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</si>
  <si>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</si>
  <si>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</si>
  <si>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</si>
  <si>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</si>
  <si>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</si>
  <si>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</si>
  <si>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</si>
  <si>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</si>
  <si>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</si>
  <si>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</si>
  <si>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</si>
  <si>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</si>
  <si>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</si>
  <si>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</si>
  <si>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</si>
  <si>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</si>
  <si>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</si>
  <si>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</si>
  <si>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</si>
  <si>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</si>
  <si>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</si>
  <si>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</si>
  <si>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</si>
  <si>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</si>
  <si>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</si>
  <si>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</si>
  <si>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</si>
  <si>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</si>
  <si>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</si>
  <si>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</si>
  <si>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</si>
  <si>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</si>
  <si>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</si>
  <si>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</si>
  <si>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</si>
  <si>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</si>
  <si>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</si>
  <si>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</si>
  <si>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</si>
  <si>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</si>
  <si>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</si>
  <si>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</si>
  <si>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</si>
  <si>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</si>
  <si>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</si>
  <si>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</si>
  <si>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</si>
  <si>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</si>
  <si>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</si>
  <si>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</si>
  <si>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</si>
  <si>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</si>
  <si>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</si>
  <si>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</si>
  <si>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</si>
  <si>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</si>
  <si>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</si>
  <si>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</si>
  <si>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</si>
  <si>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</si>
  <si>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</si>
  <si>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</si>
  <si>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</si>
  <si>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</si>
  <si>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</si>
  <si>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</si>
  <si>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</si>
  <si>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</si>
  <si>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</si>
  <si>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</si>
  <si>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</si>
  <si>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</si>
  <si>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</si>
  <si>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</si>
  <si>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</si>
  <si>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</si>
  <si>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</si>
  <si>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</si>
  <si>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</si>
  <si>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</si>
  <si>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</si>
  <si>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</si>
  <si>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</si>
  <si>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</si>
  <si>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</si>
  <si>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</si>
  <si>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</si>
  <si>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</si>
  <si>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</si>
  <si>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</si>
  <si>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</si>
  <si>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</si>
  <si>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</si>
  <si>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</si>
  <si>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</si>
  <si>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</si>
  <si>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</si>
  <si>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</si>
  <si>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</si>
  <si>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</si>
  <si>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</si>
  <si>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</si>
  <si>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</si>
  <si>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</si>
  <si>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</si>
  <si>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</si>
  <si>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</si>
  <si>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</si>
  <si>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</si>
  <si>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</si>
  <si>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</si>
  <si>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</si>
  <si>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</si>
  <si>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</si>
  <si>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</si>
  <si>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</si>
  <si>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</si>
  <si>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</si>
  <si>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</si>
  <si>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</si>
  <si>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</si>
  <si>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</si>
  <si>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</si>
  <si>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</si>
  <si>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</si>
  <si>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</si>
  <si>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</si>
  <si>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</si>
  <si>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</si>
  <si>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</si>
  <si>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</si>
  <si>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</si>
  <si>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</si>
  <si>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</si>
  <si>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</si>
  <si>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</si>
  <si>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</si>
  <si>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</si>
  <si>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</si>
  <si>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</si>
  <si>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</si>
  <si>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</si>
  <si>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</si>
  <si>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</si>
  <si>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</si>
  <si>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</si>
  <si>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</si>
  <si>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</si>
  <si>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</si>
  <si>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</si>
  <si>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</si>
  <si>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</si>
  <si>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</si>
  <si>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</si>
  <si>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</si>
  <si>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</si>
  <si>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</si>
  <si>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</si>
  <si>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</si>
  <si>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</si>
  <si>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</si>
  <si>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</si>
  <si>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</si>
  <si>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</si>
  <si>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</si>
  <si>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</si>
  <si>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</si>
  <si>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</si>
  <si>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</si>
  <si>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</si>
  <si>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</si>
  <si>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</si>
  <si>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</si>
  <si>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</si>
  <si>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</si>
  <si>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</si>
  <si>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</si>
  <si>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</si>
  <si>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</si>
  <si>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</si>
  <si>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</si>
  <si>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</si>
  <si>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</si>
  <si>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</si>
  <si>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</si>
  <si>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</si>
  <si>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</si>
  <si>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</si>
  <si>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</si>
  <si>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</si>
  <si>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</si>
  <si>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</si>
  <si>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</si>
  <si>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</si>
  <si>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</si>
  <si>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</si>
  <si>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</si>
  <si>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</si>
  <si>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</si>
  <si>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</si>
  <si>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</si>
  <si>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</si>
  <si>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</si>
  <si>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</si>
  <si>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</si>
  <si>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</si>
  <si>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</si>
  <si>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</si>
  <si>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</si>
  <si>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</si>
  <si>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</si>
  <si>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</si>
  <si>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</si>
  <si>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</si>
  <si>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</si>
  <si>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</si>
  <si>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</si>
  <si>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</si>
  <si>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</si>
  <si>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</si>
  <si>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</si>
  <si>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</si>
  <si>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</si>
  <si>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</si>
  <si>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</si>
  <si>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</si>
  <si>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</si>
  <si>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</si>
  <si>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</si>
  <si>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</si>
  <si>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</si>
  <si>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</si>
  <si>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</si>
  <si>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</si>
  <si>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</si>
  <si>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</si>
  <si>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</si>
  <si>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</si>
  <si>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</si>
  <si>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</si>
  <si>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</si>
  <si>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</si>
  <si>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</si>
  <si>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</si>
  <si>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</si>
  <si>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</si>
  <si>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</si>
  <si>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</si>
  <si>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</si>
  <si>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</si>
  <si>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</si>
  <si>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</si>
  <si>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</si>
  <si>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</si>
  <si>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</si>
  <si>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</si>
  <si>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</si>
  <si>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</si>
  <si>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</si>
  <si>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</si>
  <si>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</si>
  <si>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</si>
  <si>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</si>
  <si>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</si>
  <si>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</si>
  <si>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</si>
  <si>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</si>
  <si>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</si>
  <si>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</si>
  <si>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</si>
  <si>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</si>
  <si>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</si>
  <si>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原子力規制庁</t>
    <phoneticPr fontId="5"/>
  </si>
  <si>
    <t>長官官房　放射線防護グループ
放射線防護企画課　保障措置室</t>
    <phoneticPr fontId="5"/>
  </si>
  <si>
    <t>○</t>
  </si>
  <si>
    <t>特別会計に関する法律 第85条第5項第3号
特別会計に関する法律施行令 第51条第6項第13号</t>
    <phoneticPr fontId="5"/>
  </si>
  <si>
    <t>核不拡散条約（NPT）、日・IAEA保障措置協定、日・IAEA保障措置協定追加議定書、補助取極</t>
    <phoneticPr fontId="5"/>
  </si>
  <si>
    <t>-</t>
    <phoneticPr fontId="5"/>
  </si>
  <si>
    <t>-</t>
    <phoneticPr fontId="5"/>
  </si>
  <si>
    <t>-</t>
    <phoneticPr fontId="5"/>
  </si>
  <si>
    <t>国際原子力機関保障措置拠出金</t>
    <phoneticPr fontId="5"/>
  </si>
  <si>
    <t>令和3年度は離着任費が不要であること等に伴う減</t>
    <rPh sb="0" eb="1">
      <t>レイ</t>
    </rPh>
    <rPh sb="1" eb="2">
      <t>カズ</t>
    </rPh>
    <phoneticPr fontId="5"/>
  </si>
  <si>
    <t>IAEAによる保障措置拡大結論（「全ての核物質が平和的活動の中にとどまっている」との結論）を得ることを成果目標とする。</t>
    <phoneticPr fontId="5"/>
  </si>
  <si>
    <t>IAEAによる保障措置拡大結論を得た件数を成果指標とする。</t>
    <phoneticPr fontId="5"/>
  </si>
  <si>
    <t>件</t>
    <rPh sb="0" eb="1">
      <t>ケン</t>
    </rPh>
    <phoneticPr fontId="5"/>
  </si>
  <si>
    <t>（参考指標）
①IAEAの意思決定における我が国のプレゼンスの向上のため、IAEA事務局の日本人の専門職員数を向上させる。</t>
    <phoneticPr fontId="5"/>
  </si>
  <si>
    <t>（参考指標）
②IAEAの意思決定における我が国のプレゼンスの向上のため、IAEA事務局の日本人の専門職員数を向上させる。（上記①のうち原子力規制庁専門職員数）</t>
    <phoneticPr fontId="5"/>
  </si>
  <si>
    <t>人</t>
    <rPh sb="0" eb="1">
      <t>ニン</t>
    </rPh>
    <phoneticPr fontId="5"/>
  </si>
  <si>
    <t>-</t>
    <phoneticPr fontId="5"/>
  </si>
  <si>
    <t>-</t>
    <phoneticPr fontId="5"/>
  </si>
  <si>
    <t>我が国の保障措置活動能力の向上を図るための会議及びトレーニングに参画した件数を活動指標とする。</t>
    <phoneticPr fontId="5"/>
  </si>
  <si>
    <t>トレーニングで育成した各国の保障措置関係者数を活動指標とする。</t>
    <phoneticPr fontId="5"/>
  </si>
  <si>
    <t>IAEA保障措置技術支援プログラムのタスク数を活動指標とする。</t>
    <phoneticPr fontId="5"/>
  </si>
  <si>
    <t>人</t>
    <rPh sb="0" eb="1">
      <t>ヒト</t>
    </rPh>
    <phoneticPr fontId="5"/>
  </si>
  <si>
    <t>拠出額／会議及びトレーニングに参画した件数　　　　　　　　　　　　</t>
    <phoneticPr fontId="5"/>
  </si>
  <si>
    <t>百万円</t>
    <phoneticPr fontId="5"/>
  </si>
  <si>
    <t>百万円/事業数</t>
    <phoneticPr fontId="5"/>
  </si>
  <si>
    <t>102/48</t>
    <phoneticPr fontId="5"/>
  </si>
  <si>
    <t>98/84</t>
    <phoneticPr fontId="5"/>
  </si>
  <si>
    <t>原子力に対する確かな規制を通じて、人と環境を守ること</t>
    <phoneticPr fontId="5"/>
  </si>
  <si>
    <t>核セキュリティ対策の強化及び保障措置の着実な実施</t>
    <phoneticPr fontId="5"/>
  </si>
  <si>
    <t>-</t>
    <phoneticPr fontId="5"/>
  </si>
  <si>
    <t>保障措置の着実な実施</t>
    <phoneticPr fontId="5"/>
  </si>
  <si>
    <t>IAEA保障措置その他の国際約束について、IAEA、関係機関等と適切に連携し、誠実に履行したか。</t>
    <phoneticPr fontId="5"/>
  </si>
  <si>
    <t>令和元年度</t>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</si>
  <si>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</si>
  <si>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などの活用により我が国全体としての保障措置活動の最適化を目指した「統合保障措置」がIAEAにより導入されている。</t>
    <phoneticPr fontId="5"/>
  </si>
  <si>
    <t>本事業は、IAEAへの拠出事業を通じ、IAEAにおける保障措置の高度化や普及に係る国際協力活動に参画することによって最新の知見や情報を蓄積し、得られた知見を国内の多種多様な原子力施設の保障措置活動の向上に役立てることを目的としている。このことから、保障措置の着実な実施に寄与することができる。</t>
    <phoneticPr fontId="5"/>
  </si>
  <si>
    <t>‐</t>
  </si>
  <si>
    <t>無</t>
  </si>
  <si>
    <t>保障措置活動は我が国が国際約束を遵守していることを示すもの。本拠出を通じて得られる知見は保障措置活動の向上等に役立つものであり、社会のニーズを反映している。</t>
    <phoneticPr fontId="5"/>
  </si>
  <si>
    <t>国内保障措置活動の向上を目的とした国際機関に対する拠出であり、地方自治体、民間等に委ねることはできない。</t>
    <phoneticPr fontId="5"/>
  </si>
  <si>
    <t>本事業は、国際協力活動に参画することによって最新の知見や情報を蓄積し、得られた知見を国内の保障措置活動の向上に役立てることを目的としていることから、政策目的の達成手段として不可欠な事業である。</t>
    <phoneticPr fontId="5"/>
  </si>
  <si>
    <t>-</t>
    <phoneticPr fontId="5"/>
  </si>
  <si>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</si>
  <si>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</si>
  <si>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ＩＡＥＡと適宜調整し、本事業の目的を達成するために行う活動に係る経費に絞っている。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</si>
  <si>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</si>
  <si>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保障措置関係者の知識・技能向上のためのトレーニングに係るプログラム作成及び講師としての参画等を通し、保障措置の高度化や普及に係る活動の技術的支援を、ＩＡＥＡの要請を踏まえつつ、我が国の保障措置対応技術能力の向上、最新の保障措置に係る知見の取得に資するように適切に行っている。</t>
    <phoneticPr fontId="5"/>
  </si>
  <si>
    <t>保障措置活動は、日・ＩＡＥＡ間の協定によるものであり、ＩＡＥＡによる実施事業を代替する手段・方法はない。</t>
    <phoneticPr fontId="5"/>
  </si>
  <si>
    <t>得られた情報等は、我が国の保障措置活動能力の向上を図るための検討に十分に活用している。</t>
    <phoneticPr fontId="5"/>
  </si>
  <si>
    <t>当該拠出金により、ＩＡＥＡにおける保障措置の高度化や普及に係る活動の技術的支援等が着実に実施され、我が国の保障措置対応技術能力の向上、最新の保障措置に係る知見の取得に資していることを、IAEAとの会合等で確認している。</t>
    <phoneticPr fontId="5"/>
  </si>
  <si>
    <t>引き続き効果的・効率的な事業実施に努める。</t>
    <phoneticPr fontId="5"/>
  </si>
  <si>
    <t>文-524,534</t>
    <phoneticPr fontId="5"/>
  </si>
  <si>
    <t>054</t>
    <phoneticPr fontId="5"/>
  </si>
  <si>
    <t>045</t>
    <phoneticPr fontId="5"/>
  </si>
  <si>
    <t>396,397</t>
    <phoneticPr fontId="5"/>
  </si>
  <si>
    <t>0041</t>
    <phoneticPr fontId="5"/>
  </si>
  <si>
    <t>068</t>
    <phoneticPr fontId="5"/>
  </si>
  <si>
    <t>0044</t>
    <phoneticPr fontId="5"/>
  </si>
  <si>
    <t>A.国際原子力機関（ＩＡＥＡ）</t>
    <phoneticPr fontId="5"/>
  </si>
  <si>
    <t>拠出金</t>
    <rPh sb="0" eb="3">
      <t>キョシュツキン</t>
    </rPh>
    <phoneticPr fontId="5"/>
  </si>
  <si>
    <t>保障措置関係者の知識・技能向上のためのトレーニングに係るプログラム作成及び講師として参画</t>
    <rPh sb="11" eb="13">
      <t>ギノウ</t>
    </rPh>
    <phoneticPr fontId="5"/>
  </si>
  <si>
    <t>東京電力福島第一原子力発電所における保障措置活動の回復に向けた保障措置手法の開発等への参画</t>
    <phoneticPr fontId="5"/>
  </si>
  <si>
    <t>我が国を含む加盟国がIAEAに対して行う研究開発計画の策定・実行管理への参画</t>
    <phoneticPr fontId="5"/>
  </si>
  <si>
    <t>IAEAによる保障措置手法の高度化のための統計的評価方法の構築等への参画</t>
    <phoneticPr fontId="5"/>
  </si>
  <si>
    <t>国際原子力機関（ＩＡＥＡ）</t>
    <phoneticPr fontId="5"/>
  </si>
  <si>
    <t>-</t>
    <phoneticPr fontId="5"/>
  </si>
  <si>
    <t xml:space="preserve">・東京電力福島第一原子力発電所における保障措置活動の回復に向けた保障措置手法の開発等への参画
・保障措置関係者の知識・技能向上のためのトレーニングに係るプログラム作成及び講師として参画
・我が国を含む加盟国がIAEAに対して行う研究開発計画の策定・実行管理への参画
・IAEAによる保障措置手法の高度化のための統計的評価方法の構築等への参画
</t>
    <rPh sb="59" eb="61">
      <t>ギノウ</t>
    </rPh>
    <phoneticPr fontId="5"/>
  </si>
  <si>
    <t>135/109</t>
    <phoneticPr fontId="5"/>
  </si>
  <si>
    <t>　我が国は、国際原子力機関（ＩＡＥＡ）への拠出を通じ、ＩＡＥＡにおける保障措置の高度化や普及に係る国際協力活動に参画することによって、最新の知見や情報を蓄積・継承するとともに、IAEAとの良好な関係を維持・向上し、得られた知見等を福島第一原子力発電所を含む国内の多種多様な原子力施設の保障措置活動の向上・構築等に役立てていく。</t>
    <rPh sb="94" eb="96">
      <t>リョウコウ</t>
    </rPh>
    <rPh sb="97" eb="99">
      <t>カンケイ</t>
    </rPh>
    <rPh sb="100" eb="102">
      <t>イジ</t>
    </rPh>
    <rPh sb="103" eb="105">
      <t>コウジョウ</t>
    </rPh>
    <phoneticPr fontId="5"/>
  </si>
  <si>
    <t>101/109</t>
    <phoneticPr fontId="5"/>
  </si>
  <si>
    <t>他の拠出金事業と同様に、本事業における成果や活動実績が分かりやすく把握できるように、成果目標や活動指標の整理・貢献についての記載を検討すること。</t>
    <phoneticPr fontId="5"/>
  </si>
  <si>
    <t>２０１９年版保障措置声明（Safeguards Statement for 2019）」</t>
    <phoneticPr fontId="5"/>
  </si>
  <si>
    <t>保障措置室長
寺崎　智宏</t>
    <rPh sb="7" eb="9">
      <t>テラサキ</t>
    </rPh>
    <rPh sb="10" eb="12">
      <t>トモヒロ</t>
    </rPh>
    <phoneticPr fontId="5"/>
  </si>
  <si>
    <t>縮減</t>
  </si>
  <si>
    <t>引き続き効果的・効率的な事業実施に努めることとした。</t>
    <phoneticPr fontId="5"/>
  </si>
  <si>
    <t>適切に執行できている。</t>
    <rPh sb="0" eb="2">
      <t>テキセツ</t>
    </rPh>
    <rPh sb="3" eb="5">
      <t>シッコウ</t>
    </rPh>
    <phoneticPr fontId="5"/>
  </si>
  <si>
    <t>外部有識者点検対象外</t>
    <rPh sb="0" eb="2">
      <t>ガイブ</t>
    </rPh>
    <rPh sb="2" eb="5">
      <t>ユウシキシャ</t>
    </rPh>
    <rPh sb="5" eb="10">
      <t>テンケンタイショウガイ</t>
    </rPh>
    <phoneticPr fontId="5"/>
  </si>
  <si>
    <t>国際原子力機関保障措置拠出金</t>
    <phoneticPr fontId="5"/>
  </si>
  <si>
    <t>活動実績は、おおむね見込みどおりとなっている。</t>
    <phoneticPr fontId="5"/>
  </si>
  <si>
    <t>　本事業では、以下の各業務に1名ずつ計4名（IAEA保障措置局全体の専門職員は約500名）を専門家としてIAEA本部に派遣する。
・東京電力福島第一原子力発電所における保障措置活動の回復に向けた保障措置手法の開発等への参画
・保障措置関係者の知識・技能向上のためのトレーニングに係るプログラム作成及び講師として参画
・我が国を含む加盟国がIAEAに対して行う研究開発計画の策定・実行管理への参画
・IAEAによる保障措置手法の高度化のための統計的評価方法の構築等への参画
　特に、福島第一原子力発電所においては、従来の手法による保障措置活動が十分に実施できないことから、世界にも類のない新たな手法による保障措置活動を導入し、廃炉に向けた工程に合わせて保障措置活動を回復していくことが、ＩＡＥＡ及び我が国にとって喫緊の課題である。そのため、本事業により、ＩＡＥＡによる保障措置手法の開発活動に参画し、当該プロセスを促進することで適切な保障措置の実施を確保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</si>
</sst>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quotePrefix="1"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2804</xdr:colOff>
      <xdr:row>743</xdr:row>
      <xdr:rowOff>33618</xdr:rowOff>
    </xdr:from>
    <xdr:to>
      <xdr:col>37</xdr:col>
      <xdr:colOff>60515</xdr:colOff>
      <xdr:row>745</xdr:row>
      <xdr:rowOff>212912</xdr:rowOff>
    </xdr:to>
    <xdr:sp macro="" textlink="">
      <xdr:nvSpPr>
        <xdr:cNvPr id="2" name="テキスト ボックス 1"/>
        <xdr:cNvSpPr txBox="1"/>
      </xdr:nvSpPr>
      <xdr:spPr>
        <a:xfrm>
          <a:off x="4203329" y="47477643"/>
          <a:ext cx="3258111" cy="8841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t>１３５百万円</a:t>
          </a:r>
        </a:p>
      </xdr:txBody>
    </xdr:sp>
    <xdr:clientData/>
  </xdr:twoCellAnchor>
  <xdr:twoCellAnchor>
    <xdr:from>
      <xdr:col>29</xdr:col>
      <xdr:colOff>3364</xdr:colOff>
      <xdr:row>747</xdr:row>
      <xdr:rowOff>119904</xdr:rowOff>
    </xdr:from>
    <xdr:to>
      <xdr:col>29</xdr:col>
      <xdr:colOff>14569</xdr:colOff>
      <xdr:row>752</xdr:row>
      <xdr:rowOff>41463</xdr:rowOff>
    </xdr:to>
    <xdr:cxnSp macro="">
      <xdr:nvCxnSpPr>
        <xdr:cNvPr id="3" name="直線矢印コネクタ 2"/>
        <xdr:cNvCxnSpPr/>
      </xdr:nvCxnSpPr>
      <xdr:spPr>
        <a:xfrm>
          <a:off x="5804089" y="48973629"/>
          <a:ext cx="11205" cy="168368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25775</xdr:colOff>
      <xdr:row>753</xdr:row>
      <xdr:rowOff>80123</xdr:rowOff>
    </xdr:from>
    <xdr:to>
      <xdr:col>35</xdr:col>
      <xdr:colOff>67236</xdr:colOff>
      <xdr:row>756</xdr:row>
      <xdr:rowOff>28016</xdr:rowOff>
    </xdr:to>
    <xdr:sp macro="" textlink="">
      <xdr:nvSpPr>
        <xdr:cNvPr id="4" name="テキスト ボックス 3"/>
        <xdr:cNvSpPr txBox="1"/>
      </xdr:nvSpPr>
      <xdr:spPr>
        <a:xfrm>
          <a:off x="4626350" y="51048398"/>
          <a:ext cx="2441761" cy="10051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国際原子力機関</a:t>
          </a:r>
        </a:p>
        <a:p>
          <a:pPr algn="ctr"/>
          <a:r>
            <a:rPr kumimoji="1" lang="en-US" altLang="ja-JP" sz="1400"/>
            <a:t>(IAEA)</a:t>
          </a:r>
        </a:p>
        <a:p>
          <a:pPr algn="ctr"/>
          <a:r>
            <a:rPr kumimoji="1" lang="ja-JP" altLang="en-US" sz="1400"/>
            <a:t>１３５百万円</a:t>
          </a:r>
        </a:p>
      </xdr:txBody>
    </xdr:sp>
    <xdr:clientData/>
  </xdr:twoCellAnchor>
  <xdr:oneCellAnchor>
    <xdr:from>
      <xdr:col>19</xdr:col>
      <xdr:colOff>128308</xdr:colOff>
      <xdr:row>745</xdr:row>
      <xdr:rowOff>336176</xdr:rowOff>
    </xdr:from>
    <xdr:ext cx="3753130" cy="486308"/>
    <xdr:sp macro="" textlink="">
      <xdr:nvSpPr>
        <xdr:cNvPr id="5" name="大かっこ 4"/>
        <xdr:cNvSpPr/>
      </xdr:nvSpPr>
      <xdr:spPr>
        <a:xfrm>
          <a:off x="3928783" y="48485051"/>
          <a:ext cx="3753130" cy="486308"/>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rtl="0">
            <a:lnSpc>
              <a:spcPts val="1100"/>
            </a:lnSpc>
          </a:pPr>
          <a:endParaRPr lang="en-US" altLang="ja-JP" sz="1800" b="0" i="0" baseline="0">
            <a:solidFill>
              <a:schemeClr val="tx1"/>
            </a:solidFill>
            <a:effectLst/>
            <a:latin typeface="+mn-lt"/>
            <a:ea typeface="+mn-ea"/>
            <a:cs typeface="+mn-cs"/>
          </a:endParaRPr>
        </a:p>
        <a:p>
          <a:pPr algn="ctr" rtl="0">
            <a:lnSpc>
              <a:spcPts val="1100"/>
            </a:lnSpc>
          </a:pPr>
          <a:r>
            <a:rPr lang="ja-JP" altLang="en-US" sz="1800" b="0" i="0" baseline="0">
              <a:solidFill>
                <a:schemeClr val="tx1"/>
              </a:solidFill>
              <a:effectLst/>
              <a:latin typeface="+mn-lt"/>
              <a:ea typeface="+mn-ea"/>
              <a:cs typeface="+mn-cs"/>
            </a:rPr>
            <a:t>国際原子力機関保障措置拠出金</a:t>
          </a:r>
          <a:endParaRPr lang="en-US" altLang="ja-JP" sz="1100" b="0" i="0" baseline="0">
            <a:solidFill>
              <a:schemeClr val="tx1"/>
            </a:solidFill>
            <a:effectLst/>
            <a:latin typeface="+mn-lt"/>
            <a:ea typeface="+mn-ea"/>
            <a:cs typeface="+mn-cs"/>
          </a:endParaRPr>
        </a:p>
      </xdr:txBody>
    </xdr:sp>
    <xdr:clientData/>
  </xdr:oneCellAnchor>
  <xdr:oneCellAnchor>
    <xdr:from>
      <xdr:col>17</xdr:col>
      <xdr:colOff>89647</xdr:colOff>
      <xdr:row>756</xdr:row>
      <xdr:rowOff>33617</xdr:rowOff>
    </xdr:from>
    <xdr:ext cx="4676775" cy="2398059"/>
    <xdr:sp macro="" textlink="">
      <xdr:nvSpPr>
        <xdr:cNvPr id="6" name="大かっこ 5"/>
        <xdr:cNvSpPr/>
      </xdr:nvSpPr>
      <xdr:spPr>
        <a:xfrm>
          <a:off x="3490072" y="52059167"/>
          <a:ext cx="4676775" cy="23980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rtl="0">
            <a:lnSpc>
              <a:spcPts val="1300"/>
            </a:lnSpc>
          </a:pPr>
          <a:endParaRPr lang="en-US" altLang="ja-JP" sz="1100" b="0" i="0" baseline="0">
            <a:solidFill>
              <a:srgbClr val="FF0000"/>
            </a:solidFill>
            <a:effectLst/>
            <a:latin typeface="+mn-lt"/>
            <a:ea typeface="+mn-ea"/>
            <a:cs typeface="+mn-cs"/>
          </a:endParaRPr>
        </a:p>
        <a:p>
          <a:pPr algn="l" rtl="0">
            <a:lnSpc>
              <a:spcPts val="1300"/>
            </a:lnSpc>
          </a:pPr>
          <a:endParaRPr lang="en-US" altLang="ja-JP" sz="1100" b="0" i="0" baseline="0">
            <a:solidFill>
              <a:srgbClr val="FF0000"/>
            </a:solidFill>
            <a:effectLst/>
            <a:latin typeface="+mn-lt"/>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・東京電力福島第一原子力発電所における保障措置活動の回復に向けた保障措置手法の開発等への参画</a:t>
          </a:r>
          <a:endParaRPr lang="ja-JP" altLang="ja-JP">
            <a:effectLst/>
          </a:endParaRPr>
        </a:p>
        <a:p>
          <a:pPr algn="l" rtl="0">
            <a:lnSpc>
              <a:spcPts val="1300"/>
            </a:lnSpc>
          </a:pPr>
          <a:r>
            <a:rPr lang="ja-JP" altLang="en-US" sz="1100" b="0" i="0" baseline="0">
              <a:solidFill>
                <a:schemeClr val="tx1"/>
              </a:solidFill>
              <a:effectLst/>
              <a:latin typeface="+mn-lt"/>
              <a:ea typeface="+mn-ea"/>
              <a:cs typeface="+mn-cs"/>
            </a:rPr>
            <a:t>・保障措置関係者の知識・技能向上のためのトレーニングに係るプログラム作成及び講師として参画</a:t>
          </a:r>
          <a:endParaRPr lang="en-US" altLang="ja-JP"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・我が国を含む加盟国が</a:t>
          </a:r>
          <a:r>
            <a:rPr lang="en-US" altLang="ja-JP" sz="1100" b="0" i="0" baseline="0">
              <a:solidFill>
                <a:schemeClr val="tx1"/>
              </a:solidFill>
              <a:effectLst/>
              <a:latin typeface="+mn-lt"/>
              <a:ea typeface="+mn-ea"/>
              <a:cs typeface="+mn-cs"/>
            </a:rPr>
            <a:t>IAEA</a:t>
          </a:r>
          <a:r>
            <a:rPr lang="ja-JP" altLang="en-US" sz="1100" b="0" i="0" baseline="0">
              <a:solidFill>
                <a:schemeClr val="tx1"/>
              </a:solidFill>
              <a:effectLst/>
              <a:latin typeface="+mn-lt"/>
              <a:ea typeface="+mn-ea"/>
              <a:cs typeface="+mn-cs"/>
            </a:rPr>
            <a:t>に対して行う研究開発計画の策定・実行管理への参画</a:t>
          </a:r>
          <a:endParaRPr lang="en-US" altLang="ja-JP"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a:t>
          </a:r>
          <a:r>
            <a:rPr lang="en-US" altLang="ja-JP" sz="1100" b="0" i="0" baseline="0">
              <a:solidFill>
                <a:schemeClr val="tx1"/>
              </a:solidFill>
              <a:effectLst/>
              <a:latin typeface="+mn-lt"/>
              <a:ea typeface="+mn-ea"/>
              <a:cs typeface="+mn-cs"/>
            </a:rPr>
            <a:t>IAEA</a:t>
          </a:r>
          <a:r>
            <a:rPr lang="ja-JP" altLang="en-US" sz="1100" b="0" i="0" baseline="0">
              <a:solidFill>
                <a:schemeClr val="tx1"/>
              </a:solidFill>
              <a:effectLst/>
              <a:latin typeface="+mn-lt"/>
              <a:ea typeface="+mn-ea"/>
              <a:cs typeface="+mn-cs"/>
            </a:rPr>
            <a:t>による保障措置手法の高度化のための統計的評価方法の構築等への参画</a:t>
          </a:r>
        </a:p>
        <a:p>
          <a:pPr algn="l" rtl="0">
            <a:lnSpc>
              <a:spcPts val="1300"/>
            </a:lnSpc>
          </a:pPr>
          <a:endParaRPr lang="ja-JP" altLang="en-US"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　を通じて得られた最新の知見等を、国内の保障措置活動の継続的な向上等に反映する。</a:t>
          </a:r>
          <a:endParaRPr lang="en-US" altLang="ja-JP" sz="1100" b="0" i="0" baseline="0">
            <a:solidFill>
              <a:schemeClr val="tx1"/>
            </a:solidFill>
            <a:effectLst/>
            <a:latin typeface="+mn-lt"/>
            <a:ea typeface="+mn-ea"/>
            <a:cs typeface="+mn-cs"/>
          </a:endParaRPr>
        </a:p>
      </xdr:txBody>
    </xdr:sp>
    <xdr:clientData/>
  </xdr:oneCellAnchor>
  <xdr:twoCellAnchor>
    <xdr:from>
      <xdr:col>24</xdr:col>
      <xdr:colOff>22412</xdr:colOff>
      <xdr:row>752</xdr:row>
      <xdr:rowOff>89647</xdr:rowOff>
    </xdr:from>
    <xdr:to>
      <xdr:col>34</xdr:col>
      <xdr:colOff>61632</xdr:colOff>
      <xdr:row>752</xdr:row>
      <xdr:rowOff>337298</xdr:rowOff>
    </xdr:to>
    <xdr:sp macro="" textlink="">
      <xdr:nvSpPr>
        <xdr:cNvPr id="7" name="テキスト ボックス 6"/>
        <xdr:cNvSpPr txBox="1"/>
      </xdr:nvSpPr>
      <xdr:spPr>
        <a:xfrm>
          <a:off x="4823012" y="50705497"/>
          <a:ext cx="2039470" cy="247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40</v>
      </c>
      <c r="AT2" s="967"/>
      <c r="AU2" s="967"/>
      <c r="AV2" s="51" t="str">
        <f>IF(AW2="", "", "-")</f>
        <v/>
      </c>
      <c r="AW2" s="912"/>
      <c r="AX2" s="912"/>
    </row>
    <row r="3" spans="1:50" ht="21" customHeight="1" thickBot="1" x14ac:dyDescent="0.2">
      <c r="A3" s="868" t="s">
        <v>431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563</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641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500</v>
      </c>
      <c r="H5" s="841"/>
      <c r="I5" s="841"/>
      <c r="J5" s="841"/>
      <c r="K5" s="841"/>
      <c r="L5" s="841"/>
      <c r="M5" s="842" t="s">
        <v>66</v>
      </c>
      <c r="N5" s="843"/>
      <c r="O5" s="843"/>
      <c r="P5" s="843"/>
      <c r="Q5" s="843"/>
      <c r="R5" s="844"/>
      <c r="S5" s="845" t="s">
        <v>538</v>
      </c>
      <c r="T5" s="841"/>
      <c r="U5" s="841"/>
      <c r="V5" s="841"/>
      <c r="W5" s="841"/>
      <c r="X5" s="846"/>
      <c r="Y5" s="699" t="s">
        <v>3</v>
      </c>
      <c r="Z5" s="546"/>
      <c r="AA5" s="546"/>
      <c r="AB5" s="546"/>
      <c r="AC5" s="546"/>
      <c r="AD5" s="547"/>
      <c r="AE5" s="700" t="s">
        <v>565</v>
      </c>
      <c r="AF5" s="700"/>
      <c r="AG5" s="700"/>
      <c r="AH5" s="700"/>
      <c r="AI5" s="700"/>
      <c r="AJ5" s="700"/>
      <c r="AK5" s="700"/>
      <c r="AL5" s="700"/>
      <c r="AM5" s="700"/>
      <c r="AN5" s="700"/>
      <c r="AO5" s="700"/>
      <c r="AP5" s="701"/>
      <c r="AQ5" s="702" t="s">
        <v>636</v>
      </c>
      <c r="AR5" s="703"/>
      <c r="AS5" s="703"/>
      <c r="AT5" s="703"/>
      <c r="AU5" s="703"/>
      <c r="AV5" s="703"/>
      <c r="AW5" s="703"/>
      <c r="AX5" s="704"/>
    </row>
    <row r="6" spans="1:50" ht="39" customHeight="1" x14ac:dyDescent="0.15">
      <c r="A6" s="707" t="s">
        <v>4</v>
      </c>
      <c r="B6" s="708"/>
      <c r="C6" s="708"/>
      <c r="D6" s="708"/>
      <c r="E6" s="708"/>
      <c r="F6" s="708"/>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3" t="s">
        <v>395</v>
      </c>
      <c r="Z7" s="446"/>
      <c r="AA7" s="446"/>
      <c r="AB7" s="446"/>
      <c r="AC7" s="446"/>
      <c r="AD7" s="924"/>
      <c r="AE7" s="913" t="s">
        <v>568</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8" t="s">
        <v>259</v>
      </c>
      <c r="B8" s="499"/>
      <c r="C8" s="499"/>
      <c r="D8" s="499"/>
      <c r="E8" s="499"/>
      <c r="F8" s="500"/>
      <c r="G8" s="934" t="str">
        <f>入力規則等!A27</f>
        <v>科学技術・イノベーション</v>
      </c>
      <c r="H8" s="721"/>
      <c r="I8" s="721"/>
      <c r="J8" s="721"/>
      <c r="K8" s="721"/>
      <c r="L8" s="721"/>
      <c r="M8" s="721"/>
      <c r="N8" s="721"/>
      <c r="O8" s="721"/>
      <c r="P8" s="721"/>
      <c r="Q8" s="721"/>
      <c r="R8" s="721"/>
      <c r="S8" s="721"/>
      <c r="T8" s="721"/>
      <c r="U8" s="721"/>
      <c r="V8" s="721"/>
      <c r="W8" s="721"/>
      <c r="X8" s="935"/>
      <c r="Y8" s="847" t="s">
        <v>260</v>
      </c>
      <c r="Z8" s="848"/>
      <c r="AA8" s="848"/>
      <c r="AB8" s="848"/>
      <c r="AC8" s="848"/>
      <c r="AD8" s="849"/>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632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12.5" customHeight="1" x14ac:dyDescent="0.15">
      <c r="A10" s="661" t="s">
        <v>30</v>
      </c>
      <c r="B10" s="662"/>
      <c r="C10" s="662"/>
      <c r="D10" s="662"/>
      <c r="E10" s="662"/>
      <c r="F10" s="662"/>
      <c r="G10" s="755" t="s">
        <v>643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その他</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7" t="s">
        <v>24</v>
      </c>
      <c r="B12" s="978"/>
      <c r="C12" s="978"/>
      <c r="D12" s="978"/>
      <c r="E12" s="978"/>
      <c r="F12" s="979"/>
      <c r="G12" s="761"/>
      <c r="H12" s="762"/>
      <c r="I12" s="762"/>
      <c r="J12" s="762"/>
      <c r="K12" s="762"/>
      <c r="L12" s="762"/>
      <c r="M12" s="762"/>
      <c r="N12" s="762"/>
      <c r="O12" s="762"/>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102</v>
      </c>
      <c r="Q13" s="659"/>
      <c r="R13" s="659"/>
      <c r="S13" s="659"/>
      <c r="T13" s="659"/>
      <c r="U13" s="659"/>
      <c r="V13" s="660"/>
      <c r="W13" s="658">
        <v>104</v>
      </c>
      <c r="X13" s="659"/>
      <c r="Y13" s="659"/>
      <c r="Z13" s="659"/>
      <c r="AA13" s="659"/>
      <c r="AB13" s="659"/>
      <c r="AC13" s="660"/>
      <c r="AD13" s="658">
        <v>135</v>
      </c>
      <c r="AE13" s="659"/>
      <c r="AF13" s="659"/>
      <c r="AG13" s="659"/>
      <c r="AH13" s="659"/>
      <c r="AI13" s="659"/>
      <c r="AJ13" s="660"/>
      <c r="AK13" s="658">
        <v>101</v>
      </c>
      <c r="AL13" s="659"/>
      <c r="AM13" s="659"/>
      <c r="AN13" s="659"/>
      <c r="AO13" s="659"/>
      <c r="AP13" s="659"/>
      <c r="AQ13" s="660"/>
      <c r="AR13" s="920">
        <v>82</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569</v>
      </c>
      <c r="Q14" s="659"/>
      <c r="R14" s="659"/>
      <c r="S14" s="659"/>
      <c r="T14" s="659"/>
      <c r="U14" s="659"/>
      <c r="V14" s="660"/>
      <c r="W14" s="658" t="s">
        <v>569</v>
      </c>
      <c r="X14" s="659"/>
      <c r="Y14" s="659"/>
      <c r="Z14" s="659"/>
      <c r="AA14" s="659"/>
      <c r="AB14" s="659"/>
      <c r="AC14" s="660"/>
      <c r="AD14" s="658" t="s">
        <v>569</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570</v>
      </c>
      <c r="Q15" s="659"/>
      <c r="R15" s="659"/>
      <c r="S15" s="659"/>
      <c r="T15" s="659"/>
      <c r="U15" s="659"/>
      <c r="V15" s="660"/>
      <c r="W15" s="658" t="s">
        <v>569</v>
      </c>
      <c r="X15" s="659"/>
      <c r="Y15" s="659"/>
      <c r="Z15" s="659"/>
      <c r="AA15" s="659"/>
      <c r="AB15" s="659"/>
      <c r="AC15" s="660"/>
      <c r="AD15" s="658" t="s">
        <v>569</v>
      </c>
      <c r="AE15" s="659"/>
      <c r="AF15" s="659"/>
      <c r="AG15" s="659"/>
      <c r="AH15" s="659"/>
      <c r="AI15" s="659"/>
      <c r="AJ15" s="660"/>
      <c r="AK15" s="658" t="s">
        <v>569</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569</v>
      </c>
      <c r="Q16" s="659"/>
      <c r="R16" s="659"/>
      <c r="S16" s="659"/>
      <c r="T16" s="659"/>
      <c r="U16" s="659"/>
      <c r="V16" s="660"/>
      <c r="W16" s="658" t="s">
        <v>571</v>
      </c>
      <c r="X16" s="659"/>
      <c r="Y16" s="659"/>
      <c r="Z16" s="659"/>
      <c r="AA16" s="659"/>
      <c r="AB16" s="659"/>
      <c r="AC16" s="660"/>
      <c r="AD16" s="658" t="s">
        <v>569</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569</v>
      </c>
      <c r="Q17" s="659"/>
      <c r="R17" s="659"/>
      <c r="S17" s="659"/>
      <c r="T17" s="659"/>
      <c r="U17" s="659"/>
      <c r="V17" s="660"/>
      <c r="W17" s="658" t="s">
        <v>569</v>
      </c>
      <c r="X17" s="659"/>
      <c r="Y17" s="659"/>
      <c r="Z17" s="659"/>
      <c r="AA17" s="659"/>
      <c r="AB17" s="659"/>
      <c r="AC17" s="660"/>
      <c r="AD17" s="658" t="s">
        <v>569</v>
      </c>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102</v>
      </c>
      <c r="Q18" s="880"/>
      <c r="R18" s="880"/>
      <c r="S18" s="880"/>
      <c r="T18" s="880"/>
      <c r="U18" s="880"/>
      <c r="V18" s="881"/>
      <c r="W18" s="879">
        <f>SUM(W13:AC17)</f>
        <v>104</v>
      </c>
      <c r="X18" s="880"/>
      <c r="Y18" s="880"/>
      <c r="Z18" s="880"/>
      <c r="AA18" s="880"/>
      <c r="AB18" s="880"/>
      <c r="AC18" s="881"/>
      <c r="AD18" s="879">
        <f>SUM(AD13:AJ17)</f>
        <v>135</v>
      </c>
      <c r="AE18" s="880"/>
      <c r="AF18" s="880"/>
      <c r="AG18" s="880"/>
      <c r="AH18" s="880"/>
      <c r="AI18" s="880"/>
      <c r="AJ18" s="881"/>
      <c r="AK18" s="879">
        <f>SUM(AK13:AQ17)</f>
        <v>101</v>
      </c>
      <c r="AL18" s="880"/>
      <c r="AM18" s="880"/>
      <c r="AN18" s="880"/>
      <c r="AO18" s="880"/>
      <c r="AP18" s="880"/>
      <c r="AQ18" s="881"/>
      <c r="AR18" s="879">
        <f>SUM(AR13:AX17)</f>
        <v>82</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102</v>
      </c>
      <c r="Q19" s="659"/>
      <c r="R19" s="659"/>
      <c r="S19" s="659"/>
      <c r="T19" s="659"/>
      <c r="U19" s="659"/>
      <c r="V19" s="660"/>
      <c r="W19" s="658">
        <v>98</v>
      </c>
      <c r="X19" s="659"/>
      <c r="Y19" s="659"/>
      <c r="Z19" s="659"/>
      <c r="AA19" s="659"/>
      <c r="AB19" s="659"/>
      <c r="AC19" s="660"/>
      <c r="AD19" s="658">
        <v>135</v>
      </c>
      <c r="AE19" s="659"/>
      <c r="AF19" s="659"/>
      <c r="AG19" s="659"/>
      <c r="AH19" s="659"/>
      <c r="AI19" s="659"/>
      <c r="AJ19" s="660"/>
      <c r="AK19" s="328"/>
      <c r="AL19" s="328"/>
      <c r="AM19" s="328"/>
      <c r="AN19" s="328"/>
      <c r="AO19" s="328"/>
      <c r="AP19" s="328"/>
      <c r="AQ19" s="328"/>
      <c r="AR19" s="328"/>
      <c r="AS19" s="328"/>
      <c r="AT19" s="328"/>
      <c r="AU19" s="328"/>
      <c r="AV19" s="328"/>
      <c r="AW19" s="328"/>
      <c r="AX19" s="330"/>
    </row>
    <row r="20" spans="1:50" ht="24.75" customHeight="1" x14ac:dyDescent="0.15">
      <c r="A20" s="615"/>
      <c r="B20" s="616"/>
      <c r="C20" s="616"/>
      <c r="D20" s="616"/>
      <c r="E20" s="616"/>
      <c r="F20" s="617"/>
      <c r="G20" s="877" t="s">
        <v>10</v>
      </c>
      <c r="H20" s="878"/>
      <c r="I20" s="878"/>
      <c r="J20" s="878"/>
      <c r="K20" s="878"/>
      <c r="L20" s="878"/>
      <c r="M20" s="878"/>
      <c r="N20" s="878"/>
      <c r="O20" s="878"/>
      <c r="P20" s="316">
        <f>IF(P18=0, "-", SUM(P19)/P18)</f>
        <v>1</v>
      </c>
      <c r="Q20" s="316"/>
      <c r="R20" s="316"/>
      <c r="S20" s="316"/>
      <c r="T20" s="316"/>
      <c r="U20" s="316"/>
      <c r="V20" s="316"/>
      <c r="W20" s="316">
        <f t="shared" ref="W20" si="0">IF(W18=0, "-", SUM(W19)/W18)</f>
        <v>0.94230769230769229</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0"/>
      <c r="B21" s="851"/>
      <c r="C21" s="851"/>
      <c r="D21" s="851"/>
      <c r="E21" s="851"/>
      <c r="F21" s="980"/>
      <c r="G21" s="314" t="s">
        <v>358</v>
      </c>
      <c r="H21" s="315"/>
      <c r="I21" s="315"/>
      <c r="J21" s="315"/>
      <c r="K21" s="315"/>
      <c r="L21" s="315"/>
      <c r="M21" s="315"/>
      <c r="N21" s="315"/>
      <c r="O21" s="315"/>
      <c r="P21" s="316">
        <f>IF(P19=0, "-", SUM(P19)/SUM(P13,P14))</f>
        <v>1</v>
      </c>
      <c r="Q21" s="316"/>
      <c r="R21" s="316"/>
      <c r="S21" s="316"/>
      <c r="T21" s="316"/>
      <c r="U21" s="316"/>
      <c r="V21" s="316"/>
      <c r="W21" s="316">
        <f t="shared" ref="W21" si="2">IF(W19=0, "-", SUM(W19)/SUM(W13,W14))</f>
        <v>0.94230769230769229</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434</v>
      </c>
      <c r="B22" s="948"/>
      <c r="C22" s="948"/>
      <c r="D22" s="948"/>
      <c r="E22" s="948"/>
      <c r="F22" s="949"/>
      <c r="G22" s="985" t="s">
        <v>337</v>
      </c>
      <c r="H22" s="220"/>
      <c r="I22" s="220"/>
      <c r="J22" s="220"/>
      <c r="K22" s="220"/>
      <c r="L22" s="220"/>
      <c r="M22" s="220"/>
      <c r="N22" s="220"/>
      <c r="O22" s="221"/>
      <c r="P22" s="936" t="s">
        <v>435</v>
      </c>
      <c r="Q22" s="220"/>
      <c r="R22" s="220"/>
      <c r="S22" s="220"/>
      <c r="T22" s="220"/>
      <c r="U22" s="220"/>
      <c r="V22" s="221"/>
      <c r="W22" s="936" t="s">
        <v>436</v>
      </c>
      <c r="X22" s="220"/>
      <c r="Y22" s="220"/>
      <c r="Z22" s="220"/>
      <c r="AA22" s="220"/>
      <c r="AB22" s="220"/>
      <c r="AC22" s="221"/>
      <c r="AD22" s="936" t="s">
        <v>336</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25.5" customHeight="1" x14ac:dyDescent="0.15">
      <c r="A23" s="950"/>
      <c r="B23" s="951"/>
      <c r="C23" s="951"/>
      <c r="D23" s="951"/>
      <c r="E23" s="951"/>
      <c r="F23" s="952"/>
      <c r="G23" s="986" t="s">
        <v>572</v>
      </c>
      <c r="H23" s="987"/>
      <c r="I23" s="987"/>
      <c r="J23" s="987"/>
      <c r="K23" s="987"/>
      <c r="L23" s="987"/>
      <c r="M23" s="987"/>
      <c r="N23" s="987"/>
      <c r="O23" s="988"/>
      <c r="P23" s="920">
        <v>101</v>
      </c>
      <c r="Q23" s="921"/>
      <c r="R23" s="921"/>
      <c r="S23" s="921"/>
      <c r="T23" s="921"/>
      <c r="U23" s="921"/>
      <c r="V23" s="937"/>
      <c r="W23" s="920">
        <v>82</v>
      </c>
      <c r="X23" s="921"/>
      <c r="Y23" s="921"/>
      <c r="Z23" s="921"/>
      <c r="AA23" s="921"/>
      <c r="AB23" s="921"/>
      <c r="AC23" s="937"/>
      <c r="AD23" s="957" t="s">
        <v>573</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hidden="1" customHeight="1" x14ac:dyDescent="0.15">
      <c r="A24" s="950"/>
      <c r="B24" s="951"/>
      <c r="C24" s="951"/>
      <c r="D24" s="951"/>
      <c r="E24" s="951"/>
      <c r="F24" s="952"/>
      <c r="G24" s="938"/>
      <c r="H24" s="939"/>
      <c r="I24" s="939"/>
      <c r="J24" s="939"/>
      <c r="K24" s="939"/>
      <c r="L24" s="939"/>
      <c r="M24" s="939"/>
      <c r="N24" s="939"/>
      <c r="O24" s="940"/>
      <c r="P24" s="658"/>
      <c r="Q24" s="659"/>
      <c r="R24" s="659"/>
      <c r="S24" s="659"/>
      <c r="T24" s="659"/>
      <c r="U24" s="659"/>
      <c r="V24" s="660"/>
      <c r="W24" s="658"/>
      <c r="X24" s="659"/>
      <c r="Y24" s="659"/>
      <c r="Z24" s="659"/>
      <c r="AA24" s="659"/>
      <c r="AB24" s="659"/>
      <c r="AC24" s="660"/>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x14ac:dyDescent="0.15">
      <c r="A25" s="950"/>
      <c r="B25" s="951"/>
      <c r="C25" s="951"/>
      <c r="D25" s="951"/>
      <c r="E25" s="951"/>
      <c r="F25" s="952"/>
      <c r="G25" s="938"/>
      <c r="H25" s="939"/>
      <c r="I25" s="939"/>
      <c r="J25" s="939"/>
      <c r="K25" s="939"/>
      <c r="L25" s="939"/>
      <c r="M25" s="939"/>
      <c r="N25" s="939"/>
      <c r="O25" s="940"/>
      <c r="P25" s="658"/>
      <c r="Q25" s="659"/>
      <c r="R25" s="659"/>
      <c r="S25" s="659"/>
      <c r="T25" s="659"/>
      <c r="U25" s="659"/>
      <c r="V25" s="660"/>
      <c r="W25" s="658"/>
      <c r="X25" s="659"/>
      <c r="Y25" s="659"/>
      <c r="Z25" s="659"/>
      <c r="AA25" s="659"/>
      <c r="AB25" s="659"/>
      <c r="AC25" s="660"/>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15">
      <c r="A26" s="950"/>
      <c r="B26" s="951"/>
      <c r="C26" s="951"/>
      <c r="D26" s="951"/>
      <c r="E26" s="951"/>
      <c r="F26" s="952"/>
      <c r="G26" s="938"/>
      <c r="H26" s="939"/>
      <c r="I26" s="939"/>
      <c r="J26" s="939"/>
      <c r="K26" s="939"/>
      <c r="L26" s="939"/>
      <c r="M26" s="939"/>
      <c r="N26" s="939"/>
      <c r="O26" s="940"/>
      <c r="P26" s="658"/>
      <c r="Q26" s="659"/>
      <c r="R26" s="659"/>
      <c r="S26" s="659"/>
      <c r="T26" s="659"/>
      <c r="U26" s="659"/>
      <c r="V26" s="660"/>
      <c r="W26" s="658"/>
      <c r="X26" s="659"/>
      <c r="Y26" s="659"/>
      <c r="Z26" s="659"/>
      <c r="AA26" s="659"/>
      <c r="AB26" s="659"/>
      <c r="AC26" s="660"/>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customHeight="1" x14ac:dyDescent="0.15">
      <c r="A28" s="950"/>
      <c r="B28" s="951"/>
      <c r="C28" s="951"/>
      <c r="D28" s="951"/>
      <c r="E28" s="951"/>
      <c r="F28" s="952"/>
      <c r="G28" s="941" t="s">
        <v>341</v>
      </c>
      <c r="H28" s="942"/>
      <c r="I28" s="942"/>
      <c r="J28" s="942"/>
      <c r="K28" s="942"/>
      <c r="L28" s="942"/>
      <c r="M28" s="942"/>
      <c r="N28" s="942"/>
      <c r="O28" s="943"/>
      <c r="P28" s="879">
        <f>P29-SUM(P23:P27)</f>
        <v>0</v>
      </c>
      <c r="Q28" s="880"/>
      <c r="R28" s="880"/>
      <c r="S28" s="880"/>
      <c r="T28" s="880"/>
      <c r="U28" s="880"/>
      <c r="V28" s="881"/>
      <c r="W28" s="879">
        <f>W29-SUM(W23:W27)</f>
        <v>0</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338</v>
      </c>
      <c r="H29" s="945"/>
      <c r="I29" s="945"/>
      <c r="J29" s="945"/>
      <c r="K29" s="945"/>
      <c r="L29" s="945"/>
      <c r="M29" s="945"/>
      <c r="N29" s="945"/>
      <c r="O29" s="946"/>
      <c r="P29" s="658">
        <f>AK13</f>
        <v>101</v>
      </c>
      <c r="Q29" s="659"/>
      <c r="R29" s="659"/>
      <c r="S29" s="659"/>
      <c r="T29" s="659"/>
      <c r="U29" s="659"/>
      <c r="V29" s="660"/>
      <c r="W29" s="968">
        <f>AR13</f>
        <v>82</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353</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398</v>
      </c>
      <c r="AF30" s="860"/>
      <c r="AG30" s="860"/>
      <c r="AH30" s="861"/>
      <c r="AI30" s="859" t="s">
        <v>420</v>
      </c>
      <c r="AJ30" s="860"/>
      <c r="AK30" s="860"/>
      <c r="AL30" s="861"/>
      <c r="AM30" s="916" t="s">
        <v>425</v>
      </c>
      <c r="AN30" s="916"/>
      <c r="AO30" s="916"/>
      <c r="AP30" s="859"/>
      <c r="AQ30" s="768" t="s">
        <v>235</v>
      </c>
      <c r="AR30" s="769"/>
      <c r="AS30" s="769"/>
      <c r="AT30" s="770"/>
      <c r="AU30" s="775" t="s">
        <v>134</v>
      </c>
      <c r="AV30" s="775"/>
      <c r="AW30" s="775"/>
      <c r="AX30" s="91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1"/>
      <c r="AR31" s="199"/>
      <c r="AS31" s="132" t="s">
        <v>236</v>
      </c>
      <c r="AT31" s="133"/>
      <c r="AU31" s="198">
        <v>6</v>
      </c>
      <c r="AV31" s="198"/>
      <c r="AW31" s="398" t="s">
        <v>181</v>
      </c>
      <c r="AX31" s="399"/>
    </row>
    <row r="32" spans="1:50" ht="23.25" customHeight="1" x14ac:dyDescent="0.15">
      <c r="A32" s="403"/>
      <c r="B32" s="401"/>
      <c r="C32" s="401"/>
      <c r="D32" s="401"/>
      <c r="E32" s="401"/>
      <c r="F32" s="402"/>
      <c r="G32" s="565" t="s">
        <v>574</v>
      </c>
      <c r="H32" s="566"/>
      <c r="I32" s="566"/>
      <c r="J32" s="566"/>
      <c r="K32" s="566"/>
      <c r="L32" s="566"/>
      <c r="M32" s="566"/>
      <c r="N32" s="566"/>
      <c r="O32" s="567"/>
      <c r="P32" s="104" t="s">
        <v>575</v>
      </c>
      <c r="Q32" s="104"/>
      <c r="R32" s="104"/>
      <c r="S32" s="104"/>
      <c r="T32" s="104"/>
      <c r="U32" s="104"/>
      <c r="V32" s="104"/>
      <c r="W32" s="104"/>
      <c r="X32" s="105"/>
      <c r="Y32" s="474" t="s">
        <v>12</v>
      </c>
      <c r="Z32" s="534"/>
      <c r="AA32" s="535"/>
      <c r="AB32" s="464" t="s">
        <v>576</v>
      </c>
      <c r="AC32" s="464"/>
      <c r="AD32" s="464"/>
      <c r="AE32" s="216">
        <v>1</v>
      </c>
      <c r="AF32" s="217"/>
      <c r="AG32" s="217"/>
      <c r="AH32" s="217"/>
      <c r="AI32" s="216">
        <v>1</v>
      </c>
      <c r="AJ32" s="217"/>
      <c r="AK32" s="217"/>
      <c r="AL32" s="217"/>
      <c r="AM32" s="216">
        <v>1</v>
      </c>
      <c r="AN32" s="217"/>
      <c r="AO32" s="217"/>
      <c r="AP32" s="217"/>
      <c r="AQ32" s="340" t="s">
        <v>569</v>
      </c>
      <c r="AR32" s="206"/>
      <c r="AS32" s="206"/>
      <c r="AT32" s="341"/>
      <c r="AU32" s="217"/>
      <c r="AV32" s="217"/>
      <c r="AW32" s="217"/>
      <c r="AX32" s="219"/>
    </row>
    <row r="33" spans="1:50" ht="23.25" customHeight="1" x14ac:dyDescent="0.15">
      <c r="A33" s="404"/>
      <c r="B33" s="405"/>
      <c r="C33" s="405"/>
      <c r="D33" s="405"/>
      <c r="E33" s="405"/>
      <c r="F33" s="406"/>
      <c r="G33" s="568"/>
      <c r="H33" s="569"/>
      <c r="I33" s="569"/>
      <c r="J33" s="569"/>
      <c r="K33" s="569"/>
      <c r="L33" s="569"/>
      <c r="M33" s="569"/>
      <c r="N33" s="569"/>
      <c r="O33" s="570"/>
      <c r="P33" s="107"/>
      <c r="Q33" s="107"/>
      <c r="R33" s="107"/>
      <c r="S33" s="107"/>
      <c r="T33" s="107"/>
      <c r="U33" s="107"/>
      <c r="V33" s="107"/>
      <c r="W33" s="107"/>
      <c r="X33" s="108"/>
      <c r="Y33" s="418" t="s">
        <v>54</v>
      </c>
      <c r="Z33" s="419"/>
      <c r="AA33" s="420"/>
      <c r="AB33" s="526" t="s">
        <v>576</v>
      </c>
      <c r="AC33" s="526"/>
      <c r="AD33" s="526"/>
      <c r="AE33" s="216">
        <v>1</v>
      </c>
      <c r="AF33" s="217"/>
      <c r="AG33" s="217"/>
      <c r="AH33" s="217"/>
      <c r="AI33" s="216">
        <v>1</v>
      </c>
      <c r="AJ33" s="217"/>
      <c r="AK33" s="217"/>
      <c r="AL33" s="217"/>
      <c r="AM33" s="216">
        <v>1</v>
      </c>
      <c r="AN33" s="217"/>
      <c r="AO33" s="217"/>
      <c r="AP33" s="217"/>
      <c r="AQ33" s="340" t="s">
        <v>569</v>
      </c>
      <c r="AR33" s="206"/>
      <c r="AS33" s="206"/>
      <c r="AT33" s="341"/>
      <c r="AU33" s="217">
        <v>1</v>
      </c>
      <c r="AV33" s="217"/>
      <c r="AW33" s="217"/>
      <c r="AX33" s="219"/>
    </row>
    <row r="34" spans="1:50" ht="23.25" customHeight="1" x14ac:dyDescent="0.15">
      <c r="A34" s="403"/>
      <c r="B34" s="401"/>
      <c r="C34" s="401"/>
      <c r="D34" s="401"/>
      <c r="E34" s="401"/>
      <c r="F34" s="402"/>
      <c r="G34" s="571"/>
      <c r="H34" s="572"/>
      <c r="I34" s="572"/>
      <c r="J34" s="572"/>
      <c r="K34" s="572"/>
      <c r="L34" s="572"/>
      <c r="M34" s="572"/>
      <c r="N34" s="572"/>
      <c r="O34" s="573"/>
      <c r="P34" s="110"/>
      <c r="Q34" s="110"/>
      <c r="R34" s="110"/>
      <c r="S34" s="110"/>
      <c r="T34" s="110"/>
      <c r="U34" s="110"/>
      <c r="V34" s="110"/>
      <c r="W34" s="110"/>
      <c r="X34" s="111"/>
      <c r="Y34" s="418" t="s">
        <v>13</v>
      </c>
      <c r="Z34" s="419"/>
      <c r="AA34" s="420"/>
      <c r="AB34" s="559" t="s">
        <v>182</v>
      </c>
      <c r="AC34" s="559"/>
      <c r="AD34" s="559"/>
      <c r="AE34" s="216">
        <v>100</v>
      </c>
      <c r="AF34" s="217"/>
      <c r="AG34" s="217"/>
      <c r="AH34" s="217"/>
      <c r="AI34" s="216">
        <v>100</v>
      </c>
      <c r="AJ34" s="217"/>
      <c r="AK34" s="217"/>
      <c r="AL34" s="217"/>
      <c r="AM34" s="216">
        <v>100</v>
      </c>
      <c r="AN34" s="217"/>
      <c r="AO34" s="217"/>
      <c r="AP34" s="217"/>
      <c r="AQ34" s="340" t="s">
        <v>569</v>
      </c>
      <c r="AR34" s="206"/>
      <c r="AS34" s="206"/>
      <c r="AT34" s="341"/>
      <c r="AU34" s="217"/>
      <c r="AV34" s="217"/>
      <c r="AW34" s="217"/>
      <c r="AX34" s="219"/>
    </row>
    <row r="35" spans="1:50" ht="23.25" customHeight="1" x14ac:dyDescent="0.15">
      <c r="A35" s="224" t="s">
        <v>386</v>
      </c>
      <c r="B35" s="225"/>
      <c r="C35" s="225"/>
      <c r="D35" s="225"/>
      <c r="E35" s="225"/>
      <c r="F35" s="226"/>
      <c r="G35" s="230" t="s">
        <v>635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1" t="s">
        <v>353</v>
      </c>
      <c r="B37" s="772"/>
      <c r="C37" s="772"/>
      <c r="D37" s="772"/>
      <c r="E37" s="772"/>
      <c r="F37" s="773"/>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1"/>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1"/>
      <c r="AR38" s="199"/>
      <c r="AS38" s="132" t="s">
        <v>236</v>
      </c>
      <c r="AT38" s="133"/>
      <c r="AU38" s="198"/>
      <c r="AV38" s="198"/>
      <c r="AW38" s="398" t="s">
        <v>181</v>
      </c>
      <c r="AX38" s="399"/>
    </row>
    <row r="39" spans="1:50" ht="23.25" hidden="1" customHeight="1" x14ac:dyDescent="0.15">
      <c r="A39" s="403"/>
      <c r="B39" s="401"/>
      <c r="C39" s="401"/>
      <c r="D39" s="401"/>
      <c r="E39" s="401"/>
      <c r="F39" s="402"/>
      <c r="G39" s="565"/>
      <c r="H39" s="566"/>
      <c r="I39" s="566"/>
      <c r="J39" s="566"/>
      <c r="K39" s="566"/>
      <c r="L39" s="566"/>
      <c r="M39" s="566"/>
      <c r="N39" s="566"/>
      <c r="O39" s="567"/>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8"/>
      <c r="H40" s="569"/>
      <c r="I40" s="569"/>
      <c r="J40" s="569"/>
      <c r="K40" s="569"/>
      <c r="L40" s="569"/>
      <c r="M40" s="569"/>
      <c r="N40" s="569"/>
      <c r="O40" s="570"/>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1"/>
      <c r="H41" s="572"/>
      <c r="I41" s="572"/>
      <c r="J41" s="572"/>
      <c r="K41" s="572"/>
      <c r="L41" s="572"/>
      <c r="M41" s="572"/>
      <c r="N41" s="572"/>
      <c r="O41" s="573"/>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353</v>
      </c>
      <c r="B44" s="772"/>
      <c r="C44" s="772"/>
      <c r="D44" s="772"/>
      <c r="E44" s="772"/>
      <c r="F44" s="773"/>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1"/>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1"/>
      <c r="AR45" s="199"/>
      <c r="AS45" s="132" t="s">
        <v>236</v>
      </c>
      <c r="AT45" s="133"/>
      <c r="AU45" s="198"/>
      <c r="AV45" s="198"/>
      <c r="AW45" s="398" t="s">
        <v>181</v>
      </c>
      <c r="AX45" s="399"/>
    </row>
    <row r="46" spans="1:50" ht="23.25" hidden="1" customHeight="1" x14ac:dyDescent="0.15">
      <c r="A46" s="403"/>
      <c r="B46" s="401"/>
      <c r="C46" s="401"/>
      <c r="D46" s="401"/>
      <c r="E46" s="401"/>
      <c r="F46" s="402"/>
      <c r="G46" s="565"/>
      <c r="H46" s="566"/>
      <c r="I46" s="566"/>
      <c r="J46" s="566"/>
      <c r="K46" s="566"/>
      <c r="L46" s="566"/>
      <c r="M46" s="566"/>
      <c r="N46" s="566"/>
      <c r="O46" s="567"/>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8"/>
      <c r="H47" s="569"/>
      <c r="I47" s="569"/>
      <c r="J47" s="569"/>
      <c r="K47" s="569"/>
      <c r="L47" s="569"/>
      <c r="M47" s="569"/>
      <c r="N47" s="569"/>
      <c r="O47" s="570"/>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1"/>
      <c r="H48" s="572"/>
      <c r="I48" s="572"/>
      <c r="J48" s="572"/>
      <c r="K48" s="572"/>
      <c r="L48" s="572"/>
      <c r="M48" s="572"/>
      <c r="N48" s="572"/>
      <c r="O48" s="573"/>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5" t="s">
        <v>134</v>
      </c>
      <c r="AV51" s="925"/>
      <c r="AW51" s="925"/>
      <c r="AX51" s="926"/>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1"/>
      <c r="AR52" s="199"/>
      <c r="AS52" s="132" t="s">
        <v>236</v>
      </c>
      <c r="AT52" s="133"/>
      <c r="AU52" s="198"/>
      <c r="AV52" s="198"/>
      <c r="AW52" s="398" t="s">
        <v>181</v>
      </c>
      <c r="AX52" s="399"/>
    </row>
    <row r="53" spans="1:50" ht="23.25" hidden="1" customHeight="1" x14ac:dyDescent="0.15">
      <c r="A53" s="403"/>
      <c r="B53" s="401"/>
      <c r="C53" s="401"/>
      <c r="D53" s="401"/>
      <c r="E53" s="401"/>
      <c r="F53" s="402"/>
      <c r="G53" s="565"/>
      <c r="H53" s="566"/>
      <c r="I53" s="566"/>
      <c r="J53" s="566"/>
      <c r="K53" s="566"/>
      <c r="L53" s="566"/>
      <c r="M53" s="566"/>
      <c r="N53" s="566"/>
      <c r="O53" s="567"/>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8"/>
      <c r="H54" s="569"/>
      <c r="I54" s="569"/>
      <c r="J54" s="569"/>
      <c r="K54" s="569"/>
      <c r="L54" s="569"/>
      <c r="M54" s="569"/>
      <c r="N54" s="569"/>
      <c r="O54" s="570"/>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1"/>
      <c r="H55" s="572"/>
      <c r="I55" s="572"/>
      <c r="J55" s="572"/>
      <c r="K55" s="572"/>
      <c r="L55" s="572"/>
      <c r="M55" s="572"/>
      <c r="N55" s="572"/>
      <c r="O55" s="573"/>
      <c r="P55" s="110"/>
      <c r="Q55" s="110"/>
      <c r="R55" s="110"/>
      <c r="S55" s="110"/>
      <c r="T55" s="110"/>
      <c r="U55" s="110"/>
      <c r="V55" s="110"/>
      <c r="W55" s="110"/>
      <c r="X55" s="111"/>
      <c r="Y55" s="418" t="s">
        <v>13</v>
      </c>
      <c r="Z55" s="419"/>
      <c r="AA55" s="420"/>
      <c r="AB55" s="595" t="s">
        <v>14</v>
      </c>
      <c r="AC55" s="595"/>
      <c r="AD55" s="59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5" t="s">
        <v>134</v>
      </c>
      <c r="AV58" s="925"/>
      <c r="AW58" s="925"/>
      <c r="AX58" s="926"/>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1"/>
      <c r="AR59" s="199"/>
      <c r="AS59" s="132" t="s">
        <v>236</v>
      </c>
      <c r="AT59" s="133"/>
      <c r="AU59" s="198"/>
      <c r="AV59" s="198"/>
      <c r="AW59" s="398" t="s">
        <v>181</v>
      </c>
      <c r="AX59" s="399"/>
    </row>
    <row r="60" spans="1:50" ht="23.25" hidden="1" customHeight="1" x14ac:dyDescent="0.15">
      <c r="A60" s="403"/>
      <c r="B60" s="401"/>
      <c r="C60" s="401"/>
      <c r="D60" s="401"/>
      <c r="E60" s="401"/>
      <c r="F60" s="402"/>
      <c r="G60" s="565"/>
      <c r="H60" s="566"/>
      <c r="I60" s="566"/>
      <c r="J60" s="566"/>
      <c r="K60" s="566"/>
      <c r="L60" s="566"/>
      <c r="M60" s="566"/>
      <c r="N60" s="566"/>
      <c r="O60" s="567"/>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8"/>
      <c r="H61" s="569"/>
      <c r="I61" s="569"/>
      <c r="J61" s="569"/>
      <c r="K61" s="569"/>
      <c r="L61" s="569"/>
      <c r="M61" s="569"/>
      <c r="N61" s="569"/>
      <c r="O61" s="570"/>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1"/>
      <c r="H62" s="572"/>
      <c r="I62" s="572"/>
      <c r="J62" s="572"/>
      <c r="K62" s="572"/>
      <c r="L62" s="572"/>
      <c r="M62" s="572"/>
      <c r="N62" s="572"/>
      <c r="O62" s="573"/>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3"/>
      <c r="H73" s="129" t="s">
        <v>146</v>
      </c>
      <c r="I73" s="129"/>
      <c r="J73" s="129"/>
      <c r="K73" s="129"/>
      <c r="L73" s="129"/>
      <c r="M73" s="129"/>
      <c r="N73" s="129"/>
      <c r="O73" s="130"/>
      <c r="P73" s="158" t="s">
        <v>59</v>
      </c>
      <c r="Q73" s="129"/>
      <c r="R73" s="129"/>
      <c r="S73" s="129"/>
      <c r="T73" s="129"/>
      <c r="U73" s="129"/>
      <c r="V73" s="129"/>
      <c r="W73" s="129"/>
      <c r="X73" s="130"/>
      <c r="Y73" s="585"/>
      <c r="Z73" s="586"/>
      <c r="AA73" s="587"/>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1"/>
      <c r="AR74" s="199"/>
      <c r="AS74" s="132" t="s">
        <v>236</v>
      </c>
      <c r="AT74" s="133"/>
      <c r="AU74" s="591"/>
      <c r="AV74" s="199"/>
      <c r="AW74" s="132" t="s">
        <v>181</v>
      </c>
      <c r="AX74" s="194"/>
    </row>
    <row r="75" spans="1:50" ht="23.25" hidden="1" customHeight="1" x14ac:dyDescent="0.15">
      <c r="A75" s="512"/>
      <c r="B75" s="513"/>
      <c r="C75" s="513"/>
      <c r="D75" s="513"/>
      <c r="E75" s="513"/>
      <c r="F75" s="514"/>
      <c r="G75" s="61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2"/>
      <c r="H77" s="110"/>
      <c r="I77" s="110"/>
      <c r="J77" s="110"/>
      <c r="K77" s="110"/>
      <c r="L77" s="110"/>
      <c r="M77" s="110"/>
      <c r="N77" s="110"/>
      <c r="O77" s="111"/>
      <c r="P77" s="107"/>
      <c r="Q77" s="107"/>
      <c r="R77" s="107"/>
      <c r="S77" s="107"/>
      <c r="T77" s="107"/>
      <c r="U77" s="107"/>
      <c r="V77" s="107"/>
      <c r="W77" s="107"/>
      <c r="X77" s="108"/>
      <c r="Y77" s="158" t="s">
        <v>13</v>
      </c>
      <c r="Z77" s="129"/>
      <c r="AA77" s="130"/>
      <c r="AB77" s="580" t="s">
        <v>14</v>
      </c>
      <c r="AC77" s="580"/>
      <c r="AD77" s="580"/>
      <c r="AE77" s="891"/>
      <c r="AF77" s="892"/>
      <c r="AG77" s="892"/>
      <c r="AH77" s="892"/>
      <c r="AI77" s="891"/>
      <c r="AJ77" s="892"/>
      <c r="AK77" s="892"/>
      <c r="AL77" s="892"/>
      <c r="AM77" s="891"/>
      <c r="AN77" s="892"/>
      <c r="AO77" s="892"/>
      <c r="AP77" s="892"/>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8"/>
      <c r="I78" s="589"/>
      <c r="J78" s="589"/>
      <c r="K78" s="589"/>
      <c r="L78" s="589"/>
      <c r="M78" s="589"/>
      <c r="N78" s="589"/>
      <c r="O78" s="590"/>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6" t="s">
        <v>348</v>
      </c>
      <c r="AP79" s="277"/>
      <c r="AQ79" s="277"/>
      <c r="AR79" s="80" t="s">
        <v>346</v>
      </c>
      <c r="AS79" s="276"/>
      <c r="AT79" s="277"/>
      <c r="AU79" s="277"/>
      <c r="AV79" s="277"/>
      <c r="AW79" s="277"/>
      <c r="AX79" s="981"/>
    </row>
    <row r="80" spans="1:50" ht="18.75" customHeight="1" x14ac:dyDescent="0.15">
      <c r="A80" s="865"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6"/>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6"/>
      <c r="B82" s="530"/>
      <c r="C82" s="431"/>
      <c r="D82" s="431"/>
      <c r="E82" s="431"/>
      <c r="F82" s="432"/>
      <c r="G82" s="677" t="s">
        <v>569</v>
      </c>
      <c r="H82" s="677"/>
      <c r="I82" s="677"/>
      <c r="J82" s="677"/>
      <c r="K82" s="677"/>
      <c r="L82" s="677"/>
      <c r="M82" s="677"/>
      <c r="N82" s="677"/>
      <c r="O82" s="677"/>
      <c r="P82" s="677"/>
      <c r="Q82" s="677"/>
      <c r="R82" s="677"/>
      <c r="S82" s="677"/>
      <c r="T82" s="677"/>
      <c r="U82" s="677"/>
      <c r="V82" s="677"/>
      <c r="W82" s="677"/>
      <c r="X82" s="677"/>
      <c r="Y82" s="677"/>
      <c r="Z82" s="677"/>
      <c r="AA82" s="678"/>
      <c r="AB82" s="885" t="s">
        <v>569</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customHeight="1" x14ac:dyDescent="0.15">
      <c r="A83" s="866"/>
      <c r="B83" s="530"/>
      <c r="C83" s="431"/>
      <c r="D83" s="431"/>
      <c r="E83" s="431"/>
      <c r="F83" s="432"/>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customHeight="1" x14ac:dyDescent="0.15">
      <c r="A84" s="866"/>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customHeight="1" x14ac:dyDescent="0.15">
      <c r="A85" s="866"/>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66"/>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v>6</v>
      </c>
      <c r="AV86" s="198"/>
      <c r="AW86" s="398" t="s">
        <v>181</v>
      </c>
      <c r="AX86" s="399"/>
      <c r="AY86" s="10"/>
      <c r="AZ86" s="10"/>
      <c r="BA86" s="10"/>
      <c r="BB86" s="10"/>
      <c r="BC86" s="10"/>
      <c r="BD86" s="10"/>
      <c r="BE86" s="10"/>
      <c r="BF86" s="10"/>
      <c r="BG86" s="10"/>
      <c r="BH86" s="10"/>
    </row>
    <row r="87" spans="1:60" ht="23.25" customHeight="1" x14ac:dyDescent="0.15">
      <c r="A87" s="866"/>
      <c r="B87" s="431"/>
      <c r="C87" s="431"/>
      <c r="D87" s="431"/>
      <c r="E87" s="431"/>
      <c r="F87" s="432"/>
      <c r="G87" s="103" t="s">
        <v>569</v>
      </c>
      <c r="H87" s="104"/>
      <c r="I87" s="104"/>
      <c r="J87" s="104"/>
      <c r="K87" s="104"/>
      <c r="L87" s="104"/>
      <c r="M87" s="104"/>
      <c r="N87" s="104"/>
      <c r="O87" s="105"/>
      <c r="P87" s="560" t="s">
        <v>577</v>
      </c>
      <c r="Q87" s="517"/>
      <c r="R87" s="517"/>
      <c r="S87" s="517"/>
      <c r="T87" s="517"/>
      <c r="U87" s="517"/>
      <c r="V87" s="517"/>
      <c r="W87" s="517"/>
      <c r="X87" s="518"/>
      <c r="Y87" s="562" t="s">
        <v>62</v>
      </c>
      <c r="Z87" s="563"/>
      <c r="AA87" s="564"/>
      <c r="AB87" s="464" t="s">
        <v>579</v>
      </c>
      <c r="AC87" s="464"/>
      <c r="AD87" s="464"/>
      <c r="AE87" s="216">
        <v>40</v>
      </c>
      <c r="AF87" s="217"/>
      <c r="AG87" s="217"/>
      <c r="AH87" s="217"/>
      <c r="AI87" s="216">
        <v>38</v>
      </c>
      <c r="AJ87" s="217"/>
      <c r="AK87" s="217"/>
      <c r="AL87" s="217"/>
      <c r="AM87" s="216">
        <v>39</v>
      </c>
      <c r="AN87" s="217"/>
      <c r="AO87" s="217"/>
      <c r="AP87" s="217"/>
      <c r="AQ87" s="340" t="s">
        <v>569</v>
      </c>
      <c r="AR87" s="206"/>
      <c r="AS87" s="206"/>
      <c r="AT87" s="341"/>
      <c r="AU87" s="217" t="s">
        <v>570</v>
      </c>
      <c r="AV87" s="217"/>
      <c r="AW87" s="217"/>
      <c r="AX87" s="219"/>
    </row>
    <row r="88" spans="1:60" ht="23.25" customHeight="1" x14ac:dyDescent="0.15">
      <c r="A88" s="866"/>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579</v>
      </c>
      <c r="AC88" s="526"/>
      <c r="AD88" s="526"/>
      <c r="AE88" s="216" t="s">
        <v>569</v>
      </c>
      <c r="AF88" s="217"/>
      <c r="AG88" s="217"/>
      <c r="AH88" s="217"/>
      <c r="AI88" s="216" t="s">
        <v>569</v>
      </c>
      <c r="AJ88" s="217"/>
      <c r="AK88" s="217"/>
      <c r="AL88" s="217"/>
      <c r="AM88" s="216" t="s">
        <v>569</v>
      </c>
      <c r="AN88" s="217"/>
      <c r="AO88" s="217"/>
      <c r="AP88" s="217"/>
      <c r="AQ88" s="340" t="s">
        <v>569</v>
      </c>
      <c r="AR88" s="206"/>
      <c r="AS88" s="206"/>
      <c r="AT88" s="341"/>
      <c r="AU88" s="217" t="s">
        <v>569</v>
      </c>
      <c r="AV88" s="217"/>
      <c r="AW88" s="217"/>
      <c r="AX88" s="219"/>
      <c r="AY88" s="10"/>
      <c r="AZ88" s="10"/>
      <c r="BA88" s="10"/>
      <c r="BB88" s="10"/>
      <c r="BC88" s="10"/>
    </row>
    <row r="89" spans="1:60" ht="49.5" customHeight="1" thickBot="1" x14ac:dyDescent="0.2">
      <c r="A89" s="866"/>
      <c r="B89" s="532"/>
      <c r="C89" s="532"/>
      <c r="D89" s="532"/>
      <c r="E89" s="532"/>
      <c r="F89" s="533"/>
      <c r="G89" s="109"/>
      <c r="H89" s="110"/>
      <c r="I89" s="110"/>
      <c r="J89" s="110"/>
      <c r="K89" s="110"/>
      <c r="L89" s="110"/>
      <c r="M89" s="110"/>
      <c r="N89" s="110"/>
      <c r="O89" s="111"/>
      <c r="P89" s="175"/>
      <c r="Q89" s="175"/>
      <c r="R89" s="175"/>
      <c r="S89" s="175"/>
      <c r="T89" s="175"/>
      <c r="U89" s="175"/>
      <c r="V89" s="175"/>
      <c r="W89" s="175"/>
      <c r="X89" s="561"/>
      <c r="Y89" s="461" t="s">
        <v>13</v>
      </c>
      <c r="Z89" s="462"/>
      <c r="AA89" s="463"/>
      <c r="AB89" s="595" t="s">
        <v>14</v>
      </c>
      <c r="AC89" s="595"/>
      <c r="AD89" s="595"/>
      <c r="AE89" s="216" t="s">
        <v>569</v>
      </c>
      <c r="AF89" s="217"/>
      <c r="AG89" s="217"/>
      <c r="AH89" s="217"/>
      <c r="AI89" s="216" t="s">
        <v>569</v>
      </c>
      <c r="AJ89" s="217"/>
      <c r="AK89" s="217"/>
      <c r="AL89" s="217"/>
      <c r="AM89" s="216" t="s">
        <v>569</v>
      </c>
      <c r="AN89" s="217"/>
      <c r="AO89" s="217"/>
      <c r="AP89" s="217"/>
      <c r="AQ89" s="340" t="s">
        <v>580</v>
      </c>
      <c r="AR89" s="206"/>
      <c r="AS89" s="206"/>
      <c r="AT89" s="341"/>
      <c r="AU89" s="217" t="s">
        <v>569</v>
      </c>
      <c r="AV89" s="217"/>
      <c r="AW89" s="217"/>
      <c r="AX89" s="219"/>
      <c r="AY89" s="10"/>
      <c r="AZ89" s="10"/>
      <c r="BA89" s="10"/>
      <c r="BB89" s="10"/>
      <c r="BC89" s="10"/>
      <c r="BD89" s="10"/>
      <c r="BE89" s="10"/>
      <c r="BF89" s="10"/>
      <c r="BG89" s="10"/>
      <c r="BH89" s="10"/>
    </row>
    <row r="90" spans="1:60" ht="18.75" hidden="1" customHeight="1" x14ac:dyDescent="0.15">
      <c r="A90" s="866"/>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6"/>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v>6</v>
      </c>
      <c r="AV91" s="198"/>
      <c r="AW91" s="398" t="s">
        <v>181</v>
      </c>
      <c r="AX91" s="399"/>
      <c r="AY91" s="10"/>
      <c r="AZ91" s="10"/>
      <c r="BA91" s="10"/>
      <c r="BB91" s="10"/>
      <c r="BC91" s="10"/>
    </row>
    <row r="92" spans="1:60" ht="23.25" hidden="1" customHeight="1" x14ac:dyDescent="0.15">
      <c r="A92" s="866"/>
      <c r="B92" s="431"/>
      <c r="C92" s="431"/>
      <c r="D92" s="431"/>
      <c r="E92" s="431"/>
      <c r="F92" s="432"/>
      <c r="G92" s="103" t="s">
        <v>569</v>
      </c>
      <c r="H92" s="104"/>
      <c r="I92" s="104"/>
      <c r="J92" s="104"/>
      <c r="K92" s="104"/>
      <c r="L92" s="104"/>
      <c r="M92" s="104"/>
      <c r="N92" s="104"/>
      <c r="O92" s="105"/>
      <c r="P92" s="104" t="s">
        <v>578</v>
      </c>
      <c r="Q92" s="517"/>
      <c r="R92" s="517"/>
      <c r="S92" s="517"/>
      <c r="T92" s="517"/>
      <c r="U92" s="517"/>
      <c r="V92" s="517"/>
      <c r="W92" s="517"/>
      <c r="X92" s="518"/>
      <c r="Y92" s="562" t="s">
        <v>62</v>
      </c>
      <c r="Z92" s="563"/>
      <c r="AA92" s="564"/>
      <c r="AB92" s="464" t="s">
        <v>579</v>
      </c>
      <c r="AC92" s="464"/>
      <c r="AD92" s="464"/>
      <c r="AE92" s="216">
        <v>12</v>
      </c>
      <c r="AF92" s="217"/>
      <c r="AG92" s="217"/>
      <c r="AH92" s="217"/>
      <c r="AI92" s="216">
        <v>10</v>
      </c>
      <c r="AJ92" s="217"/>
      <c r="AK92" s="217"/>
      <c r="AL92" s="217"/>
      <c r="AM92" s="216"/>
      <c r="AN92" s="217"/>
      <c r="AO92" s="217"/>
      <c r="AP92" s="217"/>
      <c r="AQ92" s="340" t="s">
        <v>569</v>
      </c>
      <c r="AR92" s="206"/>
      <c r="AS92" s="206"/>
      <c r="AT92" s="341"/>
      <c r="AU92" s="217" t="s">
        <v>569</v>
      </c>
      <c r="AV92" s="217"/>
      <c r="AW92" s="217"/>
      <c r="AX92" s="219"/>
      <c r="AY92" s="10"/>
      <c r="AZ92" s="10"/>
      <c r="BA92" s="10"/>
      <c r="BB92" s="10"/>
      <c r="BC92" s="10"/>
      <c r="BD92" s="10"/>
      <c r="BE92" s="10"/>
      <c r="BF92" s="10"/>
      <c r="BG92" s="10"/>
      <c r="BH92" s="10"/>
    </row>
    <row r="93" spans="1:60" ht="23.25" hidden="1" customHeight="1" x14ac:dyDescent="0.15">
      <c r="A93" s="866"/>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t="s">
        <v>579</v>
      </c>
      <c r="AC93" s="526"/>
      <c r="AD93" s="526"/>
      <c r="AE93" s="216" t="s">
        <v>569</v>
      </c>
      <c r="AF93" s="217"/>
      <c r="AG93" s="217"/>
      <c r="AH93" s="217"/>
      <c r="AI93" s="216" t="s">
        <v>569</v>
      </c>
      <c r="AJ93" s="217"/>
      <c r="AK93" s="217"/>
      <c r="AL93" s="217"/>
      <c r="AM93" s="216" t="s">
        <v>569</v>
      </c>
      <c r="AN93" s="217"/>
      <c r="AO93" s="217"/>
      <c r="AP93" s="217"/>
      <c r="AQ93" s="340" t="s">
        <v>569</v>
      </c>
      <c r="AR93" s="206"/>
      <c r="AS93" s="206"/>
      <c r="AT93" s="341"/>
      <c r="AU93" s="217" t="s">
        <v>581</v>
      </c>
      <c r="AV93" s="217"/>
      <c r="AW93" s="217"/>
      <c r="AX93" s="219"/>
    </row>
    <row r="94" spans="1:60" ht="48.75" hidden="1" customHeight="1" thickBot="1" x14ac:dyDescent="0.2">
      <c r="A94" s="866"/>
      <c r="B94" s="532"/>
      <c r="C94" s="532"/>
      <c r="D94" s="532"/>
      <c r="E94" s="532"/>
      <c r="F94" s="533"/>
      <c r="G94" s="109"/>
      <c r="H94" s="110"/>
      <c r="I94" s="110"/>
      <c r="J94" s="110"/>
      <c r="K94" s="110"/>
      <c r="L94" s="110"/>
      <c r="M94" s="110"/>
      <c r="N94" s="110"/>
      <c r="O94" s="111"/>
      <c r="P94" s="175"/>
      <c r="Q94" s="175"/>
      <c r="R94" s="175"/>
      <c r="S94" s="175"/>
      <c r="T94" s="175"/>
      <c r="U94" s="175"/>
      <c r="V94" s="175"/>
      <c r="W94" s="175"/>
      <c r="X94" s="561"/>
      <c r="Y94" s="461" t="s">
        <v>13</v>
      </c>
      <c r="Z94" s="462"/>
      <c r="AA94" s="463"/>
      <c r="AB94" s="595" t="s">
        <v>14</v>
      </c>
      <c r="AC94" s="595"/>
      <c r="AD94" s="595"/>
      <c r="AE94" s="216" t="s">
        <v>569</v>
      </c>
      <c r="AF94" s="217"/>
      <c r="AG94" s="217"/>
      <c r="AH94" s="217"/>
      <c r="AI94" s="216" t="s">
        <v>569</v>
      </c>
      <c r="AJ94" s="217"/>
      <c r="AK94" s="217"/>
      <c r="AL94" s="217"/>
      <c r="AM94" s="216" t="s">
        <v>569</v>
      </c>
      <c r="AN94" s="217"/>
      <c r="AO94" s="217"/>
      <c r="AP94" s="217"/>
      <c r="AQ94" s="340" t="s">
        <v>569</v>
      </c>
      <c r="AR94" s="206"/>
      <c r="AS94" s="206"/>
      <c r="AT94" s="341"/>
      <c r="AU94" s="217" t="s">
        <v>569</v>
      </c>
      <c r="AV94" s="217"/>
      <c r="AW94" s="217"/>
      <c r="AX94" s="219"/>
      <c r="AY94" s="10"/>
      <c r="AZ94" s="10"/>
      <c r="BA94" s="10"/>
      <c r="BB94" s="10"/>
      <c r="BC94" s="10"/>
    </row>
    <row r="95" spans="1:60" ht="18.75" hidden="1" customHeight="1" x14ac:dyDescent="0.15">
      <c r="A95" s="866"/>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6"/>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6"/>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2" t="s">
        <v>62</v>
      </c>
      <c r="Z97" s="563"/>
      <c r="AA97" s="564"/>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6"/>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7"/>
      <c r="B99" s="433"/>
      <c r="C99" s="433"/>
      <c r="D99" s="433"/>
      <c r="E99" s="433"/>
      <c r="F99" s="434"/>
      <c r="G99" s="581"/>
      <c r="H99" s="214"/>
      <c r="I99" s="214"/>
      <c r="J99" s="214"/>
      <c r="K99" s="214"/>
      <c r="L99" s="214"/>
      <c r="M99" s="214"/>
      <c r="N99" s="214"/>
      <c r="O99" s="582"/>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5"/>
      <c r="Z100" s="856"/>
      <c r="AA100" s="857"/>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582</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576</v>
      </c>
      <c r="AC101" s="464"/>
      <c r="AD101" s="464"/>
      <c r="AE101" s="216">
        <v>48</v>
      </c>
      <c r="AF101" s="217"/>
      <c r="AG101" s="217"/>
      <c r="AH101" s="218"/>
      <c r="AI101" s="216">
        <v>84</v>
      </c>
      <c r="AJ101" s="217"/>
      <c r="AK101" s="217"/>
      <c r="AL101" s="218"/>
      <c r="AM101" s="216">
        <v>109</v>
      </c>
      <c r="AN101" s="217"/>
      <c r="AO101" s="217"/>
      <c r="AP101" s="218"/>
      <c r="AQ101" s="216"/>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576</v>
      </c>
      <c r="AC102" s="464"/>
      <c r="AD102" s="464"/>
      <c r="AE102" s="421">
        <v>47</v>
      </c>
      <c r="AF102" s="421"/>
      <c r="AG102" s="421"/>
      <c r="AH102" s="421"/>
      <c r="AI102" s="421">
        <v>48</v>
      </c>
      <c r="AJ102" s="421"/>
      <c r="AK102" s="421"/>
      <c r="AL102" s="421"/>
      <c r="AM102" s="421">
        <v>84</v>
      </c>
      <c r="AN102" s="421"/>
      <c r="AO102" s="421"/>
      <c r="AP102" s="421"/>
      <c r="AQ102" s="271">
        <v>109</v>
      </c>
      <c r="AR102" s="272"/>
      <c r="AS102" s="272"/>
      <c r="AT102" s="317"/>
      <c r="AU102" s="271"/>
      <c r="AV102" s="272"/>
      <c r="AW102" s="272"/>
      <c r="AX102" s="317"/>
    </row>
    <row r="103" spans="1:60" ht="31.5"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customHeight="1" x14ac:dyDescent="0.15">
      <c r="A104" s="425"/>
      <c r="B104" s="426"/>
      <c r="C104" s="426"/>
      <c r="D104" s="426"/>
      <c r="E104" s="426"/>
      <c r="F104" s="427"/>
      <c r="G104" s="104" t="s">
        <v>583</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585</v>
      </c>
      <c r="AC104" s="549"/>
      <c r="AD104" s="550"/>
      <c r="AE104" s="216">
        <v>48</v>
      </c>
      <c r="AF104" s="217"/>
      <c r="AG104" s="217"/>
      <c r="AH104" s="218"/>
      <c r="AI104" s="216">
        <v>199</v>
      </c>
      <c r="AJ104" s="217"/>
      <c r="AK104" s="217"/>
      <c r="AL104" s="218"/>
      <c r="AM104" s="216">
        <v>151</v>
      </c>
      <c r="AN104" s="217"/>
      <c r="AO104" s="217"/>
      <c r="AP104" s="218"/>
      <c r="AQ104" s="216"/>
      <c r="AR104" s="217"/>
      <c r="AS104" s="217"/>
      <c r="AT104" s="218"/>
      <c r="AU104" s="216"/>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585</v>
      </c>
      <c r="AC105" s="472"/>
      <c r="AD105" s="473"/>
      <c r="AE105" s="421">
        <v>170</v>
      </c>
      <c r="AF105" s="421"/>
      <c r="AG105" s="421"/>
      <c r="AH105" s="421"/>
      <c r="AI105" s="421">
        <v>48</v>
      </c>
      <c r="AJ105" s="421"/>
      <c r="AK105" s="421"/>
      <c r="AL105" s="421"/>
      <c r="AM105" s="421">
        <v>199</v>
      </c>
      <c r="AN105" s="421"/>
      <c r="AO105" s="421"/>
      <c r="AP105" s="421"/>
      <c r="AQ105" s="216">
        <v>151</v>
      </c>
      <c r="AR105" s="217"/>
      <c r="AS105" s="217"/>
      <c r="AT105" s="218"/>
      <c r="AU105" s="271"/>
      <c r="AV105" s="272"/>
      <c r="AW105" s="272"/>
      <c r="AX105" s="317"/>
    </row>
    <row r="106" spans="1:60" ht="31.5"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customHeight="1" x14ac:dyDescent="0.15">
      <c r="A107" s="425"/>
      <c r="B107" s="426"/>
      <c r="C107" s="426"/>
      <c r="D107" s="426"/>
      <c r="E107" s="426"/>
      <c r="F107" s="427"/>
      <c r="G107" s="104" t="s">
        <v>584</v>
      </c>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t="s">
        <v>576</v>
      </c>
      <c r="AC107" s="549"/>
      <c r="AD107" s="550"/>
      <c r="AE107" s="421">
        <v>314</v>
      </c>
      <c r="AF107" s="421"/>
      <c r="AG107" s="421"/>
      <c r="AH107" s="421"/>
      <c r="AI107" s="421">
        <v>288</v>
      </c>
      <c r="AJ107" s="421"/>
      <c r="AK107" s="421"/>
      <c r="AL107" s="421"/>
      <c r="AM107" s="421">
        <v>250</v>
      </c>
      <c r="AN107" s="421"/>
      <c r="AO107" s="421"/>
      <c r="AP107" s="421"/>
      <c r="AQ107" s="216"/>
      <c r="AR107" s="217"/>
      <c r="AS107" s="217"/>
      <c r="AT107" s="218"/>
      <c r="AU107" s="216"/>
      <c r="AV107" s="217"/>
      <c r="AW107" s="217"/>
      <c r="AX107" s="218"/>
    </row>
    <row r="108" spans="1:60" ht="23.25"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t="s">
        <v>576</v>
      </c>
      <c r="AC108" s="472"/>
      <c r="AD108" s="473"/>
      <c r="AE108" s="421">
        <v>264</v>
      </c>
      <c r="AF108" s="421"/>
      <c r="AG108" s="421"/>
      <c r="AH108" s="421"/>
      <c r="AI108" s="421">
        <v>314</v>
      </c>
      <c r="AJ108" s="421"/>
      <c r="AK108" s="421"/>
      <c r="AL108" s="421"/>
      <c r="AM108" s="421">
        <v>288</v>
      </c>
      <c r="AN108" s="421"/>
      <c r="AO108" s="421"/>
      <c r="AP108" s="421"/>
      <c r="AQ108" s="216">
        <v>250</v>
      </c>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2" t="s">
        <v>440</v>
      </c>
      <c r="AR115" s="593"/>
      <c r="AS115" s="593"/>
      <c r="AT115" s="593"/>
      <c r="AU115" s="593"/>
      <c r="AV115" s="593"/>
      <c r="AW115" s="593"/>
      <c r="AX115" s="594"/>
    </row>
    <row r="116" spans="1:50" ht="23.25" customHeight="1" x14ac:dyDescent="0.15">
      <c r="A116" s="442"/>
      <c r="B116" s="443"/>
      <c r="C116" s="443"/>
      <c r="D116" s="443"/>
      <c r="E116" s="443"/>
      <c r="F116" s="444"/>
      <c r="G116" s="393" t="s">
        <v>586</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587</v>
      </c>
      <c r="AC116" s="466"/>
      <c r="AD116" s="467"/>
      <c r="AE116" s="421">
        <v>2.1</v>
      </c>
      <c r="AF116" s="421"/>
      <c r="AG116" s="421"/>
      <c r="AH116" s="421"/>
      <c r="AI116" s="421">
        <v>1.2</v>
      </c>
      <c r="AJ116" s="421"/>
      <c r="AK116" s="421"/>
      <c r="AL116" s="421"/>
      <c r="AM116" s="421">
        <v>1.2</v>
      </c>
      <c r="AN116" s="421"/>
      <c r="AO116" s="421"/>
      <c r="AP116" s="421"/>
      <c r="AQ116" s="216">
        <v>0.9</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588</v>
      </c>
      <c r="AC117" s="476"/>
      <c r="AD117" s="477"/>
      <c r="AE117" s="554" t="s">
        <v>589</v>
      </c>
      <c r="AF117" s="554"/>
      <c r="AG117" s="554"/>
      <c r="AH117" s="554"/>
      <c r="AI117" s="554" t="s">
        <v>590</v>
      </c>
      <c r="AJ117" s="554"/>
      <c r="AK117" s="554"/>
      <c r="AL117" s="554"/>
      <c r="AM117" s="554" t="s">
        <v>631</v>
      </c>
      <c r="AN117" s="554"/>
      <c r="AO117" s="554"/>
      <c r="AP117" s="554"/>
      <c r="AQ117" s="554" t="s">
        <v>633</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2" t="s">
        <v>440</v>
      </c>
      <c r="AR118" s="593"/>
      <c r="AS118" s="593"/>
      <c r="AT118" s="593"/>
      <c r="AU118" s="593"/>
      <c r="AV118" s="593"/>
      <c r="AW118" s="593"/>
      <c r="AX118" s="594"/>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2" t="s">
        <v>440</v>
      </c>
      <c r="AR121" s="593"/>
      <c r="AS121" s="593"/>
      <c r="AT121" s="593"/>
      <c r="AU121" s="593"/>
      <c r="AV121" s="593"/>
      <c r="AW121" s="593"/>
      <c r="AX121" s="594"/>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2" t="s">
        <v>440</v>
      </c>
      <c r="AR124" s="593"/>
      <c r="AS124" s="593"/>
      <c r="AT124" s="593"/>
      <c r="AU124" s="593"/>
      <c r="AV124" s="593"/>
      <c r="AW124" s="593"/>
      <c r="AX124" s="594"/>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1"/>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2"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8" t="s">
        <v>398</v>
      </c>
      <c r="AF127" s="419"/>
      <c r="AG127" s="419"/>
      <c r="AH127" s="420"/>
      <c r="AI127" s="418" t="s">
        <v>396</v>
      </c>
      <c r="AJ127" s="419"/>
      <c r="AK127" s="419"/>
      <c r="AL127" s="420"/>
      <c r="AM127" s="418" t="s">
        <v>425</v>
      </c>
      <c r="AN127" s="419"/>
      <c r="AO127" s="419"/>
      <c r="AP127" s="420"/>
      <c r="AQ127" s="592" t="s">
        <v>440</v>
      </c>
      <c r="AR127" s="593"/>
      <c r="AS127" s="593"/>
      <c r="AT127" s="593"/>
      <c r="AU127" s="593"/>
      <c r="AV127" s="593"/>
      <c r="AW127" s="593"/>
      <c r="AX127" s="594"/>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591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t="s">
        <v>569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569</v>
      </c>
      <c r="AC134" s="204"/>
      <c r="AD134" s="204"/>
      <c r="AE134" s="205" t="s">
        <v>580</v>
      </c>
      <c r="AF134" s="206"/>
      <c r="AG134" s="206"/>
      <c r="AH134" s="206"/>
      <c r="AI134" s="205" t="s">
        <v>569</v>
      </c>
      <c r="AJ134" s="206"/>
      <c r="AK134" s="206"/>
      <c r="AL134" s="206"/>
      <c r="AM134" s="205" t="s">
        <v>569</v>
      </c>
      <c r="AN134" s="206"/>
      <c r="AO134" s="206"/>
      <c r="AP134" s="206"/>
      <c r="AQ134" s="205" t="s">
        <v>569</v>
      </c>
      <c r="AR134" s="206"/>
      <c r="AS134" s="206"/>
      <c r="AT134" s="206"/>
      <c r="AU134" s="205" t="s">
        <v>569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569</v>
      </c>
      <c r="AC135" s="212"/>
      <c r="AD135" s="212"/>
      <c r="AE135" s="205" t="s">
        <v>593</v>
      </c>
      <c r="AF135" s="206"/>
      <c r="AG135" s="206"/>
      <c r="AH135" s="206"/>
      <c r="AI135" s="205" t="s">
        <v>580</v>
      </c>
      <c r="AJ135" s="206"/>
      <c r="AK135" s="206"/>
      <c r="AL135" s="206"/>
      <c r="AM135" s="205" t="s">
        <v>569</v>
      </c>
      <c r="AN135" s="206"/>
      <c r="AO135" s="206"/>
      <c r="AP135" s="206"/>
      <c r="AQ135" s="205" t="s">
        <v>569</v>
      </c>
      <c r="AR135" s="206"/>
      <c r="AS135" s="206"/>
      <c r="AT135" s="206"/>
      <c r="AU135" s="205" t="s">
        <v>569</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594</v>
      </c>
      <c r="H154" s="104"/>
      <c r="I154" s="104"/>
      <c r="J154" s="104"/>
      <c r="K154" s="104"/>
      <c r="L154" s="104"/>
      <c r="M154" s="104"/>
      <c r="N154" s="104"/>
      <c r="O154" s="104"/>
      <c r="P154" s="105"/>
      <c r="Q154" s="124" t="s">
        <v>595</v>
      </c>
      <c r="R154" s="104"/>
      <c r="S154" s="104"/>
      <c r="T154" s="104"/>
      <c r="U154" s="104"/>
      <c r="V154" s="104"/>
      <c r="W154" s="104"/>
      <c r="X154" s="104"/>
      <c r="Y154" s="104"/>
      <c r="Z154" s="104"/>
      <c r="AA154" s="291"/>
      <c r="AB154" s="140" t="s">
        <v>596</v>
      </c>
      <c r="AC154" s="141"/>
      <c r="AD154" s="141"/>
      <c r="AE154" s="146" t="s">
        <v>597</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598</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49.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2"/>
      <c r="E430" s="173" t="s">
        <v>406</v>
      </c>
      <c r="F430" s="899"/>
      <c r="G430" s="900" t="s">
        <v>255</v>
      </c>
      <c r="H430" s="122"/>
      <c r="I430" s="122"/>
      <c r="J430" s="901"/>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1"/>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0" t="s">
        <v>182</v>
      </c>
      <c r="AC435" s="580"/>
      <c r="AD435" s="580"/>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1"/>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0" t="s">
        <v>182</v>
      </c>
      <c r="AC440" s="580"/>
      <c r="AD440" s="580"/>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1"/>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0" t="s">
        <v>182</v>
      </c>
      <c r="AC445" s="580"/>
      <c r="AD445" s="580"/>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1"/>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0" t="s">
        <v>182</v>
      </c>
      <c r="AC450" s="580"/>
      <c r="AD450" s="580"/>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1"/>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0" t="s">
        <v>182</v>
      </c>
      <c r="AC455" s="580"/>
      <c r="AD455" s="580"/>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1"/>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0" t="s">
        <v>14</v>
      </c>
      <c r="AC460" s="580"/>
      <c r="AD460" s="580"/>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1"/>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0" t="s">
        <v>14</v>
      </c>
      <c r="AC465" s="580"/>
      <c r="AD465" s="580"/>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1"/>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0" t="s">
        <v>14</v>
      </c>
      <c r="AC470" s="580"/>
      <c r="AD470" s="580"/>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1"/>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0" t="s">
        <v>14</v>
      </c>
      <c r="AC475" s="580"/>
      <c r="AD475" s="580"/>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1"/>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0" t="s">
        <v>14</v>
      </c>
      <c r="AC480" s="580"/>
      <c r="AD480" s="580"/>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0" t="s">
        <v>255</v>
      </c>
      <c r="H484" s="122"/>
      <c r="I484" s="122"/>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1"/>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0" t="s">
        <v>182</v>
      </c>
      <c r="AC489" s="580"/>
      <c r="AD489" s="580"/>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1"/>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0" t="s">
        <v>182</v>
      </c>
      <c r="AC494" s="580"/>
      <c r="AD494" s="580"/>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1"/>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0" t="s">
        <v>182</v>
      </c>
      <c r="AC499" s="580"/>
      <c r="AD499" s="580"/>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1"/>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0" t="s">
        <v>182</v>
      </c>
      <c r="AC504" s="580"/>
      <c r="AD504" s="580"/>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1"/>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0" t="s">
        <v>182</v>
      </c>
      <c r="AC509" s="580"/>
      <c r="AD509" s="580"/>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1"/>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0" t="s">
        <v>14</v>
      </c>
      <c r="AC514" s="580"/>
      <c r="AD514" s="580"/>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1"/>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0" t="s">
        <v>14</v>
      </c>
      <c r="AC519" s="580"/>
      <c r="AD519" s="580"/>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1"/>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0" t="s">
        <v>14</v>
      </c>
      <c r="AC524" s="580"/>
      <c r="AD524" s="580"/>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1"/>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0" t="s">
        <v>14</v>
      </c>
      <c r="AC529" s="580"/>
      <c r="AD529" s="580"/>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1"/>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0" t="s">
        <v>14</v>
      </c>
      <c r="AC534" s="580"/>
      <c r="AD534" s="580"/>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0" t="s">
        <v>255</v>
      </c>
      <c r="H538" s="122"/>
      <c r="I538" s="122"/>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1"/>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0" t="s">
        <v>182</v>
      </c>
      <c r="AC543" s="580"/>
      <c r="AD543" s="580"/>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1"/>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0" t="s">
        <v>182</v>
      </c>
      <c r="AC548" s="580"/>
      <c r="AD548" s="580"/>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1"/>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0" t="s">
        <v>182</v>
      </c>
      <c r="AC553" s="580"/>
      <c r="AD553" s="580"/>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1"/>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0" t="s">
        <v>182</v>
      </c>
      <c r="AC558" s="580"/>
      <c r="AD558" s="580"/>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1"/>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0" t="s">
        <v>182</v>
      </c>
      <c r="AC563" s="580"/>
      <c r="AD563" s="580"/>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1"/>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0" t="s">
        <v>14</v>
      </c>
      <c r="AC568" s="580"/>
      <c r="AD568" s="580"/>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1"/>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0" t="s">
        <v>14</v>
      </c>
      <c r="AC573" s="580"/>
      <c r="AD573" s="580"/>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1"/>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0" t="s">
        <v>14</v>
      </c>
      <c r="AC578" s="580"/>
      <c r="AD578" s="580"/>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1"/>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0" t="s">
        <v>14</v>
      </c>
      <c r="AC583" s="580"/>
      <c r="AD583" s="580"/>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1"/>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0" t="s">
        <v>14</v>
      </c>
      <c r="AC588" s="580"/>
      <c r="AD588" s="580"/>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0" t="s">
        <v>255</v>
      </c>
      <c r="H592" s="122"/>
      <c r="I592" s="122"/>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1"/>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0" t="s">
        <v>182</v>
      </c>
      <c r="AC597" s="580"/>
      <c r="AD597" s="580"/>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1"/>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0" t="s">
        <v>182</v>
      </c>
      <c r="AC602" s="580"/>
      <c r="AD602" s="580"/>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1"/>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0" t="s">
        <v>182</v>
      </c>
      <c r="AC607" s="580"/>
      <c r="AD607" s="580"/>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1"/>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0" t="s">
        <v>182</v>
      </c>
      <c r="AC612" s="580"/>
      <c r="AD612" s="580"/>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1"/>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0" t="s">
        <v>182</v>
      </c>
      <c r="AC617" s="580"/>
      <c r="AD617" s="580"/>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1"/>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0" t="s">
        <v>14</v>
      </c>
      <c r="AC622" s="580"/>
      <c r="AD622" s="580"/>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1"/>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0" t="s">
        <v>14</v>
      </c>
      <c r="AC627" s="580"/>
      <c r="AD627" s="580"/>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1"/>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0" t="s">
        <v>14</v>
      </c>
      <c r="AC632" s="580"/>
      <c r="AD632" s="580"/>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1"/>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0" t="s">
        <v>14</v>
      </c>
      <c r="AC637" s="580"/>
      <c r="AD637" s="580"/>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1"/>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0" t="s">
        <v>14</v>
      </c>
      <c r="AC642" s="580"/>
      <c r="AD642" s="580"/>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0" t="s">
        <v>255</v>
      </c>
      <c r="H646" s="122"/>
      <c r="I646" s="122"/>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1"/>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0" t="s">
        <v>182</v>
      </c>
      <c r="AC651" s="580"/>
      <c r="AD651" s="580"/>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1"/>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0" t="s">
        <v>182</v>
      </c>
      <c r="AC656" s="580"/>
      <c r="AD656" s="580"/>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1"/>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0" t="s">
        <v>182</v>
      </c>
      <c r="AC661" s="580"/>
      <c r="AD661" s="580"/>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1"/>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0" t="s">
        <v>182</v>
      </c>
      <c r="AC666" s="580"/>
      <c r="AD666" s="580"/>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1"/>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0" t="s">
        <v>182</v>
      </c>
      <c r="AC671" s="580"/>
      <c r="AD671" s="580"/>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1"/>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0" t="s">
        <v>14</v>
      </c>
      <c r="AC676" s="580"/>
      <c r="AD676" s="580"/>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1"/>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0" t="s">
        <v>14</v>
      </c>
      <c r="AC681" s="580"/>
      <c r="AD681" s="580"/>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1"/>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0" t="s">
        <v>14</v>
      </c>
      <c r="AC686" s="580"/>
      <c r="AD686" s="580"/>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1"/>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0" t="s">
        <v>14</v>
      </c>
      <c r="AC691" s="580"/>
      <c r="AD691" s="580"/>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1"/>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0" t="s">
        <v>14</v>
      </c>
      <c r="AC696" s="580"/>
      <c r="AD696" s="580"/>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53.25"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566</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39"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6" t="s">
        <v>566</v>
      </c>
      <c r="AE703" s="327"/>
      <c r="AF703" s="327"/>
      <c r="AG703" s="100" t="s">
        <v>603</v>
      </c>
      <c r="AH703" s="101"/>
      <c r="AI703" s="101"/>
      <c r="AJ703" s="101"/>
      <c r="AK703" s="101"/>
      <c r="AL703" s="101"/>
      <c r="AM703" s="101"/>
      <c r="AN703" s="101"/>
      <c r="AO703" s="101"/>
      <c r="AP703" s="101"/>
      <c r="AQ703" s="101"/>
      <c r="AR703" s="101"/>
      <c r="AS703" s="101"/>
      <c r="AT703" s="101"/>
      <c r="AU703" s="101"/>
      <c r="AV703" s="101"/>
      <c r="AW703" s="101"/>
      <c r="AX703" s="102"/>
    </row>
    <row r="704" spans="1:50" ht="67.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566</v>
      </c>
      <c r="AE704" s="784"/>
      <c r="AF704" s="784"/>
      <c r="AG704" s="166" t="s">
        <v>604</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600</v>
      </c>
      <c r="AE705" s="716"/>
      <c r="AF705" s="716"/>
      <c r="AG705" s="124" t="s">
        <v>605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5"/>
      <c r="D706" s="796"/>
      <c r="E706" s="731" t="s">
        <v>387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601</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601</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41.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566</v>
      </c>
      <c r="AE708" s="606"/>
      <c r="AF708" s="606"/>
      <c r="AG708" s="743" t="s">
        <v>606</v>
      </c>
      <c r="AH708" s="744"/>
      <c r="AI708" s="744"/>
      <c r="AJ708" s="744"/>
      <c r="AK708" s="744"/>
      <c r="AL708" s="744"/>
      <c r="AM708" s="744"/>
      <c r="AN708" s="744"/>
      <c r="AO708" s="744"/>
      <c r="AP708" s="744"/>
      <c r="AQ708" s="744"/>
      <c r="AR708" s="744"/>
      <c r="AS708" s="744"/>
      <c r="AT708" s="744"/>
      <c r="AU708" s="744"/>
      <c r="AV708" s="744"/>
      <c r="AW708" s="744"/>
      <c r="AX708" s="745"/>
    </row>
    <row r="709" spans="1:50" ht="41.25" customHeight="1" x14ac:dyDescent="0.15">
      <c r="A709" s="643"/>
      <c r="B709" s="645"/>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566</v>
      </c>
      <c r="AE709" s="327"/>
      <c r="AF709" s="327"/>
      <c r="AG709" s="100" t="s">
        <v>607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600</v>
      </c>
      <c r="AE710" s="327"/>
      <c r="AF710" s="327"/>
      <c r="AG710" s="100" t="s">
        <v>605</v>
      </c>
      <c r="AH710" s="101"/>
      <c r="AI710" s="101"/>
      <c r="AJ710" s="101"/>
      <c r="AK710" s="101"/>
      <c r="AL710" s="101"/>
      <c r="AM710" s="101"/>
      <c r="AN710" s="101"/>
      <c r="AO710" s="101"/>
      <c r="AP710" s="101"/>
      <c r="AQ710" s="101"/>
      <c r="AR710" s="101"/>
      <c r="AS710" s="101"/>
      <c r="AT710" s="101"/>
      <c r="AU710" s="101"/>
      <c r="AV710" s="101"/>
      <c r="AW710" s="101"/>
      <c r="AX710" s="102"/>
    </row>
    <row r="711" spans="1:50" ht="42.7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6" t="s">
        <v>566</v>
      </c>
      <c r="AE711" s="327"/>
      <c r="AF711" s="327"/>
      <c r="AG711" s="100" t="s">
        <v>608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3"/>
      <c r="B712" s="645"/>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566</v>
      </c>
      <c r="AE712" s="784"/>
      <c r="AF712" s="784"/>
      <c r="AG712" s="811" t="s">
        <v>639</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82" t="s">
        <v>351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600</v>
      </c>
      <c r="AE713" s="327"/>
      <c r="AF713" s="664"/>
      <c r="AG713" s="100" t="s">
        <v>605</v>
      </c>
      <c r="AH713" s="101"/>
      <c r="AI713" s="101"/>
      <c r="AJ713" s="101"/>
      <c r="AK713" s="101"/>
      <c r="AL713" s="101"/>
      <c r="AM713" s="101"/>
      <c r="AN713" s="101"/>
      <c r="AO713" s="101"/>
      <c r="AP713" s="101"/>
      <c r="AQ713" s="101"/>
      <c r="AR713" s="101"/>
      <c r="AS713" s="101"/>
      <c r="AT713" s="101"/>
      <c r="AU713" s="101"/>
      <c r="AV713" s="101"/>
      <c r="AW713" s="101"/>
      <c r="AX713" s="102"/>
    </row>
    <row r="714" spans="1:50" ht="57"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566</v>
      </c>
      <c r="AE714" s="809"/>
      <c r="AF714" s="810"/>
      <c r="AG714" s="737" t="s">
        <v>609</v>
      </c>
      <c r="AH714" s="738"/>
      <c r="AI714" s="738"/>
      <c r="AJ714" s="738"/>
      <c r="AK714" s="738"/>
      <c r="AL714" s="738"/>
      <c r="AM714" s="738"/>
      <c r="AN714" s="738"/>
      <c r="AO714" s="738"/>
      <c r="AP714" s="738"/>
      <c r="AQ714" s="738"/>
      <c r="AR714" s="738"/>
      <c r="AS714" s="738"/>
      <c r="AT714" s="738"/>
      <c r="AU714" s="738"/>
      <c r="AV714" s="738"/>
      <c r="AW714" s="738"/>
      <c r="AX714" s="739"/>
    </row>
    <row r="715" spans="1:50" ht="99.75" customHeight="1" x14ac:dyDescent="0.15">
      <c r="A715" s="641"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566</v>
      </c>
      <c r="AE715" s="606"/>
      <c r="AF715" s="657"/>
      <c r="AG715" s="743" t="s">
        <v>610</v>
      </c>
      <c r="AH715" s="744"/>
      <c r="AI715" s="744"/>
      <c r="AJ715" s="744"/>
      <c r="AK715" s="744"/>
      <c r="AL715" s="744"/>
      <c r="AM715" s="744"/>
      <c r="AN715" s="744"/>
      <c r="AO715" s="744"/>
      <c r="AP715" s="744"/>
      <c r="AQ715" s="744"/>
      <c r="AR715" s="744"/>
      <c r="AS715" s="744"/>
      <c r="AT715" s="744"/>
      <c r="AU715" s="744"/>
      <c r="AV715" s="744"/>
      <c r="AW715" s="744"/>
      <c r="AX715" s="745"/>
    </row>
    <row r="716" spans="1:50" ht="44.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566</v>
      </c>
      <c r="AE716" s="628"/>
      <c r="AF716" s="628"/>
      <c r="AG716" s="100" t="s">
        <v>611</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43"/>
      <c r="B717" s="645"/>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566</v>
      </c>
      <c r="AE717" s="327"/>
      <c r="AF717" s="327"/>
      <c r="AG717" s="100" t="s">
        <v>642</v>
      </c>
      <c r="AH717" s="101"/>
      <c r="AI717" s="101"/>
      <c r="AJ717" s="101"/>
      <c r="AK717" s="101"/>
      <c r="AL717" s="101"/>
      <c r="AM717" s="101"/>
      <c r="AN717" s="101"/>
      <c r="AO717" s="101"/>
      <c r="AP717" s="101"/>
      <c r="AQ717" s="101"/>
      <c r="AR717" s="101"/>
      <c r="AS717" s="101"/>
      <c r="AT717" s="101"/>
      <c r="AU717" s="101"/>
      <c r="AV717" s="101"/>
      <c r="AW717" s="101"/>
      <c r="AX717" s="102"/>
    </row>
    <row r="718" spans="1:50" ht="45.75"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566</v>
      </c>
      <c r="AE718" s="327"/>
      <c r="AF718" s="327"/>
      <c r="AG718" s="126" t="s">
        <v>612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600</v>
      </c>
      <c r="AE719" s="606"/>
      <c r="AF719" s="606"/>
      <c r="AG719" s="124" t="s">
        <v>605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1" t="s">
        <v>48</v>
      </c>
      <c r="B726" s="803"/>
      <c r="C726" s="816" t="s">
        <v>53</v>
      </c>
      <c r="D726" s="838"/>
      <c r="E726" s="838"/>
      <c r="F726" s="839"/>
      <c r="G726" s="578" t="s">
        <v>613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614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640</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137</v>
      </c>
      <c r="B731" s="801"/>
      <c r="C731" s="801"/>
      <c r="D731" s="801"/>
      <c r="E731" s="802"/>
      <c r="F731" s="730" t="s">
        <v>634</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637</v>
      </c>
      <c r="B733" s="675"/>
      <c r="C733" s="675"/>
      <c r="D733" s="675"/>
      <c r="E733" s="676"/>
      <c r="F733" s="638" t="s">
        <v>638</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9" t="s">
        <v>409</v>
      </c>
      <c r="B737" s="209"/>
      <c r="C737" s="209"/>
      <c r="D737" s="210"/>
      <c r="E737" s="990" t="s">
        <v>615</v>
      </c>
      <c r="F737" s="990"/>
      <c r="G737" s="990"/>
      <c r="H737" s="990"/>
      <c r="I737" s="990"/>
      <c r="J737" s="990"/>
      <c r="K737" s="990"/>
      <c r="L737" s="990"/>
      <c r="M737" s="990"/>
      <c r="N737" s="365" t="s">
        <v>404</v>
      </c>
      <c r="O737" s="365"/>
      <c r="P737" s="365"/>
      <c r="Q737" s="365"/>
      <c r="R737" s="1002" t="s">
        <v>615</v>
      </c>
      <c r="S737" s="990"/>
      <c r="T737" s="990"/>
      <c r="U737" s="990"/>
      <c r="V737" s="990"/>
      <c r="W737" s="990"/>
      <c r="X737" s="990"/>
      <c r="Y737" s="990"/>
      <c r="Z737" s="990"/>
      <c r="AA737" s="365" t="s">
        <v>403</v>
      </c>
      <c r="AB737" s="365"/>
      <c r="AC737" s="365"/>
      <c r="AD737" s="365"/>
      <c r="AE737" s="990" t="s">
        <v>618</v>
      </c>
      <c r="AF737" s="990"/>
      <c r="AG737" s="990"/>
      <c r="AH737" s="990"/>
      <c r="AI737" s="990"/>
      <c r="AJ737" s="990"/>
      <c r="AK737" s="990"/>
      <c r="AL737" s="990"/>
      <c r="AM737" s="990"/>
      <c r="AN737" s="365" t="s">
        <v>402</v>
      </c>
      <c r="AO737" s="365"/>
      <c r="AP737" s="365"/>
      <c r="AQ737" s="365"/>
      <c r="AR737" s="996" t="s">
        <v>620</v>
      </c>
      <c r="AS737" s="997"/>
      <c r="AT737" s="997"/>
      <c r="AU737" s="997"/>
      <c r="AV737" s="997"/>
      <c r="AW737" s="997"/>
      <c r="AX737" s="998"/>
      <c r="AY737" s="88"/>
      <c r="AZ737" s="88"/>
    </row>
    <row r="738" spans="1:52" ht="24.75" customHeight="1" x14ac:dyDescent="0.15">
      <c r="A738" s="989" t="s">
        <v>401</v>
      </c>
      <c r="B738" s="209"/>
      <c r="C738" s="209"/>
      <c r="D738" s="210"/>
      <c r="E738" s="990" t="s">
        <v>616</v>
      </c>
      <c r="F738" s="990"/>
      <c r="G738" s="990"/>
      <c r="H738" s="990"/>
      <c r="I738" s="990"/>
      <c r="J738" s="990"/>
      <c r="K738" s="990"/>
      <c r="L738" s="990"/>
      <c r="M738" s="990"/>
      <c r="N738" s="365" t="s">
        <v>400</v>
      </c>
      <c r="O738" s="365"/>
      <c r="P738" s="365"/>
      <c r="Q738" s="365"/>
      <c r="R738" s="990" t="s">
        <v>617</v>
      </c>
      <c r="S738" s="990"/>
      <c r="T738" s="990"/>
      <c r="U738" s="990"/>
      <c r="V738" s="990"/>
      <c r="W738" s="990"/>
      <c r="X738" s="990"/>
      <c r="Y738" s="990"/>
      <c r="Z738" s="990"/>
      <c r="AA738" s="365" t="s">
        <v>399</v>
      </c>
      <c r="AB738" s="365"/>
      <c r="AC738" s="365"/>
      <c r="AD738" s="365"/>
      <c r="AE738" s="990" t="s">
        <v>619</v>
      </c>
      <c r="AF738" s="990"/>
      <c r="AG738" s="990"/>
      <c r="AH738" s="990"/>
      <c r="AI738" s="990"/>
      <c r="AJ738" s="990"/>
      <c r="AK738" s="990"/>
      <c r="AL738" s="990"/>
      <c r="AM738" s="990"/>
      <c r="AN738" s="365" t="s">
        <v>398</v>
      </c>
      <c r="AO738" s="365"/>
      <c r="AP738" s="365"/>
      <c r="AQ738" s="365"/>
      <c r="AR738" s="996" t="s">
        <v>619</v>
      </c>
      <c r="AS738" s="997"/>
      <c r="AT738" s="997"/>
      <c r="AU738" s="997"/>
      <c r="AV738" s="997"/>
      <c r="AW738" s="997"/>
      <c r="AX738" s="998"/>
    </row>
    <row r="739" spans="1:52" ht="24.75" customHeight="1" x14ac:dyDescent="0.15">
      <c r="A739" s="989" t="s">
        <v>397</v>
      </c>
      <c r="B739" s="209"/>
      <c r="C739" s="209"/>
      <c r="D739" s="210"/>
      <c r="E739" s="990" t="s">
        <v>621</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421</v>
      </c>
      <c r="B740" s="972"/>
      <c r="C740" s="972"/>
      <c r="D740" s="973"/>
      <c r="E740" s="974" t="s">
        <v>563</v>
      </c>
      <c r="F740" s="975"/>
      <c r="G740" s="975"/>
      <c r="H740" s="92" t="str">
        <f>IF(E740="", "", "(")</f>
        <v>(</v>
      </c>
      <c r="I740" s="975"/>
      <c r="J740" s="975"/>
      <c r="K740" s="92" t="str">
        <f>IF(OR(I740="　", I740=""), "", "-")</f>
        <v/>
      </c>
      <c r="L740" s="976">
        <v>43</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5" t="s">
        <v>390</v>
      </c>
      <c r="B741" s="616"/>
      <c r="C741" s="616"/>
      <c r="D741" s="616"/>
      <c r="E741" s="616"/>
      <c r="F741" s="617"/>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thickBot="1" x14ac:dyDescent="0.2">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392</v>
      </c>
      <c r="B780" s="630"/>
      <c r="C780" s="630"/>
      <c r="D780" s="630"/>
      <c r="E780" s="630"/>
      <c r="F780" s="631"/>
      <c r="G780" s="596" t="s">
        <v>622</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367</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x14ac:dyDescent="0.15">
      <c r="A781" s="632"/>
      <c r="B781" s="633"/>
      <c r="C781" s="633"/>
      <c r="D781" s="633"/>
      <c r="E781" s="633"/>
      <c r="F781" s="634"/>
      <c r="G781" s="816"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6"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58.5" customHeight="1" x14ac:dyDescent="0.15">
      <c r="A782" s="632"/>
      <c r="B782" s="633"/>
      <c r="C782" s="633"/>
      <c r="D782" s="633"/>
      <c r="E782" s="633"/>
      <c r="F782" s="634"/>
      <c r="G782" s="671" t="s">
        <v>623</v>
      </c>
      <c r="H782" s="672"/>
      <c r="I782" s="672"/>
      <c r="J782" s="672"/>
      <c r="K782" s="673"/>
      <c r="L782" s="665" t="s">
        <v>624</v>
      </c>
      <c r="M782" s="666"/>
      <c r="N782" s="666"/>
      <c r="O782" s="666"/>
      <c r="P782" s="666"/>
      <c r="Q782" s="666"/>
      <c r="R782" s="666"/>
      <c r="S782" s="666"/>
      <c r="T782" s="666"/>
      <c r="U782" s="666"/>
      <c r="V782" s="666"/>
      <c r="W782" s="666"/>
      <c r="X782" s="667"/>
      <c r="Y782" s="388">
        <v>58</v>
      </c>
      <c r="Z782" s="389"/>
      <c r="AA782" s="389"/>
      <c r="AB782" s="806"/>
      <c r="AC782" s="671"/>
      <c r="AD782" s="672"/>
      <c r="AE782" s="672"/>
      <c r="AF782" s="672"/>
      <c r="AG782" s="673"/>
      <c r="AH782" s="665"/>
      <c r="AI782" s="666"/>
      <c r="AJ782" s="666"/>
      <c r="AK782" s="666"/>
      <c r="AL782" s="666"/>
      <c r="AM782" s="666"/>
      <c r="AN782" s="666"/>
      <c r="AO782" s="666"/>
      <c r="AP782" s="666"/>
      <c r="AQ782" s="666"/>
      <c r="AR782" s="666"/>
      <c r="AS782" s="666"/>
      <c r="AT782" s="667"/>
      <c r="AU782" s="388"/>
      <c r="AV782" s="389"/>
      <c r="AW782" s="389"/>
      <c r="AX782" s="390"/>
    </row>
    <row r="783" spans="1:50" ht="59.25" customHeight="1" x14ac:dyDescent="0.15">
      <c r="A783" s="632"/>
      <c r="B783" s="633"/>
      <c r="C783" s="633"/>
      <c r="D783" s="633"/>
      <c r="E783" s="633"/>
      <c r="F783" s="634"/>
      <c r="G783" s="607" t="s">
        <v>623</v>
      </c>
      <c r="H783" s="608"/>
      <c r="I783" s="608"/>
      <c r="J783" s="608"/>
      <c r="K783" s="609"/>
      <c r="L783" s="599" t="s">
        <v>627</v>
      </c>
      <c r="M783" s="600"/>
      <c r="N783" s="600"/>
      <c r="O783" s="600"/>
      <c r="P783" s="600"/>
      <c r="Q783" s="600"/>
      <c r="R783" s="600"/>
      <c r="S783" s="600"/>
      <c r="T783" s="600"/>
      <c r="U783" s="600"/>
      <c r="V783" s="600"/>
      <c r="W783" s="600"/>
      <c r="X783" s="601"/>
      <c r="Y783" s="602">
        <v>34</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41.25" customHeight="1" x14ac:dyDescent="0.15">
      <c r="A784" s="632"/>
      <c r="B784" s="633"/>
      <c r="C784" s="633"/>
      <c r="D784" s="633"/>
      <c r="E784" s="633"/>
      <c r="F784" s="634"/>
      <c r="G784" s="607" t="s">
        <v>623</v>
      </c>
      <c r="H784" s="608"/>
      <c r="I784" s="608"/>
      <c r="J784" s="608"/>
      <c r="K784" s="609"/>
      <c r="L784" s="599" t="s">
        <v>626</v>
      </c>
      <c r="M784" s="600"/>
      <c r="N784" s="600"/>
      <c r="O784" s="600"/>
      <c r="P784" s="600"/>
      <c r="Q784" s="600"/>
      <c r="R784" s="600"/>
      <c r="S784" s="600"/>
      <c r="T784" s="600"/>
      <c r="U784" s="600"/>
      <c r="V784" s="600"/>
      <c r="W784" s="600"/>
      <c r="X784" s="601"/>
      <c r="Y784" s="602">
        <v>24</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41.25" customHeight="1" x14ac:dyDescent="0.15">
      <c r="A785" s="632"/>
      <c r="B785" s="633"/>
      <c r="C785" s="633"/>
      <c r="D785" s="633"/>
      <c r="E785" s="633"/>
      <c r="F785" s="634"/>
      <c r="G785" s="607" t="s">
        <v>623</v>
      </c>
      <c r="H785" s="608"/>
      <c r="I785" s="608"/>
      <c r="J785" s="608"/>
      <c r="K785" s="609"/>
      <c r="L785" s="599" t="s">
        <v>625</v>
      </c>
      <c r="M785" s="600"/>
      <c r="N785" s="600"/>
      <c r="O785" s="600"/>
      <c r="P785" s="600"/>
      <c r="Q785" s="600"/>
      <c r="R785" s="600"/>
      <c r="S785" s="600"/>
      <c r="T785" s="600"/>
      <c r="U785" s="600"/>
      <c r="V785" s="600"/>
      <c r="W785" s="600"/>
      <c r="X785" s="601"/>
      <c r="Y785" s="602">
        <v>19</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41.2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x14ac:dyDescent="0.15">
      <c r="A792" s="632"/>
      <c r="B792" s="633"/>
      <c r="C792" s="633"/>
      <c r="D792" s="633"/>
      <c r="E792" s="633"/>
      <c r="F792" s="634"/>
      <c r="G792" s="827" t="s">
        <v>20</v>
      </c>
      <c r="H792" s="828"/>
      <c r="I792" s="828"/>
      <c r="J792" s="828"/>
      <c r="K792" s="828"/>
      <c r="L792" s="829"/>
      <c r="M792" s="830"/>
      <c r="N792" s="830"/>
      <c r="O792" s="830"/>
      <c r="P792" s="830"/>
      <c r="Q792" s="830"/>
      <c r="R792" s="830"/>
      <c r="S792" s="830"/>
      <c r="T792" s="830"/>
      <c r="U792" s="830"/>
      <c r="V792" s="830"/>
      <c r="W792" s="830"/>
      <c r="X792" s="831"/>
      <c r="Y792" s="832">
        <f>SUM(Y782:AB791)</f>
        <v>135</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0</v>
      </c>
      <c r="AV792" s="833"/>
      <c r="AW792" s="833"/>
      <c r="AX792" s="835"/>
    </row>
    <row r="793" spans="1:50" ht="24.75" hidden="1" customHeight="1" x14ac:dyDescent="0.15">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hidden="1" customHeight="1" x14ac:dyDescent="0.15">
      <c r="A794" s="632"/>
      <c r="B794" s="633"/>
      <c r="C794" s="633"/>
      <c r="D794" s="633"/>
      <c r="E794" s="633"/>
      <c r="F794" s="634"/>
      <c r="G794" s="816"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6"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hidden="1" customHeight="1" x14ac:dyDescent="0.15">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8"/>
      <c r="Z795" s="389"/>
      <c r="AA795" s="389"/>
      <c r="AB795" s="806"/>
      <c r="AC795" s="671"/>
      <c r="AD795" s="672"/>
      <c r="AE795" s="672"/>
      <c r="AF795" s="672"/>
      <c r="AG795" s="673"/>
      <c r="AH795" s="665"/>
      <c r="AI795" s="666"/>
      <c r="AJ795" s="666"/>
      <c r="AK795" s="666"/>
      <c r="AL795" s="666"/>
      <c r="AM795" s="666"/>
      <c r="AN795" s="666"/>
      <c r="AO795" s="666"/>
      <c r="AP795" s="666"/>
      <c r="AQ795" s="666"/>
      <c r="AR795" s="666"/>
      <c r="AS795" s="666"/>
      <c r="AT795" s="667"/>
      <c r="AU795" s="388"/>
      <c r="AV795" s="389"/>
      <c r="AW795" s="389"/>
      <c r="AX795" s="390"/>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hidden="1" customHeight="1" thickBot="1" x14ac:dyDescent="0.2">
      <c r="A805" s="632"/>
      <c r="B805" s="633"/>
      <c r="C805" s="633"/>
      <c r="D805" s="633"/>
      <c r="E805" s="633"/>
      <c r="F805" s="634"/>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hidden="1" customHeight="1" x14ac:dyDescent="0.15">
      <c r="A807" s="632"/>
      <c r="B807" s="633"/>
      <c r="C807" s="633"/>
      <c r="D807" s="633"/>
      <c r="E807" s="633"/>
      <c r="F807" s="634"/>
      <c r="G807" s="816"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6"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8"/>
      <c r="Z808" s="389"/>
      <c r="AA808" s="389"/>
      <c r="AB808" s="806"/>
      <c r="AC808" s="671"/>
      <c r="AD808" s="672"/>
      <c r="AE808" s="672"/>
      <c r="AF808" s="672"/>
      <c r="AG808" s="673"/>
      <c r="AH808" s="665"/>
      <c r="AI808" s="666"/>
      <c r="AJ808" s="666"/>
      <c r="AK808" s="666"/>
      <c r="AL808" s="666"/>
      <c r="AM808" s="666"/>
      <c r="AN808" s="666"/>
      <c r="AO808" s="666"/>
      <c r="AP808" s="666"/>
      <c r="AQ808" s="666"/>
      <c r="AR808" s="666"/>
      <c r="AS808" s="666"/>
      <c r="AT808" s="667"/>
      <c r="AU808" s="388"/>
      <c r="AV808" s="389"/>
      <c r="AW808" s="389"/>
      <c r="AX808" s="390"/>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2"/>
      <c r="B818" s="633"/>
      <c r="C818" s="633"/>
      <c r="D818" s="633"/>
      <c r="E818" s="633"/>
      <c r="F818" s="634"/>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hidden="1" customHeight="1" x14ac:dyDescent="0.15">
      <c r="A820" s="632"/>
      <c r="B820" s="633"/>
      <c r="C820" s="633"/>
      <c r="D820" s="633"/>
      <c r="E820" s="633"/>
      <c r="F820" s="634"/>
      <c r="G820" s="816"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6"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8"/>
      <c r="Z821" s="389"/>
      <c r="AA821" s="389"/>
      <c r="AB821" s="806"/>
      <c r="AC821" s="671"/>
      <c r="AD821" s="672"/>
      <c r="AE821" s="672"/>
      <c r="AF821" s="672"/>
      <c r="AG821" s="673"/>
      <c r="AH821" s="665"/>
      <c r="AI821" s="666"/>
      <c r="AJ821" s="666"/>
      <c r="AK821" s="666"/>
      <c r="AL821" s="666"/>
      <c r="AM821" s="666"/>
      <c r="AN821" s="666"/>
      <c r="AO821" s="666"/>
      <c r="AP821" s="666"/>
      <c r="AQ821" s="666"/>
      <c r="AR821" s="666"/>
      <c r="AS821" s="666"/>
      <c r="AT821" s="667"/>
      <c r="AU821" s="388"/>
      <c r="AV821" s="389"/>
      <c r="AW821" s="389"/>
      <c r="AX821" s="390"/>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279" customHeight="1" x14ac:dyDescent="0.15">
      <c r="A838" s="376">
        <v>1</v>
      </c>
      <c r="B838" s="376">
        <v>1</v>
      </c>
      <c r="C838" s="361" t="s">
        <v>628</v>
      </c>
      <c r="D838" s="347"/>
      <c r="E838" s="347"/>
      <c r="F838" s="347"/>
      <c r="G838" s="347"/>
      <c r="H838" s="347"/>
      <c r="I838" s="347"/>
      <c r="J838" s="348" t="s">
        <v>629</v>
      </c>
      <c r="K838" s="349"/>
      <c r="L838" s="349"/>
      <c r="M838" s="349"/>
      <c r="N838" s="349"/>
      <c r="O838" s="349"/>
      <c r="P838" s="362" t="s">
        <v>630</v>
      </c>
      <c r="Q838" s="350"/>
      <c r="R838" s="350"/>
      <c r="S838" s="350"/>
      <c r="T838" s="350"/>
      <c r="U838" s="350"/>
      <c r="V838" s="350"/>
      <c r="W838" s="350"/>
      <c r="X838" s="350"/>
      <c r="Y838" s="351">
        <v>135</v>
      </c>
      <c r="Z838" s="352"/>
      <c r="AA838" s="352"/>
      <c r="AB838" s="353"/>
      <c r="AC838" s="363" t="s">
        <v>80</v>
      </c>
      <c r="AD838" s="371"/>
      <c r="AE838" s="371"/>
      <c r="AF838" s="371"/>
      <c r="AG838" s="371"/>
      <c r="AH838" s="372" t="s">
        <v>569</v>
      </c>
      <c r="AI838" s="373"/>
      <c r="AJ838" s="373"/>
      <c r="AK838" s="373"/>
      <c r="AL838" s="357" t="s">
        <v>569</v>
      </c>
      <c r="AM838" s="358"/>
      <c r="AN838" s="358"/>
      <c r="AO838" s="359"/>
      <c r="AP838" s="360" t="s">
        <v>569</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129" max="49" man="1"/>
    <brk id="699" max="49" man="1"/>
    <brk id="727" max="49" man="1"/>
    <brk id="735" max="49" man="1"/>
    <brk id="778" max="49" man="1"/>
    <brk id="834" max="49" man="1"/>
    <brk id="838" max="49" man="1"/>
  </rowBreaks>
  <colBreaks count="1" manualBreakCount="1">
    <brk id="6" max="83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1" sqref="P11:X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566</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t="s">
        <v>566</v>
      </c>
      <c r="R8" s="13" t="str">
        <f t="shared" si="3"/>
        <v>その他</v>
      </c>
      <c r="S8" s="13" t="str">
        <f t="shared" si="4"/>
        <v>その他</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566</v>
      </c>
      <c r="M9" s="13" t="str">
        <f t="shared" si="2"/>
        <v>エネルギー対策</v>
      </c>
      <c r="N9" s="13" t="str">
        <f t="shared" si="6"/>
        <v>エネルギー対策</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その他</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566</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v>
      </c>
      <c r="F24" s="18" t="s">
        <v>417</v>
      </c>
      <c r="G24" s="17"/>
      <c r="H24" s="13" t="str">
        <f t="shared" si="1"/>
        <v/>
      </c>
      <c r="I24" s="13" t="str">
        <f t="shared" si="5"/>
        <v>エネルギー対策特別会計電源開発促進勘定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1" sqref="P11:X11"/>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9"/>
      <c r="Z2" s="830"/>
      <c r="AA2" s="831"/>
      <c r="AB2" s="1033" t="s">
        <v>11</v>
      </c>
      <c r="AC2" s="1034"/>
      <c r="AD2" s="1035"/>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0"/>
      <c r="Z3" s="1031"/>
      <c r="AA3" s="1032"/>
      <c r="AB3" s="1036"/>
      <c r="AC3" s="1037"/>
      <c r="AD3" s="1038"/>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5"/>
      <c r="H4" s="1006"/>
      <c r="I4" s="1006"/>
      <c r="J4" s="1006"/>
      <c r="K4" s="1006"/>
      <c r="L4" s="1006"/>
      <c r="M4" s="1006"/>
      <c r="N4" s="1006"/>
      <c r="O4" s="1007"/>
      <c r="P4" s="104"/>
      <c r="Q4" s="1014"/>
      <c r="R4" s="1014"/>
      <c r="S4" s="1014"/>
      <c r="T4" s="1014"/>
      <c r="U4" s="1014"/>
      <c r="V4" s="1014"/>
      <c r="W4" s="1014"/>
      <c r="X4" s="1015"/>
      <c r="Y4" s="1024" t="s">
        <v>12</v>
      </c>
      <c r="Z4" s="1025"/>
      <c r="AA4" s="1026"/>
      <c r="AB4" s="464"/>
      <c r="AC4" s="1028"/>
      <c r="AD4" s="1028"/>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8" t="s">
        <v>54</v>
      </c>
      <c r="Z5" s="1021"/>
      <c r="AA5" s="1022"/>
      <c r="AB5" s="526"/>
      <c r="AC5" s="1027"/>
      <c r="AD5" s="1027"/>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5" t="s">
        <v>182</v>
      </c>
      <c r="AC6" s="1023"/>
      <c r="AD6" s="1023"/>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9"/>
      <c r="Z9" s="830"/>
      <c r="AA9" s="831"/>
      <c r="AB9" s="1033" t="s">
        <v>11</v>
      </c>
      <c r="AC9" s="1034"/>
      <c r="AD9" s="1035"/>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0"/>
      <c r="Z10" s="1031"/>
      <c r="AA10" s="1032"/>
      <c r="AB10" s="1036"/>
      <c r="AC10" s="1037"/>
      <c r="AD10" s="1038"/>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5"/>
      <c r="H11" s="1006"/>
      <c r="I11" s="1006"/>
      <c r="J11" s="1006"/>
      <c r="K11" s="1006"/>
      <c r="L11" s="1006"/>
      <c r="M11" s="1006"/>
      <c r="N11" s="1006"/>
      <c r="O11" s="1007"/>
      <c r="P11" s="104"/>
      <c r="Q11" s="1014"/>
      <c r="R11" s="1014"/>
      <c r="S11" s="1014"/>
      <c r="T11" s="1014"/>
      <c r="U11" s="1014"/>
      <c r="V11" s="1014"/>
      <c r="W11" s="1014"/>
      <c r="X11" s="1015"/>
      <c r="Y11" s="1024" t="s">
        <v>12</v>
      </c>
      <c r="Z11" s="1025"/>
      <c r="AA11" s="1026"/>
      <c r="AB11" s="464"/>
      <c r="AC11" s="1028"/>
      <c r="AD11" s="1028"/>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8" t="s">
        <v>54</v>
      </c>
      <c r="Z12" s="1021"/>
      <c r="AA12" s="1022"/>
      <c r="AB12" s="526"/>
      <c r="AC12" s="1027"/>
      <c r="AD12" s="1027"/>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5" t="s">
        <v>182</v>
      </c>
      <c r="AC13" s="1023"/>
      <c r="AD13" s="1023"/>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9"/>
      <c r="Z16" s="830"/>
      <c r="AA16" s="831"/>
      <c r="AB16" s="1033" t="s">
        <v>11</v>
      </c>
      <c r="AC16" s="1034"/>
      <c r="AD16" s="1035"/>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0"/>
      <c r="Z17" s="1031"/>
      <c r="AA17" s="1032"/>
      <c r="AB17" s="1036"/>
      <c r="AC17" s="1037"/>
      <c r="AD17" s="1038"/>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5"/>
      <c r="H18" s="1006"/>
      <c r="I18" s="1006"/>
      <c r="J18" s="1006"/>
      <c r="K18" s="1006"/>
      <c r="L18" s="1006"/>
      <c r="M18" s="1006"/>
      <c r="N18" s="1006"/>
      <c r="O18" s="1007"/>
      <c r="P18" s="104"/>
      <c r="Q18" s="1014"/>
      <c r="R18" s="1014"/>
      <c r="S18" s="1014"/>
      <c r="T18" s="1014"/>
      <c r="U18" s="1014"/>
      <c r="V18" s="1014"/>
      <c r="W18" s="1014"/>
      <c r="X18" s="1015"/>
      <c r="Y18" s="1024" t="s">
        <v>12</v>
      </c>
      <c r="Z18" s="1025"/>
      <c r="AA18" s="1026"/>
      <c r="AB18" s="464"/>
      <c r="AC18" s="1028"/>
      <c r="AD18" s="1028"/>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8" t="s">
        <v>54</v>
      </c>
      <c r="Z19" s="1021"/>
      <c r="AA19" s="1022"/>
      <c r="AB19" s="526"/>
      <c r="AC19" s="1027"/>
      <c r="AD19" s="1027"/>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5" t="s">
        <v>182</v>
      </c>
      <c r="AC20" s="1023"/>
      <c r="AD20" s="1023"/>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9"/>
      <c r="Z23" s="830"/>
      <c r="AA23" s="831"/>
      <c r="AB23" s="1033" t="s">
        <v>11</v>
      </c>
      <c r="AC23" s="1034"/>
      <c r="AD23" s="1035"/>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0"/>
      <c r="Z24" s="1031"/>
      <c r="AA24" s="1032"/>
      <c r="AB24" s="1036"/>
      <c r="AC24" s="1037"/>
      <c r="AD24" s="1038"/>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5"/>
      <c r="H25" s="1006"/>
      <c r="I25" s="1006"/>
      <c r="J25" s="1006"/>
      <c r="K25" s="1006"/>
      <c r="L25" s="1006"/>
      <c r="M25" s="1006"/>
      <c r="N25" s="1006"/>
      <c r="O25" s="1007"/>
      <c r="P25" s="104"/>
      <c r="Q25" s="1014"/>
      <c r="R25" s="1014"/>
      <c r="S25" s="1014"/>
      <c r="T25" s="1014"/>
      <c r="U25" s="1014"/>
      <c r="V25" s="1014"/>
      <c r="W25" s="1014"/>
      <c r="X25" s="1015"/>
      <c r="Y25" s="1024" t="s">
        <v>12</v>
      </c>
      <c r="Z25" s="1025"/>
      <c r="AA25" s="1026"/>
      <c r="AB25" s="464"/>
      <c r="AC25" s="1028"/>
      <c r="AD25" s="1028"/>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8" t="s">
        <v>54</v>
      </c>
      <c r="Z26" s="1021"/>
      <c r="AA26" s="1022"/>
      <c r="AB26" s="526"/>
      <c r="AC26" s="1027"/>
      <c r="AD26" s="1027"/>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5" t="s">
        <v>182</v>
      </c>
      <c r="AC27" s="1023"/>
      <c r="AD27" s="1023"/>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9"/>
      <c r="Z30" s="830"/>
      <c r="AA30" s="831"/>
      <c r="AB30" s="1033" t="s">
        <v>11</v>
      </c>
      <c r="AC30" s="1034"/>
      <c r="AD30" s="1035"/>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0"/>
      <c r="Z31" s="1031"/>
      <c r="AA31" s="1032"/>
      <c r="AB31" s="1036"/>
      <c r="AC31" s="1037"/>
      <c r="AD31" s="1038"/>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5"/>
      <c r="H32" s="1006"/>
      <c r="I32" s="1006"/>
      <c r="J32" s="1006"/>
      <c r="K32" s="1006"/>
      <c r="L32" s="1006"/>
      <c r="M32" s="1006"/>
      <c r="N32" s="1006"/>
      <c r="O32" s="1007"/>
      <c r="P32" s="104"/>
      <c r="Q32" s="1014"/>
      <c r="R32" s="1014"/>
      <c r="S32" s="1014"/>
      <c r="T32" s="1014"/>
      <c r="U32" s="1014"/>
      <c r="V32" s="1014"/>
      <c r="W32" s="1014"/>
      <c r="X32" s="1015"/>
      <c r="Y32" s="1024" t="s">
        <v>12</v>
      </c>
      <c r="Z32" s="1025"/>
      <c r="AA32" s="1026"/>
      <c r="AB32" s="464"/>
      <c r="AC32" s="1028"/>
      <c r="AD32" s="1028"/>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8" t="s">
        <v>54</v>
      </c>
      <c r="Z33" s="1021"/>
      <c r="AA33" s="1022"/>
      <c r="AB33" s="526"/>
      <c r="AC33" s="1027"/>
      <c r="AD33" s="1027"/>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5" t="s">
        <v>182</v>
      </c>
      <c r="AC34" s="1023"/>
      <c r="AD34" s="1023"/>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9"/>
      <c r="Z37" s="830"/>
      <c r="AA37" s="831"/>
      <c r="AB37" s="1033" t="s">
        <v>11</v>
      </c>
      <c r="AC37" s="1034"/>
      <c r="AD37" s="1035"/>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0"/>
      <c r="Z38" s="1031"/>
      <c r="AA38" s="1032"/>
      <c r="AB38" s="1036"/>
      <c r="AC38" s="1037"/>
      <c r="AD38" s="1038"/>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5"/>
      <c r="H39" s="1006"/>
      <c r="I39" s="1006"/>
      <c r="J39" s="1006"/>
      <c r="K39" s="1006"/>
      <c r="L39" s="1006"/>
      <c r="M39" s="1006"/>
      <c r="N39" s="1006"/>
      <c r="O39" s="1007"/>
      <c r="P39" s="104"/>
      <c r="Q39" s="1014"/>
      <c r="R39" s="1014"/>
      <c r="S39" s="1014"/>
      <c r="T39" s="1014"/>
      <c r="U39" s="1014"/>
      <c r="V39" s="1014"/>
      <c r="W39" s="1014"/>
      <c r="X39" s="1015"/>
      <c r="Y39" s="1024" t="s">
        <v>12</v>
      </c>
      <c r="Z39" s="1025"/>
      <c r="AA39" s="1026"/>
      <c r="AB39" s="464"/>
      <c r="AC39" s="1028"/>
      <c r="AD39" s="1028"/>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8" t="s">
        <v>54</v>
      </c>
      <c r="Z40" s="1021"/>
      <c r="AA40" s="1022"/>
      <c r="AB40" s="526"/>
      <c r="AC40" s="1027"/>
      <c r="AD40" s="1027"/>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5" t="s">
        <v>182</v>
      </c>
      <c r="AC41" s="1023"/>
      <c r="AD41" s="1023"/>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9"/>
      <c r="Z44" s="830"/>
      <c r="AA44" s="831"/>
      <c r="AB44" s="1033" t="s">
        <v>11</v>
      </c>
      <c r="AC44" s="1034"/>
      <c r="AD44" s="1035"/>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0"/>
      <c r="Z45" s="1031"/>
      <c r="AA45" s="1032"/>
      <c r="AB45" s="1036"/>
      <c r="AC45" s="1037"/>
      <c r="AD45" s="1038"/>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5"/>
      <c r="H46" s="1006"/>
      <c r="I46" s="1006"/>
      <c r="J46" s="1006"/>
      <c r="K46" s="1006"/>
      <c r="L46" s="1006"/>
      <c r="M46" s="1006"/>
      <c r="N46" s="1006"/>
      <c r="O46" s="1007"/>
      <c r="P46" s="104"/>
      <c r="Q46" s="1014"/>
      <c r="R46" s="1014"/>
      <c r="S46" s="1014"/>
      <c r="T46" s="1014"/>
      <c r="U46" s="1014"/>
      <c r="V46" s="1014"/>
      <c r="W46" s="1014"/>
      <c r="X46" s="1015"/>
      <c r="Y46" s="1024" t="s">
        <v>12</v>
      </c>
      <c r="Z46" s="1025"/>
      <c r="AA46" s="1026"/>
      <c r="AB46" s="464"/>
      <c r="AC46" s="1028"/>
      <c r="AD46" s="1028"/>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8" t="s">
        <v>54</v>
      </c>
      <c r="Z47" s="1021"/>
      <c r="AA47" s="1022"/>
      <c r="AB47" s="526"/>
      <c r="AC47" s="1027"/>
      <c r="AD47" s="1027"/>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5" t="s">
        <v>182</v>
      </c>
      <c r="AC48" s="1023"/>
      <c r="AD48" s="1023"/>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9"/>
      <c r="Z51" s="830"/>
      <c r="AA51" s="831"/>
      <c r="AB51" s="242" t="s">
        <v>11</v>
      </c>
      <c r="AC51" s="1034"/>
      <c r="AD51" s="1035"/>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0"/>
      <c r="Z52" s="1031"/>
      <c r="AA52" s="1032"/>
      <c r="AB52" s="1036"/>
      <c r="AC52" s="1037"/>
      <c r="AD52" s="1038"/>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5"/>
      <c r="H53" s="1006"/>
      <c r="I53" s="1006"/>
      <c r="J53" s="1006"/>
      <c r="K53" s="1006"/>
      <c r="L53" s="1006"/>
      <c r="M53" s="1006"/>
      <c r="N53" s="1006"/>
      <c r="O53" s="1007"/>
      <c r="P53" s="104"/>
      <c r="Q53" s="1014"/>
      <c r="R53" s="1014"/>
      <c r="S53" s="1014"/>
      <c r="T53" s="1014"/>
      <c r="U53" s="1014"/>
      <c r="V53" s="1014"/>
      <c r="W53" s="1014"/>
      <c r="X53" s="1015"/>
      <c r="Y53" s="1024" t="s">
        <v>12</v>
      </c>
      <c r="Z53" s="1025"/>
      <c r="AA53" s="1026"/>
      <c r="AB53" s="464"/>
      <c r="AC53" s="1028"/>
      <c r="AD53" s="1028"/>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8" t="s">
        <v>54</v>
      </c>
      <c r="Z54" s="1021"/>
      <c r="AA54" s="1022"/>
      <c r="AB54" s="526"/>
      <c r="AC54" s="1027"/>
      <c r="AD54" s="1027"/>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5" t="s">
        <v>182</v>
      </c>
      <c r="AC55" s="1023"/>
      <c r="AD55" s="1023"/>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9"/>
      <c r="Z58" s="830"/>
      <c r="AA58" s="831"/>
      <c r="AB58" s="1033" t="s">
        <v>11</v>
      </c>
      <c r="AC58" s="1034"/>
      <c r="AD58" s="1035"/>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0"/>
      <c r="Z59" s="1031"/>
      <c r="AA59" s="1032"/>
      <c r="AB59" s="1036"/>
      <c r="AC59" s="1037"/>
      <c r="AD59" s="1038"/>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5"/>
      <c r="H60" s="1006"/>
      <c r="I60" s="1006"/>
      <c r="J60" s="1006"/>
      <c r="K60" s="1006"/>
      <c r="L60" s="1006"/>
      <c r="M60" s="1006"/>
      <c r="N60" s="1006"/>
      <c r="O60" s="1007"/>
      <c r="P60" s="104"/>
      <c r="Q60" s="1014"/>
      <c r="R60" s="1014"/>
      <c r="S60" s="1014"/>
      <c r="T60" s="1014"/>
      <c r="U60" s="1014"/>
      <c r="V60" s="1014"/>
      <c r="W60" s="1014"/>
      <c r="X60" s="1015"/>
      <c r="Y60" s="1024" t="s">
        <v>12</v>
      </c>
      <c r="Z60" s="1025"/>
      <c r="AA60" s="1026"/>
      <c r="AB60" s="464"/>
      <c r="AC60" s="1028"/>
      <c r="AD60" s="1028"/>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8" t="s">
        <v>54</v>
      </c>
      <c r="Z61" s="1021"/>
      <c r="AA61" s="1022"/>
      <c r="AB61" s="526"/>
      <c r="AC61" s="1027"/>
      <c r="AD61" s="1027"/>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5" t="s">
        <v>182</v>
      </c>
      <c r="AC62" s="1023"/>
      <c r="AD62" s="1023"/>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9"/>
      <c r="Z65" s="830"/>
      <c r="AA65" s="831"/>
      <c r="AB65" s="1033" t="s">
        <v>11</v>
      </c>
      <c r="AC65" s="1034"/>
      <c r="AD65" s="1035"/>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0"/>
      <c r="Z66" s="1031"/>
      <c r="AA66" s="1032"/>
      <c r="AB66" s="1036"/>
      <c r="AC66" s="1037"/>
      <c r="AD66" s="1038"/>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5"/>
      <c r="H67" s="1006"/>
      <c r="I67" s="1006"/>
      <c r="J67" s="1006"/>
      <c r="K67" s="1006"/>
      <c r="L67" s="1006"/>
      <c r="M67" s="1006"/>
      <c r="N67" s="1006"/>
      <c r="O67" s="1007"/>
      <c r="P67" s="104"/>
      <c r="Q67" s="1014"/>
      <c r="R67" s="1014"/>
      <c r="S67" s="1014"/>
      <c r="T67" s="1014"/>
      <c r="U67" s="1014"/>
      <c r="V67" s="1014"/>
      <c r="W67" s="1014"/>
      <c r="X67" s="1015"/>
      <c r="Y67" s="1024" t="s">
        <v>12</v>
      </c>
      <c r="Z67" s="1025"/>
      <c r="AA67" s="1026"/>
      <c r="AB67" s="464"/>
      <c r="AC67" s="1028"/>
      <c r="AD67" s="1028"/>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8" t="s">
        <v>54</v>
      </c>
      <c r="Z68" s="1021"/>
      <c r="AA68" s="1022"/>
      <c r="AB68" s="526"/>
      <c r="AC68" s="1027"/>
      <c r="AD68" s="1027"/>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8" t="s">
        <v>13</v>
      </c>
      <c r="Z69" s="1021"/>
      <c r="AA69" s="1022"/>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11" sqref="P11:X11"/>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596" t="s">
        <v>372</v>
      </c>
      <c r="H2" s="597"/>
      <c r="I2" s="597"/>
      <c r="J2" s="597"/>
      <c r="K2" s="597"/>
      <c r="L2" s="597"/>
      <c r="M2" s="597"/>
      <c r="N2" s="597"/>
      <c r="O2" s="597"/>
      <c r="P2" s="597"/>
      <c r="Q2" s="597"/>
      <c r="R2" s="597"/>
      <c r="S2" s="597"/>
      <c r="T2" s="597"/>
      <c r="U2" s="597"/>
      <c r="V2" s="597"/>
      <c r="W2" s="597"/>
      <c r="X2" s="597"/>
      <c r="Y2" s="597"/>
      <c r="Z2" s="597"/>
      <c r="AA2" s="597"/>
      <c r="AB2" s="598"/>
      <c r="AC2" s="596" t="s">
        <v>374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1"/>
      <c r="B15" s="1052"/>
      <c r="C15" s="1052"/>
      <c r="D15" s="1052"/>
      <c r="E15" s="1052"/>
      <c r="F15" s="1053"/>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1"/>
      <c r="B16" s="1052"/>
      <c r="C16" s="1052"/>
      <c r="D16" s="1052"/>
      <c r="E16" s="1052"/>
      <c r="F16" s="1053"/>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1"/>
      <c r="B28" s="1052"/>
      <c r="C28" s="1052"/>
      <c r="D28" s="1052"/>
      <c r="E28" s="1052"/>
      <c r="F28" s="1053"/>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1"/>
      <c r="B29" s="1052"/>
      <c r="C29" s="1052"/>
      <c r="D29" s="1052"/>
      <c r="E29" s="1052"/>
      <c r="F29" s="1053"/>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1"/>
      <c r="B41" s="1052"/>
      <c r="C41" s="1052"/>
      <c r="D41" s="1052"/>
      <c r="E41" s="1052"/>
      <c r="F41" s="1053"/>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1"/>
      <c r="B42" s="1052"/>
      <c r="C42" s="1052"/>
      <c r="D42" s="1052"/>
      <c r="E42" s="1052"/>
      <c r="F42" s="1053"/>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1"/>
      <c r="B56" s="1052"/>
      <c r="C56" s="1052"/>
      <c r="D56" s="1052"/>
      <c r="E56" s="1052"/>
      <c r="F56" s="1053"/>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1"/>
      <c r="B68" s="1052"/>
      <c r="C68" s="1052"/>
      <c r="D68" s="1052"/>
      <c r="E68" s="1052"/>
      <c r="F68" s="1053"/>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1"/>
      <c r="B69" s="1052"/>
      <c r="C69" s="1052"/>
      <c r="D69" s="1052"/>
      <c r="E69" s="1052"/>
      <c r="F69" s="1053"/>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1"/>
      <c r="B81" s="1052"/>
      <c r="C81" s="1052"/>
      <c r="D81" s="1052"/>
      <c r="E81" s="1052"/>
      <c r="F81" s="1053"/>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1"/>
      <c r="B82" s="1052"/>
      <c r="C82" s="1052"/>
      <c r="D82" s="1052"/>
      <c r="E82" s="1052"/>
      <c r="F82" s="1053"/>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1"/>
      <c r="B94" s="1052"/>
      <c r="C94" s="1052"/>
      <c r="D94" s="1052"/>
      <c r="E94" s="1052"/>
      <c r="F94" s="1053"/>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1"/>
      <c r="B95" s="1052"/>
      <c r="C95" s="1052"/>
      <c r="D95" s="1052"/>
      <c r="E95" s="1052"/>
      <c r="F95" s="1053"/>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1"/>
      <c r="B109" s="1052"/>
      <c r="C109" s="1052"/>
      <c r="D109" s="1052"/>
      <c r="E109" s="1052"/>
      <c r="F109" s="1053"/>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1"/>
      <c r="B121" s="1052"/>
      <c r="C121" s="1052"/>
      <c r="D121" s="1052"/>
      <c r="E121" s="1052"/>
      <c r="F121" s="1053"/>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1"/>
      <c r="B122" s="1052"/>
      <c r="C122" s="1052"/>
      <c r="D122" s="1052"/>
      <c r="E122" s="1052"/>
      <c r="F122" s="1053"/>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1"/>
      <c r="B134" s="1052"/>
      <c r="C134" s="1052"/>
      <c r="D134" s="1052"/>
      <c r="E134" s="1052"/>
      <c r="F134" s="1053"/>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1"/>
      <c r="B135" s="1052"/>
      <c r="C135" s="1052"/>
      <c r="D135" s="1052"/>
      <c r="E135" s="1052"/>
      <c r="F135" s="1053"/>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1"/>
      <c r="B147" s="1052"/>
      <c r="C147" s="1052"/>
      <c r="D147" s="1052"/>
      <c r="E147" s="1052"/>
      <c r="F147" s="1053"/>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1"/>
      <c r="B148" s="1052"/>
      <c r="C148" s="1052"/>
      <c r="D148" s="1052"/>
      <c r="E148" s="1052"/>
      <c r="F148" s="1053"/>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1"/>
      <c r="B162" s="1052"/>
      <c r="C162" s="1052"/>
      <c r="D162" s="1052"/>
      <c r="E162" s="1052"/>
      <c r="F162" s="1053"/>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1"/>
      <c r="B174" s="1052"/>
      <c r="C174" s="1052"/>
      <c r="D174" s="1052"/>
      <c r="E174" s="1052"/>
      <c r="F174" s="1053"/>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1"/>
      <c r="B175" s="1052"/>
      <c r="C175" s="1052"/>
      <c r="D175" s="1052"/>
      <c r="E175" s="1052"/>
      <c r="F175" s="1053"/>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1"/>
      <c r="B187" s="1052"/>
      <c r="C187" s="1052"/>
      <c r="D187" s="1052"/>
      <c r="E187" s="1052"/>
      <c r="F187" s="1053"/>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1"/>
      <c r="B188" s="1052"/>
      <c r="C188" s="1052"/>
      <c r="D188" s="1052"/>
      <c r="E188" s="1052"/>
      <c r="F188" s="1053"/>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1"/>
      <c r="B200" s="1052"/>
      <c r="C200" s="1052"/>
      <c r="D200" s="1052"/>
      <c r="E200" s="1052"/>
      <c r="F200" s="1053"/>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1"/>
      <c r="B201" s="1052"/>
      <c r="C201" s="1052"/>
      <c r="D201" s="1052"/>
      <c r="E201" s="1052"/>
      <c r="F201" s="1053"/>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1"/>
      <c r="B215" s="1052"/>
      <c r="C215" s="1052"/>
      <c r="D215" s="1052"/>
      <c r="E215" s="1052"/>
      <c r="F215" s="1053"/>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1"/>
      <c r="B227" s="1052"/>
      <c r="C227" s="1052"/>
      <c r="D227" s="1052"/>
      <c r="E227" s="1052"/>
      <c r="F227" s="1053"/>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1"/>
      <c r="B228" s="1052"/>
      <c r="C228" s="1052"/>
      <c r="D228" s="1052"/>
      <c r="E228" s="1052"/>
      <c r="F228" s="1053"/>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1"/>
      <c r="B240" s="1052"/>
      <c r="C240" s="1052"/>
      <c r="D240" s="1052"/>
      <c r="E240" s="1052"/>
      <c r="F240" s="1053"/>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1"/>
      <c r="B241" s="1052"/>
      <c r="C241" s="1052"/>
      <c r="D241" s="1052"/>
      <c r="E241" s="1052"/>
      <c r="F241" s="1053"/>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1"/>
      <c r="B253" s="1052"/>
      <c r="C253" s="1052"/>
      <c r="D253" s="1052"/>
      <c r="E253" s="1052"/>
      <c r="F253" s="1053"/>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1"/>
      <c r="B254" s="1052"/>
      <c r="C254" s="1052"/>
      <c r="D254" s="1052"/>
      <c r="E254" s="1052"/>
      <c r="F254" s="1053"/>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11" sqref="P11:X11"/>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2020-05-28T09:22:41Z</cp:lastPrinted>
  <dcterms:created xsi:type="dcterms:W3CDTF">2012-03-13T00:50:25Z</dcterms:created>
  <dcterms:modified xsi:type="dcterms:W3CDTF">2020-11-19T04:35:16Z</dcterms:modified>
</cp:coreProperties>
</file>