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R2（修正版）\"/>
    </mc:Choice>
  </mc:AlternateContent>
  <bookViews>
    <workbookView xWindow="0" yWindow="0" windowWidth="28800" windowHeight="1425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別紙2!$A$1:$AX$53</definedName>
    <definedName name="_xlnm.Print_Area" localSheetId="4">別紙3!$A$1:$AX$232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116" i="3" l="1"/>
  <c r="AQ116" i="3" l="1"/>
  <c r="AM116" i="3"/>
  <c r="AI116" i="3"/>
  <c r="AM55" i="3" l="1"/>
  <c r="AI55" i="3"/>
  <c r="AE55" i="3"/>
  <c r="AM48" i="3"/>
  <c r="AI48" i="3"/>
  <c r="AE48"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<sst xmlns="http://schemas.openxmlformats.org/spreadsheetml/2006/main" count="3008" uniqueCount="691">
  <si>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</si>
  <si>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</si>
  <si>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</si>
  <si>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</si>
  <si>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</si>
  <si>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</si>
  <si>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</si>
  <si>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</si>
  <si>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</si>
  <si>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</si>
  <si>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</si>
  <si>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</si>
  <si>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</si>
  <si>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</si>
  <si>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</si>
  <si>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</si>
  <si>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</si>
  <si>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</si>
  <si>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</si>
  <si>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</si>
  <si>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</si>
  <si>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</si>
  <si>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</si>
  <si>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</si>
  <si>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</si>
  <si>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</si>
  <si>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</si>
  <si>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</si>
  <si>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</si>
  <si>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</si>
  <si>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</si>
  <si>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</si>
  <si>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</si>
  <si>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</si>
  <si>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</si>
  <si>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</si>
  <si>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</si>
  <si>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</si>
  <si>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</si>
  <si>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</si>
  <si>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</si>
  <si>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</si>
  <si>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</si>
  <si>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</si>
  <si>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</si>
  <si>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</si>
  <si>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</si>
  <si>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</si>
  <si>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</si>
  <si>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</si>
  <si>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</si>
  <si>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</si>
  <si>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</si>
  <si>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</si>
  <si>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</si>
  <si>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</si>
  <si>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</si>
  <si>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</si>
  <si>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</si>
  <si>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</si>
  <si>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</si>
  <si>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</si>
  <si>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</si>
  <si>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</si>
  <si>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</si>
  <si>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</si>
  <si>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</si>
  <si>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</si>
  <si>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</si>
  <si>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</si>
  <si>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</si>
  <si>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</si>
  <si>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</si>
  <si>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</si>
  <si>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</si>
  <si>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</si>
  <si>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</si>
  <si>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</si>
  <si>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</si>
  <si>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</si>
  <si>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</si>
  <si>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</si>
  <si>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</si>
  <si>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</si>
  <si>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</si>
  <si>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</si>
  <si>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</si>
  <si>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</si>
  <si>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</si>
  <si>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</si>
  <si>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</si>
  <si>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</si>
  <si>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</si>
  <si>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</si>
  <si>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</si>
  <si>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</si>
  <si>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</si>
  <si>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</si>
  <si>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</si>
  <si>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</si>
  <si>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</si>
  <si>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</si>
  <si>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</si>
  <si>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</si>
  <si>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</si>
  <si>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</si>
  <si>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</si>
  <si>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</si>
  <si>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</si>
  <si>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</si>
  <si>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</si>
  <si>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</si>
  <si>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</si>
  <si>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</si>
  <si>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</si>
  <si>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</si>
  <si>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</si>
  <si>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</si>
  <si>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</si>
  <si>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</si>
  <si>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</si>
  <si>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</si>
  <si>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</si>
  <si>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</si>
  <si>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</si>
  <si>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</si>
  <si>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</si>
  <si>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</si>
  <si>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</si>
  <si>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</si>
  <si>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</si>
  <si>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</si>
  <si>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</si>
  <si>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</si>
  <si>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</si>
  <si>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</si>
  <si>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</si>
  <si>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</si>
  <si>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</si>
  <si>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</si>
  <si>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</si>
  <si>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</si>
  <si>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</si>
  <si>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</si>
  <si>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</si>
  <si>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</si>
  <si>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</si>
  <si>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</si>
  <si>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</si>
  <si>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</si>
  <si>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</si>
  <si>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</si>
  <si>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</si>
  <si>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</si>
  <si>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</si>
  <si>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</si>
  <si>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</si>
  <si>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</si>
  <si>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</si>
  <si>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</si>
  <si>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</si>
  <si>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</si>
  <si>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</si>
  <si>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</si>
  <si>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</si>
  <si>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</si>
  <si>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</si>
  <si>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</si>
  <si>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</si>
  <si>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</si>
  <si>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</si>
  <si>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</si>
  <si>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</si>
  <si>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</si>
  <si>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</si>
  <si>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</si>
  <si>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</si>
  <si>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</si>
  <si>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</si>
  <si>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</si>
  <si>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</si>
  <si>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</si>
  <si>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</si>
  <si>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</si>
  <si>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</si>
  <si>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</si>
  <si>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</si>
  <si>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</si>
  <si>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</si>
  <si>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</si>
  <si>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</si>
  <si>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</si>
  <si>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</si>
  <si>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</si>
  <si>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</si>
  <si>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</si>
  <si>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</si>
  <si>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</si>
  <si>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</si>
  <si>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</si>
  <si>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</si>
  <si>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</si>
  <si>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</si>
  <si>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</si>
  <si>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</si>
  <si>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</si>
  <si>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</si>
  <si>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</si>
  <si>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</si>
  <si>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</si>
  <si>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</si>
  <si>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</si>
  <si>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</si>
  <si>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</si>
  <si>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</si>
  <si>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</si>
  <si>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</si>
  <si>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</si>
  <si>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</si>
  <si>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</si>
  <si>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</si>
  <si>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</si>
  <si>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</si>
  <si>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</si>
  <si>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</si>
  <si>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</si>
  <si>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</si>
  <si>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</si>
  <si>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</si>
  <si>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</si>
  <si>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</si>
  <si>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</si>
  <si>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</si>
  <si>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</si>
  <si>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</si>
  <si>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</si>
  <si>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</si>
  <si>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</si>
  <si>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</si>
  <si>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</si>
  <si>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</si>
  <si>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</si>
  <si>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</si>
  <si>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</si>
  <si>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</si>
  <si>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</si>
  <si>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</si>
  <si>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</si>
  <si>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</si>
  <si>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</si>
  <si>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</si>
  <si>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</si>
  <si>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</si>
  <si>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</si>
  <si>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</si>
  <si>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</si>
  <si>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</si>
  <si>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</si>
  <si>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</si>
  <si>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</si>
  <si>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</si>
  <si>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</si>
  <si>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</si>
  <si>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</si>
  <si>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</si>
  <si>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</si>
  <si>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</si>
  <si>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</si>
  <si>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</si>
  <si>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</si>
  <si>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</si>
  <si>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</si>
  <si>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</si>
  <si>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</si>
  <si>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</si>
  <si>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</si>
  <si>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</si>
  <si>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</si>
  <si>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</si>
  <si>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</si>
  <si>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</si>
  <si>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</si>
  <si>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</si>
  <si>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</si>
  <si>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</si>
  <si>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</si>
  <si>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</si>
  <si>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</si>
  <si>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</si>
  <si>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</si>
  <si>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</si>
  <si>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</si>
  <si>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</si>
  <si>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</si>
  <si>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</si>
  <si>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</si>
  <si>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</si>
  <si>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</si>
  <si>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</si>
  <si>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</si>
  <si>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</si>
  <si>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</si>
  <si>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</si>
  <si>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</si>
  <si>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</si>
  <si>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</si>
  <si>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</si>
  <si>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</si>
  <si>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</si>
  <si>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</si>
  <si>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</si>
  <si>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</si>
  <si>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</si>
  <si>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</si>
  <si>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</si>
  <si>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</si>
  <si>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</si>
  <si>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</si>
  <si>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</si>
  <si>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</si>
  <si>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</si>
  <si>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</si>
  <si>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</si>
  <si>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</si>
  <si>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</si>
  <si>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</si>
  <si>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</si>
  <si>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</si>
  <si>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</si>
  <si>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</si>
  <si>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</si>
  <si>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</si>
  <si>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</si>
  <si>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</si>
  <si>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</si>
  <si>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</si>
  <si>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</si>
  <si>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</si>
  <si>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</si>
  <si>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</si>
  <si>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</si>
  <si>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</si>
  <si>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</si>
  <si>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</si>
  <si>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</si>
  <si>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</si>
  <si>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</si>
  <si>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</si>
  <si>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</si>
  <si>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</si>
  <si>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</si>
  <si>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</si>
  <si>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</si>
  <si>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</si>
  <si>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</si>
  <si>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</si>
  <si>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</si>
  <si>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</si>
  <si>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</si>
  <si>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</si>
  <si>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</si>
  <si>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</si>
  <si>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</si>
  <si>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</si>
  <si>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</si>
  <si>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</si>
  <si>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</si>
  <si>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</si>
  <si>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</si>
  <si>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</si>
  <si>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</si>
  <si>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</si>
  <si>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</si>
  <si>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</si>
  <si>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</si>
  <si>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</si>
  <si>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</si>
  <si>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</si>
  <si>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</si>
  <si>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</si>
  <si>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</si>
  <si>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</si>
  <si>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</si>
  <si>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</si>
  <si>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</si>
  <si>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</si>
  <si>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</si>
  <si>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</si>
  <si>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</si>
  <si>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</si>
  <si>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</si>
  <si>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</si>
  <si>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</si>
  <si>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</si>
  <si>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</si>
  <si>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</si>
  <si>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</si>
  <si>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</si>
  <si>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</si>
  <si>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</si>
  <si>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</si>
  <si>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</si>
  <si>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</si>
  <si>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</si>
  <si>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</si>
  <si>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</si>
  <si>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</si>
  <si>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</si>
  <si>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</si>
  <si>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</si>
  <si>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</si>
  <si>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</si>
  <si>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</si>
  <si>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</si>
  <si>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</si>
  <si>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</si>
  <si>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</si>
  <si>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</si>
  <si>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</si>
  <si>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</si>
  <si>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</si>
  <si>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</si>
  <si>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</si>
  <si>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</si>
  <si>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</si>
  <si>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</si>
  <si>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</si>
  <si>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</si>
  <si>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</si>
  <si>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</si>
  <si>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</si>
  <si>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</si>
  <si>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</si>
  <si>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</si>
  <si>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</si>
  <si>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</si>
  <si>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</si>
  <si>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</si>
  <si>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</si>
  <si>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</si>
  <si>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</si>
  <si>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</si>
  <si>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</si>
  <si>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</si>
  <si>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</si>
  <si>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</si>
  <si>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</si>
  <si>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</si>
  <si>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</si>
  <si>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</si>
  <si>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</si>
  <si>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</si>
  <si>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</si>
  <si>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</si>
  <si>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</si>
  <si>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</si>
  <si>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</si>
  <si>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</si>
  <si>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</si>
  <si>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</si>
  <si>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</si>
  <si>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</si>
  <si>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</si>
  <si>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</si>
  <si>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</si>
  <si>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</si>
  <si>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</si>
  <si>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</si>
  <si>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</si>
  <si>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</si>
  <si>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</si>
  <si>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</si>
  <si>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</si>
  <si>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</si>
  <si>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</si>
  <si>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</si>
  <si>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</si>
  <si>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</si>
  <si>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</si>
  <si>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</si>
  <si>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</si>
  <si>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</si>
  <si>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</si>
  <si>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</si>
  <si>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</si>
  <si>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</si>
  <si>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</si>
  <si>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</si>
  <si>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</si>
  <si>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</si>
  <si>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</si>
  <si>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</si>
  <si>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</si>
  <si>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</si>
  <si>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</si>
  <si>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</si>
  <si>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</si>
  <si>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</si>
  <si>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</si>
  <si>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</si>
  <si>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</si>
  <si>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</si>
  <si>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</si>
  <si>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</si>
  <si>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</si>
  <si>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</si>
  <si>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</si>
  <si>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</si>
  <si>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</si>
  <si>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</si>
  <si>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</si>
  <si>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</si>
  <si>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</si>
  <si>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</si>
  <si>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</si>
  <si>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</si>
  <si>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</si>
  <si>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</si>
  <si>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</si>
  <si>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</si>
  <si>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</si>
  <si>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</si>
  <si>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</si>
  <si>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</si>
  <si>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</si>
  <si>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</si>
  <si>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</si>
  <si>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</si>
  <si>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</si>
  <si>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</si>
  <si>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</si>
  <si>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</si>
  <si>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</si>
  <si>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</si>
  <si>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</si>
  <si>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</si>
  <si>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</si>
  <si>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</si>
  <si>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</si>
  <si>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</si>
  <si>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</si>
  <si>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</si>
  <si>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</si>
  <si>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</si>
  <si>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</si>
  <si>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</si>
  <si>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</si>
  <si>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</si>
  <si>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</si>
  <si>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</si>
  <si>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原子力規制高度化研究拠出金</t>
    <rPh sb="0" eb="3">
      <t>ゲンシリョク</t>
    </rPh>
    <rPh sb="3" eb="5">
      <t>キセイ</t>
    </rPh>
    <rPh sb="5" eb="8">
      <t>コウドカ</t>
    </rPh>
    <rPh sb="8" eb="10">
      <t>ケンキュウ</t>
    </rPh>
    <rPh sb="10" eb="13">
      <t>キョシュツキン</t>
    </rPh>
    <phoneticPr fontId="5"/>
  </si>
  <si>
    <t>原子力規制庁</t>
    <rPh sb="0" eb="6">
      <t>ゲンシリョクキセイチョウ</t>
    </rPh>
    <phoneticPr fontId="5"/>
  </si>
  <si>
    <t>技術基盤課</t>
    <rPh sb="0" eb="2">
      <t>ギジュツ</t>
    </rPh>
    <rPh sb="2" eb="5">
      <t>キバンカ</t>
    </rPh>
    <phoneticPr fontId="5"/>
  </si>
  <si>
    <t>特別会計に関する法律第85条第6項
特別会計に関する法律施行令第51条第7項第17号</t>
    <phoneticPr fontId="5"/>
  </si>
  <si>
    <t>-</t>
    <phoneticPr fontId="5"/>
  </si>
  <si>
    <t>○</t>
  </si>
  <si>
    <t>経済協力開発機構原子力機関(OECD/NEA)の枠組みや米国原子力規制委員会(NRC)との協定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</si>
  <si>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・原子力規制の国際化、効率化のため、原子力主要国で新設炉の設計評価にに係る共通の進め方を議論する。
  ・経年劣化管理手法等に係るデータベースを構築・共有する。 
　・共通要因故障に係るデータベースを構築する。
本事業の開始当初、事業終了（予定）年度を平成３１年度と見込んでいたが、本事業に係る国際共同研究事業が令和２年度以降も継続するものがあるため、令和２年度以降も本事業を継続予定。</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</si>
  <si>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</si>
  <si>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</si>
  <si>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</si>
  <si>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</si>
  <si>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</si>
  <si>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</si>
  <si>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</si>
  <si>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</si>
  <si>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</si>
  <si>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ハルデン原子炉プロジェクト拠出金</t>
    <rPh sb="4" eb="7">
      <t>ゲンシロ</t>
    </rPh>
    <rPh sb="13" eb="16">
      <t>キョシュツキン</t>
    </rPh>
    <phoneticPr fontId="5"/>
  </si>
  <si>
    <t>IRSNとの協力協定に基づく火災試験</t>
    <rPh sb="6" eb="8">
      <t>キョウリョク</t>
    </rPh>
    <rPh sb="8" eb="10">
      <t>キョウテイ</t>
    </rPh>
    <rPh sb="11" eb="12">
      <t>モト</t>
    </rPh>
    <rPh sb="14" eb="16">
      <t>カサイ</t>
    </rPh>
    <rPh sb="16" eb="18">
      <t>シケン</t>
    </rPh>
    <phoneticPr fontId="5"/>
  </si>
  <si>
    <t>ROSAUプロジェクト拠出金</t>
    <rPh sb="11" eb="14">
      <t>キョシュツキン</t>
    </rPh>
    <phoneticPr fontId="5"/>
  </si>
  <si>
    <t>NRC・NRA検査制度改善プログラム</t>
    <rPh sb="7" eb="9">
      <t>ケンサ</t>
    </rPh>
    <rPh sb="9" eb="11">
      <t>セイド</t>
    </rPh>
    <rPh sb="11" eb="13">
      <t>カイゼン</t>
    </rPh>
    <phoneticPr fontId="5"/>
  </si>
  <si>
    <t>SCIP-4プロジェクト拠出金</t>
    <rPh sb="12" eb="15">
      <t>キョシュツキン</t>
    </rPh>
    <phoneticPr fontId="5"/>
  </si>
  <si>
    <t>取得した知見を他事業に展開してその安全研究の成果を規制基準等の策定、見直しに用いる。</t>
    <phoneticPr fontId="5"/>
  </si>
  <si>
    <t>取得した知見を他事業に展開してその安全研究の成果を規制基準等の策定、見直しに用いた件数</t>
    <phoneticPr fontId="5"/>
  </si>
  <si>
    <t>取得した知見を他事業に展開してその安全研究を通じて蓄積した知見を個々の審査等に活用する。</t>
    <phoneticPr fontId="5"/>
  </si>
  <si>
    <t>取得した知見を他事業に展開してその安全研究を通じて蓄積した知見を個々の審査等に活用した件数</t>
    <phoneticPr fontId="5"/>
  </si>
  <si>
    <t>件</t>
    <rPh sb="0" eb="1">
      <t>ケン</t>
    </rPh>
    <phoneticPr fontId="5"/>
  </si>
  <si>
    <t>-</t>
    <phoneticPr fontId="5"/>
  </si>
  <si>
    <t>プロジェクトへの参画数（プロジェクト遂行への協力等）</t>
    <rPh sb="8" eb="10">
      <t>サンカク</t>
    </rPh>
    <rPh sb="10" eb="11">
      <t>スウ</t>
    </rPh>
    <rPh sb="18" eb="20">
      <t>スイコウ</t>
    </rPh>
    <rPh sb="22" eb="24">
      <t>キョウリョク</t>
    </rPh>
    <rPh sb="24" eb="25">
      <t>トウ</t>
    </rPh>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</si>
  <si>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</si>
  <si>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百万円/件</t>
    <rPh sb="0" eb="3">
      <t>ヒャクマンエン</t>
    </rPh>
    <rPh sb="4" eb="5">
      <t>ケン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</si>
  <si>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</si>
  <si>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</si>
  <si>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</si>
  <si>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NRA技術報告並びに査読のある論文誌及び国際会議のプロシーディングスで公表した件数」に寄与しており、今後「安全研究の成果の反映を含めた規制基準等の策定、見直しを図った件数」及び「安全研究を通じて蓄積した知見を個々の審査等に活用した件数」に寄与する予定である。</t>
    <rPh sb="0" eb="1">
      <t>ホン</t>
    </rPh>
    <rPh sb="1" eb="3">
      <t>ジギョウ</t>
    </rPh>
    <rPh sb="4" eb="6">
      <t>セイカ</t>
    </rPh>
    <phoneticPr fontId="5"/>
  </si>
  <si>
    <t>社会的に関心の高い原子力施設の安全規制高度化に係る規制の策定等に必要な事業であり、国民や社会のニーズを的確に反映している。</t>
    <phoneticPr fontId="5"/>
  </si>
  <si>
    <t>国際共同研究に国として参加しているものであり、地方自治体、民間等に委ねることはできない。</t>
    <phoneticPr fontId="5"/>
  </si>
  <si>
    <t>「原子力規制委員会における安全研究の基本方針」（平成２８年７月６日原子力規制委員会）に基づき行っている事業であり、優先度が高く、国費を投入すべき事業である。</t>
    <phoneticPr fontId="5"/>
  </si>
  <si>
    <t>‐</t>
  </si>
  <si>
    <t>無</t>
  </si>
  <si>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rPh sb="36" eb="38">
      <t>ダトウ</t>
    </rPh>
    <phoneticPr fontId="5"/>
  </si>
  <si>
    <t>燃料体及び原子炉の安全性の評価、火災防護、高経年化対策、リスク情報、シビアアクシデント対策等の幅広い分野について多くの技術的知見を取得しており、それらに対する単位当たりのコスト等の水準は妥当である。</t>
    <phoneticPr fontId="5"/>
  </si>
  <si>
    <t>国際機関と適宜調整し、事業目的に即した国際共同研究内容及び経費に絞っている。</t>
    <phoneticPr fontId="5"/>
  </si>
  <si>
    <t>複数国で費用及び作業を負担しているため、我が国のみで実施するよりも低コストで実施できている。</t>
    <phoneticPr fontId="5"/>
  </si>
  <si>
    <t>安全研究の成果の反映を含めた規制基準等の策定、見直しを図った件数
【本事業の実績】
H29年度：1件
H30年度：0件
R1年度：0件</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rPh sb="34" eb="35">
      <t>ホン</t>
    </rPh>
    <rPh sb="35" eb="37">
      <t>ジギョウ</t>
    </rPh>
    <rPh sb="38" eb="40">
      <t>ジッセキ</t>
    </rPh>
    <rPh sb="45" eb="47">
      <t>ネンド</t>
    </rPh>
    <rPh sb="49" eb="50">
      <t>ケン</t>
    </rPh>
    <rPh sb="54" eb="56">
      <t>ネンド</t>
    </rPh>
    <rPh sb="58" eb="59">
      <t>ケン</t>
    </rPh>
    <rPh sb="62" eb="64">
      <t>ネンド</t>
    </rPh>
    <rPh sb="63" eb="64">
      <t>ド</t>
    </rPh>
    <rPh sb="66" eb="67">
      <t>ケン</t>
    </rPh>
    <phoneticPr fontId="5"/>
  </si>
  <si>
    <t>規制に活用する観点から安全研究等を通じて蓄積された技術的知見をNRA技術報告・論文誌等で公表した件数
※規制庁が発表したものに限る
【本事業の実績】
H29年度：0件
H30年度：0件
R1年度：0件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9" eb="42">
      <t>ロンブンシ</t>
    </rPh>
    <rPh sb="42" eb="43">
      <t>トウ</t>
    </rPh>
    <rPh sb="44" eb="46">
      <t>コウヒョウ</t>
    </rPh>
    <rPh sb="48" eb="50">
      <t>ケンスウ</t>
    </rPh>
    <rPh sb="52" eb="54">
      <t>キセイ</t>
    </rPh>
    <rPh sb="54" eb="55">
      <t>チョウ</t>
    </rPh>
    <rPh sb="56" eb="58">
      <t>ハッピョウ</t>
    </rPh>
    <rPh sb="63" eb="64">
      <t>カギ</t>
    </rPh>
    <rPh sb="67" eb="68">
      <t>ホン</t>
    </rPh>
    <rPh sb="68" eb="70">
      <t>ジギョウ</t>
    </rPh>
    <rPh sb="71" eb="73">
      <t>ジッセキ</t>
    </rPh>
    <rPh sb="78" eb="80">
      <t>ネンド</t>
    </rPh>
    <rPh sb="82" eb="83">
      <t>ケン</t>
    </rPh>
    <rPh sb="87" eb="89">
      <t>ネンド</t>
    </rPh>
    <rPh sb="91" eb="92">
      <t>ケン</t>
    </rPh>
    <phoneticPr fontId="5"/>
  </si>
  <si>
    <t>通常運転時及び異常過渡時の燃料の破損、事故時熱水力解析コードの検証等に係る技術的知見を取得しており、成果実績は当初の成果目標のとおり達成されている。</t>
    <phoneticPr fontId="5"/>
  </si>
  <si>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</si>
  <si>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phoneticPr fontId="5"/>
  </si>
  <si>
    <t>本事業で得られた技術的知見は、規制の高度化に係る研究等に活用されている。</t>
    <phoneticPr fontId="5"/>
  </si>
  <si>
    <t>-</t>
    <phoneticPr fontId="5"/>
  </si>
  <si>
    <t>-</t>
    <phoneticPr fontId="5"/>
  </si>
  <si>
    <t>-</t>
    <phoneticPr fontId="5"/>
  </si>
  <si>
    <t>0003</t>
    <phoneticPr fontId="5"/>
  </si>
  <si>
    <t>0039</t>
    <phoneticPr fontId="5"/>
  </si>
  <si>
    <t>0034</t>
    <phoneticPr fontId="5"/>
  </si>
  <si>
    <t>☑</t>
  </si>
  <si>
    <t>OECD/NEA　ハルデン原子炉プロジェクト</t>
    <rPh sb="13" eb="16">
      <t>ゲンシロ</t>
    </rPh>
    <phoneticPr fontId="5"/>
  </si>
  <si>
    <t>OECD/NEA　ハルデン原子炉プロジェクト拠出金</t>
    <rPh sb="13" eb="16">
      <t>ゲンシロ</t>
    </rPh>
    <rPh sb="22" eb="25">
      <t>キョシュツキン</t>
    </rPh>
    <phoneticPr fontId="5"/>
  </si>
  <si>
    <t>OECD/NEA　SCIP-4プロジェクト</t>
    <phoneticPr fontId="5"/>
  </si>
  <si>
    <t>-</t>
    <phoneticPr fontId="5"/>
  </si>
  <si>
    <t>放射線防護・原子力安全研究所（IRSN）</t>
    <rPh sb="0" eb="3">
      <t>ホウシャセン</t>
    </rPh>
    <rPh sb="3" eb="5">
      <t>ボウゴ</t>
    </rPh>
    <rPh sb="6" eb="9">
      <t>ゲンシリョク</t>
    </rPh>
    <rPh sb="9" eb="11">
      <t>アンゼン</t>
    </rPh>
    <rPh sb="11" eb="13">
      <t>ケンキュウ</t>
    </rPh>
    <rPh sb="13" eb="14">
      <t>ショ</t>
    </rPh>
    <phoneticPr fontId="5"/>
  </si>
  <si>
    <t>OECD/NEA　RBHTプロジェクト</t>
    <phoneticPr fontId="5"/>
  </si>
  <si>
    <t>OECD/NEA　RBHTプロジェクト拠出金</t>
    <rPh sb="19" eb="22">
      <t>キョシュツキン</t>
    </rPh>
    <phoneticPr fontId="5"/>
  </si>
  <si>
    <t>OECD/NEA　HYMERS-2プロジェクト</t>
    <phoneticPr fontId="5"/>
  </si>
  <si>
    <t>OECD/NEA　HYMERS-2プロジェクト拠出金</t>
    <rPh sb="23" eb="26">
      <t>キョシュツキン</t>
    </rPh>
    <phoneticPr fontId="5"/>
  </si>
  <si>
    <t>その他</t>
    <rPh sb="2" eb="3">
      <t>タ</t>
    </rPh>
    <phoneticPr fontId="5"/>
  </si>
  <si>
    <t>OECD/NEA　ROSAUプロジェクト</t>
    <phoneticPr fontId="5"/>
  </si>
  <si>
    <t>OECD/NEA　ROSAUプロジェクト拠出金</t>
    <phoneticPr fontId="5"/>
  </si>
  <si>
    <t>-</t>
    <phoneticPr fontId="5"/>
  </si>
  <si>
    <t>OECD/NEA　PKL-4プロジェクト</t>
    <phoneticPr fontId="5"/>
  </si>
  <si>
    <t>OECD/NEA　PKL-4プロジェクト拠出金</t>
    <phoneticPr fontId="5"/>
  </si>
  <si>
    <t xml:space="preserve"> OECD/NEA　STEM-2プロジェクト</t>
    <phoneticPr fontId="5"/>
  </si>
  <si>
    <t xml:space="preserve"> OECD/NEA　STEM-2プロジェクト拠出金</t>
    <phoneticPr fontId="5"/>
  </si>
  <si>
    <t>米国原子力規制委員会（NRC）</t>
    <rPh sb="0" eb="2">
      <t>ベイコク</t>
    </rPh>
    <rPh sb="2" eb="5">
      <t>ゲンシリョク</t>
    </rPh>
    <rPh sb="5" eb="7">
      <t>キセイ</t>
    </rPh>
    <rPh sb="7" eb="10">
      <t>イインカイ</t>
    </rPh>
    <phoneticPr fontId="5"/>
  </si>
  <si>
    <t>CAMP協定に基づく支払い</t>
    <rPh sb="4" eb="6">
      <t>キョウテイ</t>
    </rPh>
    <rPh sb="7" eb="8">
      <t>モト</t>
    </rPh>
    <rPh sb="10" eb="12">
      <t>シハラ</t>
    </rPh>
    <phoneticPr fontId="5"/>
  </si>
  <si>
    <t>CSARP協定に基づく支払い</t>
    <rPh sb="5" eb="7">
      <t>キョウテイ</t>
    </rPh>
    <rPh sb="8" eb="9">
      <t>モト</t>
    </rPh>
    <rPh sb="11" eb="13">
      <t>シハラ</t>
    </rPh>
    <phoneticPr fontId="5"/>
  </si>
  <si>
    <t>-</t>
    <phoneticPr fontId="5"/>
  </si>
  <si>
    <t>OECD/NEA　PRISME-3プロジェクト</t>
    <phoneticPr fontId="5"/>
  </si>
  <si>
    <t>OECD/NEA　PRISME-3プロジェクト拠出金</t>
    <phoneticPr fontId="5"/>
  </si>
  <si>
    <r>
      <t>O</t>
    </r>
    <r>
      <rPr>
        <sz val="11"/>
        <rFont val="ＭＳ Ｐゴシック"/>
        <family val="3"/>
        <charset val="128"/>
      </rPr>
      <t>ECD/NEA　MDEPプロジェクト</t>
    </r>
    <phoneticPr fontId="5"/>
  </si>
  <si>
    <t>OECD/NEA　MDEPプロジェクト拠出金</t>
    <phoneticPr fontId="5"/>
  </si>
  <si>
    <t>OECD/NEA　ICDE-8プロジェクト拠出金</t>
    <phoneticPr fontId="5"/>
  </si>
  <si>
    <t>OECD/NEA　ICDE-8プロジェクト</t>
    <phoneticPr fontId="5"/>
  </si>
  <si>
    <t>OECD/NEA　FIREプロジェクト</t>
    <phoneticPr fontId="5"/>
  </si>
  <si>
    <t>OECD/NEA　FIREプロジェクト拠出金</t>
    <phoneticPr fontId="5"/>
  </si>
  <si>
    <t>-</t>
    <phoneticPr fontId="5"/>
  </si>
  <si>
    <t>OECD/NEA　CODAPプロジェクト</t>
    <phoneticPr fontId="5"/>
  </si>
  <si>
    <t>OECD/NEA　CODAPプロジェクト拠出金</t>
    <phoneticPr fontId="5"/>
  </si>
  <si>
    <t>拠出金</t>
    <rPh sb="0" eb="3">
      <t>キョシュツキン</t>
    </rPh>
    <phoneticPr fontId="5"/>
  </si>
  <si>
    <t>協定に基づく支払い</t>
    <rPh sb="0" eb="2">
      <t>キョウテイ</t>
    </rPh>
    <rPh sb="3" eb="4">
      <t>モト</t>
    </rPh>
    <rPh sb="6" eb="8">
      <t>シハラ</t>
    </rPh>
    <phoneticPr fontId="5"/>
  </si>
  <si>
    <t>A.　OECD/NEA ハルデン原子炉プロジェクト</t>
    <rPh sb="16" eb="19">
      <t>ゲンシロ</t>
    </rPh>
    <phoneticPr fontId="5"/>
  </si>
  <si>
    <t>B.　放射線防護・原子力安全研究所（IRSN）</t>
    <rPh sb="3" eb="8">
      <t>ホウシャセンボウゴ</t>
    </rPh>
    <rPh sb="9" eb="17">
      <t>ゲンシリョクアンゼンケンキュウショ</t>
    </rPh>
    <phoneticPr fontId="5"/>
  </si>
  <si>
    <t>C.　OECD/NEA SCIPプロジェクト</t>
    <phoneticPr fontId="5"/>
  </si>
  <si>
    <t>協定に基づく支払い</t>
    <phoneticPr fontId="5"/>
  </si>
  <si>
    <t>協定に基づく支払い</t>
    <phoneticPr fontId="5"/>
  </si>
  <si>
    <t>協定に基づく支払い</t>
    <phoneticPr fontId="5"/>
  </si>
  <si>
    <t>D.　OECD/NEA RBHTプロジェクト</t>
    <phoneticPr fontId="5"/>
  </si>
  <si>
    <t>E.　OECD/NEA HYMERS-2プロジェクト</t>
    <phoneticPr fontId="5"/>
  </si>
  <si>
    <t>F. 　OECD/NEA ROSAUプロジェクト</t>
    <phoneticPr fontId="5"/>
  </si>
  <si>
    <t>G.　OECD/NEA PKL-4プロジェクト</t>
    <phoneticPr fontId="5"/>
  </si>
  <si>
    <t>H.　OECD/NEA STEM-2プロジェクト</t>
    <phoneticPr fontId="5"/>
  </si>
  <si>
    <t>拠出金</t>
    <rPh sb="0" eb="3">
      <t>キョシュツキン</t>
    </rPh>
    <phoneticPr fontId="5"/>
  </si>
  <si>
    <t>拠出金</t>
    <phoneticPr fontId="5"/>
  </si>
  <si>
    <t>拠出金</t>
    <phoneticPr fontId="5"/>
  </si>
  <si>
    <t>協定に基づく支払い</t>
    <rPh sb="0" eb="2">
      <t>キョウテイ</t>
    </rPh>
    <rPh sb="3" eb="4">
      <t>モト</t>
    </rPh>
    <rPh sb="6" eb="8">
      <t>シハラ</t>
    </rPh>
    <phoneticPr fontId="5"/>
  </si>
  <si>
    <t>協定に基づく支払い</t>
    <phoneticPr fontId="5"/>
  </si>
  <si>
    <t>協定に基づく支払い</t>
    <phoneticPr fontId="5"/>
  </si>
  <si>
    <t>I.　米国原子力規制委員会（NRC）</t>
    <rPh sb="3" eb="5">
      <t>ベイコク</t>
    </rPh>
    <rPh sb="5" eb="8">
      <t>ゲンシリョク</t>
    </rPh>
    <rPh sb="8" eb="10">
      <t>キセイ</t>
    </rPh>
    <rPh sb="10" eb="13">
      <t>イインカイ</t>
    </rPh>
    <phoneticPr fontId="5"/>
  </si>
  <si>
    <t>CAMP協定に基づく支払い</t>
    <rPh sb="4" eb="6">
      <t>キョウテイ</t>
    </rPh>
    <rPh sb="7" eb="8">
      <t>モト</t>
    </rPh>
    <rPh sb="10" eb="12">
      <t>シハラ</t>
    </rPh>
    <phoneticPr fontId="5"/>
  </si>
  <si>
    <t>J.　米国原子力規制委員会（NRC）</t>
    <rPh sb="3" eb="13">
      <t>ベイコクゲンシリョクキセイイインカイ</t>
    </rPh>
    <phoneticPr fontId="5"/>
  </si>
  <si>
    <t>CSARP協定に基づく支払い</t>
    <phoneticPr fontId="5"/>
  </si>
  <si>
    <t>K.　OECD/NEA PRISME-3プロジェクト</t>
    <phoneticPr fontId="5"/>
  </si>
  <si>
    <t>L.　OECD/NEA MDEPプロジェクト</t>
    <phoneticPr fontId="5"/>
  </si>
  <si>
    <t>M.　OECD/NEA ICDE-8プロジェクト</t>
    <phoneticPr fontId="5"/>
  </si>
  <si>
    <t>N.　OECD/NEA FIREプロジェクト</t>
    <phoneticPr fontId="5"/>
  </si>
  <si>
    <t>O.　OECD/NEA CODAPプロジェクト</t>
    <phoneticPr fontId="5"/>
  </si>
  <si>
    <t>安全研究等を通じて蓄積した知見を個々の審査等に活用した件数
【本事業の実績】
H29年度：1件
H30年度：0件
R1年度：0件</t>
    <rPh sb="0" eb="2">
      <t>アンゼン</t>
    </rPh>
    <rPh sb="2" eb="4">
      <t>ケンキュウ</t>
    </rPh>
    <rPh sb="4" eb="5">
      <t>トウ</t>
    </rPh>
    <rPh sb="6" eb="7">
      <t>ツウ</t>
    </rPh>
    <rPh sb="9" eb="11">
      <t>チクセキ</t>
    </rPh>
    <rPh sb="13" eb="15">
      <t>チケン</t>
    </rPh>
    <rPh sb="16" eb="18">
      <t>ココ</t>
    </rPh>
    <rPh sb="19" eb="21">
      <t>シンサ</t>
    </rPh>
    <rPh sb="21" eb="22">
      <t>トウ</t>
    </rPh>
    <rPh sb="23" eb="25">
      <t>カツヨウ</t>
    </rPh>
    <rPh sb="27" eb="29">
      <t>ケンスウ</t>
    </rPh>
    <rPh sb="31" eb="32">
      <t>ホン</t>
    </rPh>
    <rPh sb="32" eb="34">
      <t>ジギョウ</t>
    </rPh>
    <rPh sb="35" eb="37">
      <t>ジッセキ</t>
    </rPh>
    <rPh sb="42" eb="44">
      <t>ネンド</t>
    </rPh>
    <rPh sb="46" eb="47">
      <t>ケン</t>
    </rPh>
    <rPh sb="51" eb="53">
      <t>ネンド</t>
    </rPh>
    <rPh sb="55" eb="56">
      <t>ケン</t>
    </rPh>
    <phoneticPr fontId="5"/>
  </si>
  <si>
    <t>一部プロジェクトについて、拠出金の支出時期が想定していた時期よりも後ろ倒しになったことや参加を取りやめたことなどにより、当初支出見込みであった拠出金の一部を支出しなかったため。</t>
    <rPh sb="0" eb="2">
      <t>イチブ</t>
    </rPh>
    <rPh sb="13" eb="16">
      <t>キョシュツキン</t>
    </rPh>
    <rPh sb="17" eb="19">
      <t>シシュツ</t>
    </rPh>
    <rPh sb="19" eb="21">
      <t>ジキ</t>
    </rPh>
    <rPh sb="22" eb="24">
      <t>ソウテイ</t>
    </rPh>
    <rPh sb="28" eb="30">
      <t>ジキ</t>
    </rPh>
    <rPh sb="33" eb="34">
      <t>ウシ</t>
    </rPh>
    <rPh sb="35" eb="36">
      <t>ダオ</t>
    </rPh>
    <rPh sb="44" eb="46">
      <t>サンカ</t>
    </rPh>
    <rPh sb="47" eb="48">
      <t>ト</t>
    </rPh>
    <rPh sb="60" eb="62">
      <t>トウショ</t>
    </rPh>
    <rPh sb="62" eb="64">
      <t>シシュツ</t>
    </rPh>
    <rPh sb="64" eb="66">
      <t>ミコ</t>
    </rPh>
    <rPh sb="71" eb="74">
      <t>キョシュツキン</t>
    </rPh>
    <rPh sb="75" eb="77">
      <t>イチブ</t>
    </rPh>
    <rPh sb="78" eb="80">
      <t>シシュツ</t>
    </rPh>
    <phoneticPr fontId="5"/>
  </si>
  <si>
    <t>海外機関とのプロジェクトへの参加や共同研究の実施により、安全研究に必要な費用及び作業を分担することが可能となり、効率的に技術的知見を取得できた。他方、一部のプロジェクトについては、拠出金の一部を支出しない事例があった。</t>
    <rPh sb="72" eb="74">
      <t>タホウ</t>
    </rPh>
    <rPh sb="75" eb="77">
      <t>イチブ</t>
    </rPh>
    <rPh sb="90" eb="93">
      <t>キョシュツキン</t>
    </rPh>
    <rPh sb="94" eb="96">
      <t>イチブ</t>
    </rPh>
    <rPh sb="97" eb="99">
      <t>シシュツ</t>
    </rPh>
    <rPh sb="102" eb="104">
      <t>ジレイ</t>
    </rPh>
    <phoneticPr fontId="5"/>
  </si>
  <si>
    <t>引き続き、原子力規制委員会が実施する安全研究のための技術的知見の取得に有効なプロジェクトに参画するとともに、プロジェクトの見通しを可能な限り事前に見極めていくことに努め、効率的な執行を行っていく。</t>
    <rPh sb="61" eb="63">
      <t>ミトオ</t>
    </rPh>
    <rPh sb="65" eb="67">
      <t>カノウ</t>
    </rPh>
    <rPh sb="68" eb="69">
      <t>カギ</t>
    </rPh>
    <rPh sb="70" eb="72">
      <t>ジゼン</t>
    </rPh>
    <rPh sb="73" eb="75">
      <t>ミキワ</t>
    </rPh>
    <rPh sb="82" eb="83">
      <t>ツト</t>
    </rPh>
    <phoneticPr fontId="5"/>
  </si>
  <si>
    <t>△</t>
  </si>
  <si>
    <t>技術基盤課長
遠山　眞</t>
    <rPh sb="0" eb="2">
      <t>ギジュツ</t>
    </rPh>
    <rPh sb="2" eb="4">
      <t>キバン</t>
    </rPh>
    <rPh sb="4" eb="6">
      <t>カチョウ</t>
    </rPh>
    <rPh sb="7" eb="9">
      <t>トオヤマ</t>
    </rPh>
    <rPh sb="10" eb="11">
      <t>マコト</t>
    </rPh>
    <phoneticPr fontId="5"/>
  </si>
  <si>
    <t>他の拠出金事業と同様に、本事業における成果や活動実績が分かりやすく把握できるように、成果目標や活動指標の整理・貢献についての記載を検討すること。</t>
    <phoneticPr fontId="5"/>
  </si>
  <si>
    <t>外部有識者点検対象外</t>
    <rPh sb="5" eb="7">
      <t>テンケン</t>
    </rPh>
    <rPh sb="7" eb="10">
      <t>タイショウガイ</t>
    </rPh>
    <phoneticPr fontId="5"/>
  </si>
  <si>
    <t>執行等改善</t>
  </si>
  <si>
    <t>成果指標として当該国際機関における日本人職員数を追加し、本事業における成果が分かりやすく把握できるようにした。</t>
    <rPh sb="0" eb="2">
      <t>セイカ</t>
    </rPh>
    <rPh sb="2" eb="4">
      <t>シヒョウ</t>
    </rPh>
    <rPh sb="7" eb="9">
      <t>トウガイ</t>
    </rPh>
    <rPh sb="9" eb="11">
      <t>コクサイ</t>
    </rPh>
    <rPh sb="11" eb="13">
      <t>キカン</t>
    </rPh>
    <rPh sb="17" eb="20">
      <t>ニホンジン</t>
    </rPh>
    <rPh sb="20" eb="22">
      <t>ショクイン</t>
    </rPh>
    <rPh sb="22" eb="23">
      <t>スウ</t>
    </rPh>
    <rPh sb="24" eb="26">
      <t>ツイカ</t>
    </rPh>
    <rPh sb="28" eb="29">
      <t>ホン</t>
    </rPh>
    <rPh sb="29" eb="31">
      <t>ジギョウ</t>
    </rPh>
    <rPh sb="35" eb="37">
      <t>セイカ</t>
    </rPh>
    <rPh sb="38" eb="39">
      <t>ワ</t>
    </rPh>
    <rPh sb="44" eb="46">
      <t>ハアク</t>
    </rPh>
    <phoneticPr fontId="5"/>
  </si>
  <si>
    <t>OECD/NEAにおける日本人職員（専門職以上）の増加を目指す</t>
    <rPh sb="12" eb="15">
      <t>ニホンジン</t>
    </rPh>
    <rPh sb="15" eb="17">
      <t>ショクイン</t>
    </rPh>
    <rPh sb="18" eb="21">
      <t>センモンショク</t>
    </rPh>
    <rPh sb="21" eb="23">
      <t>イジョウ</t>
    </rPh>
    <rPh sb="25" eb="27">
      <t>ゾウカ</t>
    </rPh>
    <rPh sb="28" eb="30">
      <t>メザ</t>
    </rPh>
    <phoneticPr fontId="5"/>
  </si>
  <si>
    <t>外務省調査による</t>
    <rPh sb="0" eb="3">
      <t>ガイムショウ</t>
    </rPh>
    <rPh sb="3" eb="5">
      <t>チョウサ</t>
    </rPh>
    <phoneticPr fontId="5"/>
  </si>
  <si>
    <t>OECD/NEAにおける日本人幹部職員（Ｄ１以上）の増加を目指す</t>
    <rPh sb="12" eb="15">
      <t>ニホンジン</t>
    </rPh>
    <rPh sb="15" eb="17">
      <t>カンブ</t>
    </rPh>
    <rPh sb="17" eb="19">
      <t>ショクイン</t>
    </rPh>
    <rPh sb="22" eb="24">
      <t>イジョウ</t>
    </rPh>
    <rPh sb="26" eb="28">
      <t>ゾウカ</t>
    </rPh>
    <rPh sb="29" eb="31">
      <t>メザ</t>
    </rPh>
    <phoneticPr fontId="5"/>
  </si>
  <si>
    <t>OECD/NEAにおける日本人職員（専門職以上）の数</t>
    <rPh sb="12" eb="15">
      <t>ニホンジン</t>
    </rPh>
    <rPh sb="15" eb="17">
      <t>ショクイン</t>
    </rPh>
    <rPh sb="18" eb="21">
      <t>センモンショク</t>
    </rPh>
    <rPh sb="21" eb="23">
      <t>イジョウ</t>
    </rPh>
    <rPh sb="25" eb="26">
      <t>カズ</t>
    </rPh>
    <phoneticPr fontId="5"/>
  </si>
  <si>
    <t>OECD/NEAにおける日本人幹部職員（Ｄ１以上）の数</t>
    <rPh sb="12" eb="15">
      <t>ニホンジン</t>
    </rPh>
    <rPh sb="15" eb="17">
      <t>カンブ</t>
    </rPh>
    <rPh sb="17" eb="19">
      <t>ショクイン</t>
    </rPh>
    <rPh sb="22" eb="24">
      <t>イジョウ</t>
    </rPh>
    <rPh sb="26" eb="27">
      <t>カズ</t>
    </rPh>
    <phoneticPr fontId="5"/>
  </si>
  <si>
    <t>新規プロジェクト（FIDESプロジェクト、ETHARINUSプロジェクト、THEMISプロジェクト）参加のため。
なお、令和2年度における「その他」の内訳は、以下のとおり。
HEAF-2プロジェクト拠出金：16百万円、HYMERES-2プロジェクト拠出金：15百万円、STEM-2次期プロジェクト拠出金：10百万円、CAMP協定拠出金：6百万円、CSARP協定拠出金：6百万円、PRISME-3プロジェクト拠出金：5百万円、MDEPプロジェクト拠出金：5百万円、PKL-4プロジェクト拠出金：5百万円、ODOBAプロジェクト拠出金：3百万円、RBHTプロジェクト拠出金：2百万円、ICDE-8プロジェクト拠出金：2百万円、HARVESTプロジェクト拠出金：2百万円、FIREプロジェクト拠出金：1百万円、CODAPプロジェクト拠出金：1百万円
令和3年度における「その他」の内訳は、以下のとおり。
FIDESプロジェクト拠出金：54百万円、ETHARINUSプロジェクト拠出金：21百万円、THEMISプロジェクト拠出金：17百万円、HYMERES-2プロジェクト拠出金：14百万円、ESTERプロジェクト拠出金：10百万円、CAMP協定拠出金：6百万円、CSARP協定拠出金：5百万円、PRISME-3プロジェクト拠出金：5百万円、MDEPプロジェクト拠出金：5百万円、ICDE-8プロジェクト拠出金：2百万円、FIREプロジェクト拠出金：1百万円、CODAPプロジェクト拠出金：1百万円</t>
    <rPh sb="0" eb="2">
      <t>シンキ</t>
    </rPh>
    <rPh sb="50" eb="52">
      <t>サンカ</t>
    </rPh>
    <rPh sb="374" eb="376">
      <t>レイワ</t>
    </rPh>
    <rPh sb="377" eb="379">
      <t>ネンド</t>
    </rPh>
    <rPh sb="386" eb="387">
      <t>タ</t>
    </rPh>
    <rPh sb="389" eb="391">
      <t>ウチワケ</t>
    </rPh>
    <rPh sb="393" eb="395">
      <t>イカ</t>
    </rPh>
    <rPh sb="412" eb="415">
      <t>キョシュツキン</t>
    </rPh>
    <rPh sb="418" eb="420">
      <t>ヒャクマン</t>
    </rPh>
    <rPh sb="420" eb="421">
      <t>エン</t>
    </rPh>
    <rPh sb="437" eb="440">
      <t>キョシュツキン</t>
    </rPh>
    <rPh sb="443" eb="445">
      <t>ヒャクマン</t>
    </rPh>
    <rPh sb="445" eb="446">
      <t>エン</t>
    </rPh>
    <rPh sb="459" eb="462">
      <t>キョシュツキン</t>
    </rPh>
    <rPh sb="465" eb="467">
      <t>ヒャクマン</t>
    </rPh>
    <rPh sb="467" eb="468">
      <t>エン</t>
    </rPh>
    <rPh sb="484" eb="487">
      <t>キョシュツキン</t>
    </rPh>
    <rPh sb="490" eb="492">
      <t>ヒャクマン</t>
    </rPh>
    <rPh sb="492" eb="493">
      <t>エン</t>
    </rPh>
    <rPh sb="505" eb="508">
      <t>キョシュツキン</t>
    </rPh>
    <rPh sb="511" eb="514">
      <t>ヒャクマンエン</t>
    </rPh>
    <rPh sb="519" eb="521">
      <t>キョウテイ</t>
    </rPh>
    <rPh sb="521" eb="524">
      <t>キョシュツキン</t>
    </rPh>
    <rPh sb="526" eb="528">
      <t>ヒャクマン</t>
    </rPh>
    <rPh sb="528" eb="529">
      <t>エン</t>
    </rPh>
    <rPh sb="560" eb="563">
      <t>キョシュツキン</t>
    </rPh>
    <rPh sb="565" eb="567">
      <t>ヒャクマン</t>
    </rPh>
    <rPh sb="567" eb="568">
      <t>エン</t>
    </rPh>
    <rPh sb="579" eb="582">
      <t>キョシュツキン</t>
    </rPh>
    <rPh sb="584" eb="586">
      <t>ヒャクマン</t>
    </rPh>
    <rPh sb="586" eb="587">
      <t>エン</t>
    </rPh>
    <rPh sb="600" eb="603">
      <t>キョシュツキン</t>
    </rPh>
    <rPh sb="605" eb="607">
      <t>ヒャクマン</t>
    </rPh>
    <rPh sb="607" eb="608">
      <t>エン</t>
    </rPh>
    <rPh sb="619" eb="622">
      <t>キョシュツキン</t>
    </rPh>
    <rPh sb="624" eb="626">
      <t>ヒャクマン</t>
    </rPh>
    <rPh sb="626" eb="627">
      <t>エン</t>
    </rPh>
    <rPh sb="639" eb="642">
      <t>キョシュツキン</t>
    </rPh>
    <rPh sb="644" eb="646">
      <t>ヒャクマン</t>
    </rPh>
    <rPh sb="646" eb="647">
      <t>エン</t>
    </rPh>
    <phoneticPr fontId="5"/>
  </si>
  <si>
    <t>OECD/NEA　SCIP-4プロジェクト拠出金</t>
    <rPh sb="21" eb="24">
      <t>キョシュツキン</t>
    </rPh>
    <phoneticPr fontId="5"/>
  </si>
  <si>
    <t>0036</t>
    <phoneticPr fontId="5"/>
  </si>
  <si>
    <t>192/13</t>
    <phoneticPr fontId="5"/>
  </si>
  <si>
    <t>228/19</t>
    <phoneticPr fontId="5"/>
  </si>
  <si>
    <t>百万円</t>
    <rPh sb="0" eb="3">
      <t>ヒャクマンエン</t>
    </rPh>
    <phoneticPr fontId="5"/>
  </si>
  <si>
    <t>220/14</t>
    <phoneticPr fontId="5"/>
  </si>
  <si>
    <t>0033</t>
    <phoneticPr fontId="5"/>
  </si>
  <si>
    <t>262/19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</si>
</sst>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21167</xdr:colOff>
      <xdr:row>746</xdr:row>
      <xdr:rowOff>148167</xdr:rowOff>
    </xdr:from>
    <xdr:to>
      <xdr:col>49</xdr:col>
      <xdr:colOff>419293</xdr:colOff>
      <xdr:row>774</xdr:row>
      <xdr:rowOff>195683</xdr:rowOff>
    </xdr:to>
    <xdr:grpSp>
      <xdr:nvGrpSpPr>
        <xdr:cNvPr id="70" name="グループ化 69"/>
        <xdr:cNvGrpSpPr/>
      </xdr:nvGrpSpPr>
      <xdr:grpSpPr>
        <a:xfrm>
          <a:off x="1416690" y="50387004"/>
          <a:ext cx="8771266" cy="10469638"/>
          <a:chOff x="0" y="41253833"/>
          <a:chExt cx="8843626" cy="10493266"/>
        </a:xfrm>
      </xdr:grpSpPr>
      <xdr:grpSp>
        <xdr:nvGrpSpPr>
          <xdr:cNvPr id="5" name="グループ化 4"/>
          <xdr:cNvGrpSpPr/>
        </xdr:nvGrpSpPr>
        <xdr:grpSpPr>
          <a:xfrm>
            <a:off x="482420" y="41309255"/>
            <a:ext cx="1666884" cy="2132226"/>
            <a:chOff x="269279" y="-1683568"/>
            <a:chExt cx="1704974" cy="2088232"/>
          </a:xfrm>
        </xdr:grpSpPr>
        <xdr:sp macro="" textlink="">
          <xdr:nvSpPr>
            <xdr:cNvPr id="6"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78</a:t>
              </a:r>
              <a:r>
                <a:rPr lang="ja-JP" altLang="en-US" sz="1050" b="0" i="0" u="none" strike="noStrike" baseline="0">
                  <a:solidFill>
                    <a:srgbClr val="000000"/>
                  </a:solidFill>
                  <a:latin typeface="ＭＳ Ｐゴシック"/>
                  <a:ea typeface="ＭＳ Ｐゴシック"/>
                </a:rPr>
                <a:t>百万円</a:t>
              </a:r>
            </a:p>
          </xdr:txBody>
        </xdr:sp>
        <xdr:sp macro="" textlink="">
          <xdr:nvSpPr>
            <xdr:cNvPr id="7"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8" name="大かっこ 7"/>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燃料等の照射試験を実施</a:t>
              </a:r>
            </a:p>
          </xdr:txBody>
        </xdr:sp>
      </xdr:grpSp>
      <xdr:grpSp>
        <xdr:nvGrpSpPr>
          <xdr:cNvPr id="9" name="グループ化 8"/>
          <xdr:cNvGrpSpPr/>
        </xdr:nvGrpSpPr>
        <xdr:grpSpPr>
          <a:xfrm>
            <a:off x="2454198" y="41309255"/>
            <a:ext cx="1666885" cy="2132226"/>
            <a:chOff x="2002930" y="-1683568"/>
            <a:chExt cx="1704974" cy="2088232"/>
          </a:xfrm>
        </xdr:grpSpPr>
        <xdr:sp macro="" textlink="">
          <xdr:nvSpPr>
            <xdr:cNvPr id="10"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放射線防護・原子力安全研究所（</a:t>
              </a:r>
              <a:r>
                <a:rPr lang="en-US" altLang="ja-JP" sz="1050">
                  <a:solidFill>
                    <a:srgbClr val="000000"/>
                  </a:solidFill>
                  <a:latin typeface="+mn-ea"/>
                </a:rPr>
                <a:t>IRSN</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39</a:t>
              </a:r>
              <a:r>
                <a:rPr lang="ja-JP" altLang="en-US" sz="1050" b="0" i="0" u="none" strike="noStrike" baseline="0">
                  <a:solidFill>
                    <a:srgbClr val="000000"/>
                  </a:solidFill>
                  <a:latin typeface="+mn-ea"/>
                </a:rPr>
                <a:t>百万円</a:t>
              </a:r>
            </a:p>
          </xdr:txBody>
        </xdr:sp>
        <xdr:sp macro="" textlink="">
          <xdr:nvSpPr>
            <xdr:cNvPr id="11"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2" name="大かっこ 11"/>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核燃料施設において用いられるグローブボックスの実規模火災試験を実施</a:t>
              </a:r>
            </a:p>
          </xdr:txBody>
        </xdr:sp>
      </xdr:grpSp>
      <xdr:grpSp>
        <xdr:nvGrpSpPr>
          <xdr:cNvPr id="13" name="グループ化 12"/>
          <xdr:cNvGrpSpPr/>
        </xdr:nvGrpSpPr>
        <xdr:grpSpPr>
          <a:xfrm>
            <a:off x="6758102" y="41261630"/>
            <a:ext cx="1666884" cy="2132226"/>
            <a:chOff x="5682927" y="-1683568"/>
            <a:chExt cx="1704974" cy="2088232"/>
          </a:xfrm>
        </xdr:grpSpPr>
        <xdr:sp macro="" textlink="">
          <xdr:nvSpPr>
            <xdr:cNvPr id="14"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RBHT</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18</a:t>
              </a:r>
              <a:r>
                <a:rPr lang="ja-JP" altLang="en-US" sz="1050">
                  <a:solidFill>
                    <a:srgbClr val="000000"/>
                  </a:solidFill>
                  <a:latin typeface="ＭＳ Ｐゴシック"/>
                </a:rPr>
                <a:t>百万円</a:t>
              </a:r>
            </a:p>
          </xdr:txBody>
        </xdr:sp>
        <xdr:sp macro="" textlink="">
          <xdr:nvSpPr>
            <xdr:cNvPr id="15"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6" name="大かっこ 15"/>
            <xdr:cNvSpPr/>
          </xdr:nvSpPr>
          <xdr:spPr bwMode="auto">
            <a:xfrm>
              <a:off x="5796950" y="-567854"/>
              <a:ext cx="1483274"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ysClr val="windowText" lastClr="000000"/>
                  </a:solidFill>
                  <a:latin typeface="ＭＳ Ｐゴシック"/>
                </a:rPr>
                <a:t>冷却材喪失事故などにおいて想定される燃料集合体の再冠水を対象に実験を実施。</a:t>
              </a:r>
            </a:p>
          </xdr:txBody>
        </xdr:sp>
      </xdr:grpSp>
      <xdr:cxnSp macro="">
        <xdr:nvCxnSpPr>
          <xdr:cNvPr id="17" name="直線コネクタ 16"/>
          <xdr:cNvCxnSpPr/>
        </xdr:nvCxnSpPr>
        <xdr:spPr bwMode="auto">
          <a:xfrm>
            <a:off x="1371364" y="43670747"/>
            <a:ext cx="625898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bwMode="auto">
          <a:xfrm>
            <a:off x="1356107" y="43670747"/>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bwMode="auto">
          <a:xfrm>
            <a:off x="3129304" y="43656121"/>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bwMode="auto">
          <a:xfrm>
            <a:off x="5672711" y="43656121"/>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a:off x="7637666" y="43656121"/>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2" name="グループ化 21"/>
          <xdr:cNvGrpSpPr/>
        </xdr:nvGrpSpPr>
        <xdr:grpSpPr>
          <a:xfrm>
            <a:off x="4880949" y="44084984"/>
            <a:ext cx="1650791" cy="2216915"/>
            <a:chOff x="5415055" y="-1683568"/>
            <a:chExt cx="1704974" cy="1938251"/>
          </a:xfrm>
        </xdr:grpSpPr>
        <xdr:sp macro="" textlink="">
          <xdr:nvSpPr>
            <xdr:cNvPr id="23" name="Text Box 19"/>
            <xdr:cNvSpPr txBox="1">
              <a:spLocks noChangeArrowheads="1"/>
            </xdr:cNvSpPr>
          </xdr:nvSpPr>
          <xdr:spPr bwMode="auto">
            <a:xfrm>
              <a:off x="5522730" y="-1461319"/>
              <a:ext cx="1489624" cy="65997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Ｇ</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rPr>
                <a:t>12</a:t>
              </a:r>
              <a:r>
                <a:rPr lang="ja-JP" altLang="en-US" sz="1050">
                  <a:solidFill>
                    <a:srgbClr val="000000"/>
                  </a:solidFill>
                  <a:latin typeface="ＭＳ Ｐゴシック"/>
                </a:rPr>
                <a:t>百万円</a:t>
              </a:r>
            </a:p>
          </xdr:txBody>
        </xdr:sp>
        <xdr:sp macro="" textlink="">
          <xdr:nvSpPr>
            <xdr:cNvPr id="24"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5" name="大かっこ 24"/>
            <xdr:cNvSpPr/>
          </xdr:nvSpPr>
          <xdr:spPr bwMode="auto">
            <a:xfrm>
              <a:off x="5548476" y="-717835"/>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ホウ素濃縮事故等、</a:t>
              </a:r>
              <a:r>
                <a:rPr kumimoji="0" lang="en-US" altLang="ja-JP" sz="1050" kern="0">
                  <a:solidFill>
                    <a:srgbClr val="000000"/>
                  </a:solidFill>
                  <a:latin typeface="ＭＳ Ｐゴシック"/>
                </a:rPr>
                <a:t>PWR</a:t>
              </a:r>
              <a:r>
                <a:rPr kumimoji="0" lang="ja-JP" altLang="en-US" sz="1050" kern="0">
                  <a:solidFill>
                    <a:srgbClr val="000000"/>
                  </a:solidFill>
                  <a:latin typeface="ＭＳ Ｐゴシック"/>
                </a:rPr>
                <a:t>の事故時熱流動に関する試験を実施</a:t>
              </a:r>
            </a:p>
          </xdr:txBody>
        </xdr:sp>
      </xdr:grpSp>
      <xdr:cxnSp macro="">
        <xdr:nvCxnSpPr>
          <xdr:cNvPr id="26" name="直線コネクタ 25"/>
          <xdr:cNvCxnSpPr/>
        </xdr:nvCxnSpPr>
        <xdr:spPr bwMode="auto">
          <a:xfrm flipV="1">
            <a:off x="759701" y="46562324"/>
            <a:ext cx="7272501" cy="95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bwMode="auto">
          <a:xfrm>
            <a:off x="2682993" y="46538887"/>
            <a:ext cx="0" cy="3169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a:off x="4485309" y="46566976"/>
            <a:ext cx="12608" cy="30900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a:off x="6262159" y="46575715"/>
            <a:ext cx="0" cy="3161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bwMode="auto">
          <a:xfrm>
            <a:off x="8028688" y="46548718"/>
            <a:ext cx="0" cy="3073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1" name="グループ化 30"/>
          <xdr:cNvGrpSpPr/>
        </xdr:nvGrpSpPr>
        <xdr:grpSpPr>
          <a:xfrm>
            <a:off x="1865369" y="46856782"/>
            <a:ext cx="1674679" cy="2151515"/>
            <a:chOff x="-912599" y="-1691591"/>
            <a:chExt cx="1704974" cy="2270713"/>
          </a:xfrm>
        </xdr:grpSpPr>
        <xdr:sp macro="" textlink="">
          <xdr:nvSpPr>
            <xdr:cNvPr id="32" name="Text Box 19"/>
            <xdr:cNvSpPr txBox="1">
              <a:spLocks noChangeArrowheads="1"/>
            </xdr:cNvSpPr>
          </xdr:nvSpPr>
          <xdr:spPr bwMode="auto">
            <a:xfrm>
              <a:off x="-804924" y="-1469342"/>
              <a:ext cx="1489624" cy="948898"/>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Ｊ</a:t>
              </a:r>
              <a:r>
                <a:rPr lang="en-US" altLang="ja-JP" sz="1050">
                  <a:solidFill>
                    <a:srgbClr val="000000"/>
                  </a:solidFill>
                  <a:latin typeface="ＭＳ Ｐゴシック"/>
                </a:rPr>
                <a:t>.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r>
                <a:rPr lang="ja-JP" altLang="en-US" sz="1050">
                  <a:solidFill>
                    <a:srgbClr val="000000"/>
                  </a:solidFill>
                  <a:latin typeface="ＭＳ Ｐゴシック"/>
                </a:rPr>
                <a:t>）</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33"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4" name="大かっこ 33"/>
            <xdr:cNvSpPr/>
          </xdr:nvSpPr>
          <xdr:spPr bwMode="auto">
            <a:xfrm>
              <a:off x="-769945" y="-393396"/>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軽水炉の解析コードのシビアアクシデント研究等に関する</a:t>
              </a:r>
              <a:r>
                <a:rPr lang="en-US" altLang="ja-JP" sz="1050"/>
                <a:t>CSARP</a:t>
              </a:r>
              <a:r>
                <a:rPr lang="ja-JP" altLang="en-US" sz="1050"/>
                <a:t>協定</a:t>
              </a:r>
            </a:p>
          </xdr:txBody>
        </xdr:sp>
      </xdr:grpSp>
      <xdr:grpSp>
        <xdr:nvGrpSpPr>
          <xdr:cNvPr id="35" name="グループ化 34"/>
          <xdr:cNvGrpSpPr/>
        </xdr:nvGrpSpPr>
        <xdr:grpSpPr>
          <a:xfrm>
            <a:off x="5498400" y="46849602"/>
            <a:ext cx="1669841" cy="2384780"/>
            <a:chOff x="2396567" y="-1675546"/>
            <a:chExt cx="1704974" cy="2516807"/>
          </a:xfrm>
        </xdr:grpSpPr>
        <xdr:sp macro="" textlink="">
          <xdr:nvSpPr>
            <xdr:cNvPr id="36" name="Text Box 19"/>
            <xdr:cNvSpPr txBox="1">
              <a:spLocks noChangeArrowheads="1"/>
            </xdr:cNvSpPr>
          </xdr:nvSpPr>
          <xdr:spPr bwMode="auto">
            <a:xfrm>
              <a:off x="2504247" y="-1453297"/>
              <a:ext cx="1489624" cy="91598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Ｋ</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PRISME-3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37" name="Text Box 20"/>
            <xdr:cNvSpPr txBox="1">
              <a:spLocks noChangeArrowheads="1"/>
            </xdr:cNvSpPr>
          </xdr:nvSpPr>
          <xdr:spPr bwMode="auto">
            <a:xfrm>
              <a:off x="239656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8" name="大かっこ 37"/>
            <xdr:cNvSpPr/>
          </xdr:nvSpPr>
          <xdr:spPr bwMode="auto">
            <a:xfrm>
              <a:off x="2529773" y="-387489"/>
              <a:ext cx="1483275" cy="122875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仏国の大型火災実験装置を用いた油、電気盤等の火災源によるケーブル火災とその伝搬試験棟を実施</a:t>
              </a:r>
            </a:p>
          </xdr:txBody>
        </xdr:sp>
      </xdr:grpSp>
      <xdr:grpSp>
        <xdr:nvGrpSpPr>
          <xdr:cNvPr id="39" name="グループ化 38"/>
          <xdr:cNvGrpSpPr/>
        </xdr:nvGrpSpPr>
        <xdr:grpSpPr>
          <a:xfrm>
            <a:off x="2348620" y="44065934"/>
            <a:ext cx="1669841" cy="2484464"/>
            <a:chOff x="5415055" y="-1683568"/>
            <a:chExt cx="1704974" cy="2172254"/>
          </a:xfrm>
        </xdr:grpSpPr>
        <xdr:sp macro="" textlink="">
          <xdr:nvSpPr>
            <xdr:cNvPr id="40"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Ｆ</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ROSAU</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13</a:t>
              </a:r>
              <a:r>
                <a:rPr lang="ja-JP" altLang="en-US" sz="1050">
                  <a:solidFill>
                    <a:srgbClr val="000000"/>
                  </a:solidFill>
                  <a:latin typeface="ＭＳ Ｐゴシック"/>
                </a:rPr>
                <a:t>百万円</a:t>
              </a:r>
            </a:p>
            <a:p>
              <a:pPr algn="ctr">
                <a:lnSpc>
                  <a:spcPts val="1300"/>
                </a:lnSpc>
                <a:defRPr sz="1000"/>
              </a:pPr>
              <a:endParaRPr lang="en-US" altLang="ja-JP" sz="1050">
                <a:solidFill>
                  <a:srgbClr val="000000"/>
                </a:solidFill>
                <a:latin typeface="ＭＳ Ｐゴシック"/>
              </a:endParaRPr>
            </a:p>
          </xdr:txBody>
        </xdr:sp>
        <xdr:sp macro="" textlink="">
          <xdr:nvSpPr>
            <xdr:cNvPr id="41"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2" name="大かっこ 41"/>
            <xdr:cNvSpPr/>
          </xdr:nvSpPr>
          <xdr:spPr bwMode="auto">
            <a:xfrm>
              <a:off x="5529079" y="-611924"/>
              <a:ext cx="1523939" cy="110061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ysClr val="windowText" lastClr="000000"/>
                  </a:solidFill>
                  <a:latin typeface="ＭＳ Ｐゴシック"/>
                </a:rPr>
                <a:t>シビアアクシデント時における溶融デブリの挙動等に関する不確かさを低減するために試験及び解析を実施</a:t>
              </a:r>
            </a:p>
          </xdr:txBody>
        </xdr:sp>
      </xdr:grpSp>
      <xdr:grpSp>
        <xdr:nvGrpSpPr>
          <xdr:cNvPr id="43" name="グループ化 42"/>
          <xdr:cNvGrpSpPr/>
        </xdr:nvGrpSpPr>
        <xdr:grpSpPr>
          <a:xfrm>
            <a:off x="7224801" y="46873086"/>
            <a:ext cx="1618825" cy="2130815"/>
            <a:chOff x="1312377" y="-1808246"/>
            <a:chExt cx="1704974" cy="2156281"/>
          </a:xfrm>
        </xdr:grpSpPr>
        <xdr:sp macro="" textlink="">
          <xdr:nvSpPr>
            <xdr:cNvPr id="44" name="Text Box 19"/>
            <xdr:cNvSpPr txBox="1">
              <a:spLocks noChangeArrowheads="1"/>
            </xdr:cNvSpPr>
          </xdr:nvSpPr>
          <xdr:spPr bwMode="auto">
            <a:xfrm>
              <a:off x="1454535" y="-1566556"/>
              <a:ext cx="1367933"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Ｌ</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45" name="Text Box 20"/>
            <xdr:cNvSpPr txBox="1">
              <a:spLocks noChangeArrowheads="1"/>
            </xdr:cNvSpPr>
          </xdr:nvSpPr>
          <xdr:spPr bwMode="auto">
            <a:xfrm>
              <a:off x="1312377" y="-18082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6" name="大かっこ 45"/>
            <xdr:cNvSpPr/>
          </xdr:nvSpPr>
          <xdr:spPr bwMode="auto">
            <a:xfrm>
              <a:off x="1428264" y="-624483"/>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原子力主要国の国際協調による規制の標準化を実施</a:t>
              </a:r>
            </a:p>
          </xdr:txBody>
        </xdr:sp>
      </xdr:grpSp>
      <xdr:grpSp>
        <xdr:nvGrpSpPr>
          <xdr:cNvPr id="47" name="グループ化 46"/>
          <xdr:cNvGrpSpPr/>
        </xdr:nvGrpSpPr>
        <xdr:grpSpPr>
          <a:xfrm>
            <a:off x="1708976" y="49694540"/>
            <a:ext cx="5633972" cy="2052559"/>
            <a:chOff x="-4189302" y="812799"/>
            <a:chExt cx="5321990" cy="1791375"/>
          </a:xfrm>
        </xdr:grpSpPr>
        <xdr:sp macro="" textlink="">
          <xdr:nvSpPr>
            <xdr:cNvPr id="48" name="Text Box 19"/>
            <xdr:cNvSpPr txBox="1">
              <a:spLocks noChangeArrowheads="1"/>
            </xdr:cNvSpPr>
          </xdr:nvSpPr>
          <xdr:spPr bwMode="auto">
            <a:xfrm>
              <a:off x="-3920439" y="1032203"/>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Ｍ</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ICDE-8</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2</a:t>
              </a:r>
              <a:r>
                <a:rPr lang="ja-JP" altLang="en-US" sz="1050">
                  <a:solidFill>
                    <a:srgbClr val="000000"/>
                  </a:solidFill>
                  <a:latin typeface="ＭＳ Ｐゴシック"/>
                </a:rPr>
                <a:t>百万円</a:t>
              </a:r>
            </a:p>
          </xdr:txBody>
        </xdr:sp>
        <xdr:sp macro="" textlink="">
          <xdr:nvSpPr>
            <xdr:cNvPr id="49" name="Text Box 20"/>
            <xdr:cNvSpPr txBox="1">
              <a:spLocks noChangeArrowheads="1"/>
            </xdr:cNvSpPr>
          </xdr:nvSpPr>
          <xdr:spPr bwMode="auto">
            <a:xfrm>
              <a:off x="-4189302" y="81834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0" name="大かっこ 49"/>
            <xdr:cNvSpPr/>
          </xdr:nvSpPr>
          <xdr:spPr bwMode="auto">
            <a:xfrm>
              <a:off x="-3893794" y="1808251"/>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共通要因故障に関するデータベースを構築</a:t>
              </a:r>
            </a:p>
          </xdr:txBody>
        </xdr:sp>
        <xdr:sp macro="" textlink="">
          <xdr:nvSpPr>
            <xdr:cNvPr id="88" name="Text Box 19"/>
            <xdr:cNvSpPr txBox="1">
              <a:spLocks noChangeArrowheads="1"/>
            </xdr:cNvSpPr>
          </xdr:nvSpPr>
          <xdr:spPr bwMode="auto">
            <a:xfrm>
              <a:off x="-2126927" y="1026660"/>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N. 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89" name="Text Box 20"/>
            <xdr:cNvSpPr txBox="1">
              <a:spLocks noChangeArrowheads="1"/>
            </xdr:cNvSpPr>
          </xdr:nvSpPr>
          <xdr:spPr bwMode="auto">
            <a:xfrm>
              <a:off x="-2395791" y="812799"/>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0" name="大かっこ 89"/>
            <xdr:cNvSpPr/>
          </xdr:nvSpPr>
          <xdr:spPr bwMode="auto">
            <a:xfrm>
              <a:off x="-2100282" y="1802709"/>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原子力施設での火災事象データベースを構築</a:t>
              </a:r>
            </a:p>
          </xdr:txBody>
        </xdr:sp>
        <xdr:sp macro="" textlink="">
          <xdr:nvSpPr>
            <xdr:cNvPr id="91" name="Text Box 19"/>
            <xdr:cNvSpPr txBox="1">
              <a:spLocks noChangeArrowheads="1"/>
            </xdr:cNvSpPr>
          </xdr:nvSpPr>
          <xdr:spPr bwMode="auto">
            <a:xfrm>
              <a:off x="-303424" y="1030355"/>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O. OECD/NEA</a:t>
              </a:r>
            </a:p>
            <a:p>
              <a:pPr algn="ctr">
                <a:lnSpc>
                  <a:spcPts val="1300"/>
                </a:lnSpc>
                <a:defRPr sz="1000"/>
              </a:pPr>
              <a:r>
                <a:rPr lang="en-US" altLang="ja-JP" sz="1050">
                  <a:solidFill>
                    <a:srgbClr val="000000"/>
                  </a:solidFill>
                  <a:latin typeface="ＭＳ Ｐゴシック"/>
                </a:rPr>
                <a:t>CODAP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92" name="Text Box 20"/>
            <xdr:cNvSpPr txBox="1">
              <a:spLocks noChangeArrowheads="1"/>
            </xdr:cNvSpPr>
          </xdr:nvSpPr>
          <xdr:spPr bwMode="auto">
            <a:xfrm>
              <a:off x="-572286" y="816494"/>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3" name="大かっこ 92"/>
            <xdr:cNvSpPr/>
          </xdr:nvSpPr>
          <xdr:spPr bwMode="auto">
            <a:xfrm>
              <a:off x="-276777" y="1806404"/>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年劣化管理手法等に関するデータベースを構築</a:t>
              </a:r>
            </a:p>
          </xdr:txBody>
        </xdr:sp>
      </xdr:grpSp>
      <xdr:grpSp>
        <xdr:nvGrpSpPr>
          <xdr:cNvPr id="51" name="グループ化 50"/>
          <xdr:cNvGrpSpPr/>
        </xdr:nvGrpSpPr>
        <xdr:grpSpPr>
          <a:xfrm>
            <a:off x="6793239" y="44119014"/>
            <a:ext cx="1674678" cy="2116361"/>
            <a:chOff x="1864544" y="52022612"/>
            <a:chExt cx="1701283" cy="2116243"/>
          </a:xfrm>
        </xdr:grpSpPr>
        <xdr:grpSp>
          <xdr:nvGrpSpPr>
            <xdr:cNvPr id="52" name="グループ化 51"/>
            <xdr:cNvGrpSpPr/>
          </xdr:nvGrpSpPr>
          <xdr:grpSpPr>
            <a:xfrm>
              <a:off x="1864544" y="52022612"/>
              <a:ext cx="1701283" cy="914312"/>
              <a:chOff x="4508824" y="1268760"/>
              <a:chExt cx="1704974" cy="1041398"/>
            </a:xfrm>
          </xdr:grpSpPr>
          <xdr:sp macro="" textlink="">
            <xdr:nvSpPr>
              <xdr:cNvPr id="54"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Ｈ</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rPr>
                  <a:t>8</a:t>
                </a:r>
                <a:r>
                  <a:rPr lang="ja-JP" altLang="en-US" sz="1050">
                    <a:solidFill>
                      <a:srgbClr val="000000"/>
                    </a:solidFill>
                    <a:latin typeface="ＭＳ Ｐゴシック"/>
                  </a:rPr>
                  <a:t>百万円</a:t>
                </a:r>
              </a:p>
            </xdr:txBody>
          </xdr:sp>
          <xdr:sp macro="" textlink="">
            <xdr:nvSpPr>
              <xdr:cNvPr id="55"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53" name="大かっこ 52"/>
            <xdr:cNvSpPr/>
          </xdr:nvSpPr>
          <xdr:spPr bwMode="auto">
            <a:xfrm>
              <a:off x="1963512" y="52998461"/>
              <a:ext cx="1472589" cy="114039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シビアアクシデント時の格納容器内でのルテニウム等の核分裂生成物挙動に関する試験を実施</a:t>
              </a:r>
            </a:p>
          </xdr:txBody>
        </xdr:sp>
      </xdr:grpSp>
      <xdr:grpSp>
        <xdr:nvGrpSpPr>
          <xdr:cNvPr id="56" name="グループ化 55"/>
          <xdr:cNvGrpSpPr/>
        </xdr:nvGrpSpPr>
        <xdr:grpSpPr>
          <a:xfrm>
            <a:off x="453386" y="44139283"/>
            <a:ext cx="1666884" cy="2307982"/>
            <a:chOff x="6107623" y="46413597"/>
            <a:chExt cx="1693489" cy="2304872"/>
          </a:xfrm>
        </xdr:grpSpPr>
        <xdr:grpSp>
          <xdr:nvGrpSpPr>
            <xdr:cNvPr id="57" name="グループ化 56"/>
            <xdr:cNvGrpSpPr/>
          </xdr:nvGrpSpPr>
          <xdr:grpSpPr>
            <a:xfrm>
              <a:off x="6107623" y="46413597"/>
              <a:ext cx="1693489" cy="1069552"/>
              <a:chOff x="4792216" y="-1755576"/>
              <a:chExt cx="1704974" cy="1041398"/>
            </a:xfrm>
          </xdr:grpSpPr>
          <xdr:sp macro="" textlink="">
            <xdr:nvSpPr>
              <xdr:cNvPr id="59"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Ｅ</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HYMERES-2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15</a:t>
                </a:r>
                <a:r>
                  <a:rPr lang="ja-JP" altLang="en-US" sz="1050">
                    <a:solidFill>
                      <a:srgbClr val="000000"/>
                    </a:solidFill>
                    <a:latin typeface="ＭＳ Ｐゴシック"/>
                  </a:rPr>
                  <a:t>百万円</a:t>
                </a:r>
              </a:p>
              <a:p>
                <a:pPr algn="ctr">
                  <a:lnSpc>
                    <a:spcPts val="1300"/>
                  </a:lnSpc>
                  <a:defRPr sz="1000"/>
                </a:pPr>
                <a:endParaRPr lang="ja-JP" altLang="en-US" sz="1050">
                  <a:solidFill>
                    <a:srgbClr val="000000"/>
                  </a:solidFill>
                  <a:latin typeface="ＭＳ Ｐゴシック"/>
                </a:endParaRPr>
              </a:p>
            </xdr:txBody>
          </xdr:sp>
          <xdr:sp macro="" textlink="">
            <xdr:nvSpPr>
              <xdr:cNvPr id="60"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58" name="大かっこ 57"/>
            <xdr:cNvSpPr/>
          </xdr:nvSpPr>
          <xdr:spPr bwMode="auto">
            <a:xfrm>
              <a:off x="6214383" y="47537914"/>
              <a:ext cx="1476671" cy="1180555"/>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シビアアクシデント時に発生する水素の混合挙動及び水素緩和策の有効性に関する試験研究を実施</a:t>
              </a:r>
            </a:p>
            <a:p>
              <a:endParaRPr lang="en-US" altLang="ja-JP" sz="1050"/>
            </a:p>
          </xdr:txBody>
        </xdr:sp>
      </xdr:grpSp>
      <xdr:cxnSp macro="">
        <xdr:nvCxnSpPr>
          <xdr:cNvPr id="61" name="直線矢印コネクタ 60"/>
          <xdr:cNvCxnSpPr/>
        </xdr:nvCxnSpPr>
        <xdr:spPr bwMode="auto">
          <a:xfrm>
            <a:off x="759701" y="46562324"/>
            <a:ext cx="0" cy="3161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2" name="グループ化 61"/>
          <xdr:cNvGrpSpPr/>
        </xdr:nvGrpSpPr>
        <xdr:grpSpPr>
          <a:xfrm>
            <a:off x="0" y="46890334"/>
            <a:ext cx="1669841" cy="2250090"/>
            <a:chOff x="4223241" y="4282117"/>
            <a:chExt cx="1704974" cy="2088232"/>
          </a:xfrm>
        </xdr:grpSpPr>
        <xdr:sp macro="" textlink="">
          <xdr:nvSpPr>
            <xdr:cNvPr id="63"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Ｉ</a:t>
              </a:r>
              <a:r>
                <a:rPr lang="en-US" altLang="ja-JP" sz="1050">
                  <a:solidFill>
                    <a:srgbClr val="000000"/>
                  </a:solidFill>
                  <a:latin typeface="ＭＳ Ｐゴシック"/>
                </a:rPr>
                <a:t>.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r>
                <a:rPr lang="ja-JP" altLang="en-US" sz="1050">
                  <a:solidFill>
                    <a:srgbClr val="000000"/>
                  </a:solidFill>
                  <a:latin typeface="ＭＳ Ｐゴシック"/>
                </a:rPr>
                <a:t>）</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64"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5" name="大かっこ 64"/>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軽水炉の事故時熱流動解析コード等に関する</a:t>
              </a:r>
              <a:r>
                <a:rPr lang="en-US" altLang="ja-JP" sz="1050"/>
                <a:t>CAMP</a:t>
              </a:r>
              <a:r>
                <a:rPr lang="ja-JP" altLang="en-US" sz="1050"/>
                <a:t>協定</a:t>
              </a:r>
            </a:p>
          </xdr:txBody>
        </xdr:sp>
      </xdr:grpSp>
      <xdr:grpSp>
        <xdr:nvGrpSpPr>
          <xdr:cNvPr id="66" name="グループ化 65"/>
          <xdr:cNvGrpSpPr/>
        </xdr:nvGrpSpPr>
        <xdr:grpSpPr>
          <a:xfrm>
            <a:off x="4860049" y="41253833"/>
            <a:ext cx="1698416" cy="1072836"/>
            <a:chOff x="4792216" y="-1755576"/>
            <a:chExt cx="1704974" cy="1041398"/>
          </a:xfrm>
        </xdr:grpSpPr>
        <xdr:sp macro="" textlink="">
          <xdr:nvSpPr>
            <xdr:cNvPr id="67"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OECD/NEA</a:t>
              </a:r>
            </a:p>
            <a:p>
              <a:pPr algn="ctr">
                <a:lnSpc>
                  <a:spcPts val="1300"/>
                </a:lnSpc>
                <a:defRPr sz="1000"/>
              </a:pPr>
              <a:r>
                <a:rPr lang="en-US" altLang="ja-JP" sz="1050">
                  <a:solidFill>
                    <a:srgbClr val="000000"/>
                  </a:solidFill>
                  <a:latin typeface="ＭＳ Ｐゴシック"/>
                </a:rPr>
                <a:t>SCIP-4</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rPr>
                <a:t>20</a:t>
              </a:r>
              <a:r>
                <a:rPr lang="ja-JP" altLang="en-US" sz="1050">
                  <a:solidFill>
                    <a:srgbClr val="000000"/>
                  </a:solidFill>
                  <a:latin typeface="ＭＳ Ｐゴシック"/>
                </a:rPr>
                <a:t>百万円</a:t>
              </a:r>
            </a:p>
          </xdr:txBody>
        </xdr:sp>
        <xdr:sp macro="" textlink="">
          <xdr:nvSpPr>
            <xdr:cNvPr id="68"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69" name="大かっこ 68"/>
          <xdr:cNvSpPr/>
        </xdr:nvSpPr>
        <xdr:spPr bwMode="auto">
          <a:xfrm>
            <a:off x="4969984" y="42381434"/>
            <a:ext cx="1475248" cy="100182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endParaRPr lang="en-US" altLang="ja-JP" sz="1050"/>
          </a:p>
        </xdr:txBody>
      </xdr:sp>
      <xdr:cxnSp macro="">
        <xdr:nvCxnSpPr>
          <xdr:cNvPr id="82" name="直線コネクタ 81"/>
          <xdr:cNvCxnSpPr/>
        </xdr:nvCxnSpPr>
        <xdr:spPr bwMode="auto">
          <a:xfrm>
            <a:off x="2709333" y="49318333"/>
            <a:ext cx="3577167" cy="2116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xdr:nvCxnSpPr>
        <xdr:spPr bwMode="auto">
          <a:xfrm>
            <a:off x="2708393" y="49315953"/>
            <a:ext cx="0" cy="3169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xdr:cNvCxnSpPr/>
        </xdr:nvCxnSpPr>
        <xdr:spPr bwMode="auto">
          <a:xfrm>
            <a:off x="6287559" y="49342198"/>
            <a:ext cx="0" cy="3161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126999</xdr:colOff>
      <xdr:row>741</xdr:row>
      <xdr:rowOff>105833</xdr:rowOff>
    </xdr:from>
    <xdr:to>
      <xdr:col>44</xdr:col>
      <xdr:colOff>160942</xdr:colOff>
      <xdr:row>759</xdr:row>
      <xdr:rowOff>288467</xdr:rowOff>
    </xdr:to>
    <xdr:grpSp>
      <xdr:nvGrpSpPr>
        <xdr:cNvPr id="80" name="グループ化 79"/>
        <xdr:cNvGrpSpPr/>
      </xdr:nvGrpSpPr>
      <xdr:grpSpPr>
        <a:xfrm>
          <a:off x="2718685" y="48572577"/>
          <a:ext cx="6214117" cy="7182402"/>
          <a:chOff x="7842250" y="44746333"/>
          <a:chExt cx="6267527" cy="7104134"/>
        </a:xfrm>
      </xdr:grpSpPr>
      <xdr:cxnSp macro="">
        <xdr:nvCxnSpPr>
          <xdr:cNvPr id="71" name="直線コネクタ 70"/>
          <xdr:cNvCxnSpPr/>
        </xdr:nvCxnSpPr>
        <xdr:spPr bwMode="auto">
          <a:xfrm>
            <a:off x="7842250" y="46183600"/>
            <a:ext cx="626021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bwMode="auto">
          <a:xfrm>
            <a:off x="7852104" y="46183600"/>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bwMode="auto">
          <a:xfrm>
            <a:off x="10994390" y="45911793"/>
            <a:ext cx="19050" cy="593867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4" name="直線矢印コネクタ 73"/>
          <xdr:cNvCxnSpPr/>
        </xdr:nvCxnSpPr>
        <xdr:spPr bwMode="auto">
          <a:xfrm>
            <a:off x="9822369" y="46182581"/>
            <a:ext cx="0" cy="3541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bwMode="auto">
          <a:xfrm>
            <a:off x="12144821" y="46186292"/>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bwMode="auto">
          <a:xfrm>
            <a:off x="14109777" y="46168974"/>
            <a:ext cx="0" cy="373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9847713" y="44746333"/>
            <a:ext cx="2216451" cy="1152676"/>
            <a:chOff x="5421257" y="-3045495"/>
            <a:chExt cx="2257046" cy="1145903"/>
          </a:xfrm>
        </xdr:grpSpPr>
        <xdr:sp macro="" textlink="">
          <xdr:nvSpPr>
            <xdr:cNvPr id="78"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228</a:t>
              </a:r>
              <a:r>
                <a:rPr lang="ja-JP" altLang="en-US" sz="1050">
                  <a:solidFill>
                    <a:srgbClr val="000000"/>
                  </a:solidFill>
                  <a:latin typeface="ＭＳ Ｐゴシック"/>
                </a:rPr>
                <a:t>百万円</a:t>
              </a:r>
            </a:p>
          </xdr:txBody>
        </xdr:sp>
        <xdr:sp macro="" textlink="">
          <xdr:nvSpPr>
            <xdr:cNvPr id="79" name="大かっこ 78"/>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52" zoomScale="86" zoomScaleNormal="75" zoomScaleSheetLayoutView="86"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31</v>
      </c>
      <c r="AT2" s="218"/>
      <c r="AU2" s="218"/>
      <c r="AV2" s="51" t="str">
        <f>IF(AW2="", "", "-")</f>
        <v/>
      </c>
      <c r="AW2" s="401"/>
      <c r="AX2" s="401"/>
    </row>
    <row r="3" spans="1:50" ht="21" customHeight="1" thickBot="1" x14ac:dyDescent="0.2">
      <c r="A3" s="524" t="s">
        <v>417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513</v>
      </c>
      <c r="H5" s="560"/>
      <c r="I5" s="560"/>
      <c r="J5" s="560"/>
      <c r="K5" s="560"/>
      <c r="L5" s="560"/>
      <c r="M5" s="561" t="s">
        <v>66</v>
      </c>
      <c r="N5" s="562"/>
      <c r="O5" s="562"/>
      <c r="P5" s="562"/>
      <c r="Q5" s="562"/>
      <c r="R5" s="563"/>
      <c r="S5" s="564" t="s">
        <v>524</v>
      </c>
      <c r="T5" s="560"/>
      <c r="U5" s="560"/>
      <c r="V5" s="560"/>
      <c r="W5" s="560"/>
      <c r="X5" s="565"/>
      <c r="Y5" s="718" t="s">
        <v>3</v>
      </c>
      <c r="Z5" s="719"/>
      <c r="AA5" s="719"/>
      <c r="AB5" s="719"/>
      <c r="AC5" s="719"/>
      <c r="AD5" s="720"/>
      <c r="AE5" s="721" t="s">
        <v>552</v>
      </c>
      <c r="AF5" s="721"/>
      <c r="AG5" s="721"/>
      <c r="AH5" s="721"/>
      <c r="AI5" s="721"/>
      <c r="AJ5" s="721"/>
      <c r="AK5" s="721"/>
      <c r="AL5" s="721"/>
      <c r="AM5" s="721"/>
      <c r="AN5" s="721"/>
      <c r="AO5" s="721"/>
      <c r="AP5" s="722"/>
      <c r="AQ5" s="723" t="s">
        <v>672</v>
      </c>
      <c r="AR5" s="724"/>
      <c r="AS5" s="724"/>
      <c r="AT5" s="724"/>
      <c r="AU5" s="724"/>
      <c r="AV5" s="724"/>
      <c r="AW5" s="724"/>
      <c r="AX5" s="725"/>
    </row>
    <row r="6" spans="1:50" ht="39" customHeight="1" x14ac:dyDescent="0.15">
      <c r="A6" s="728" t="s">
        <v>4</v>
      </c>
      <c r="B6" s="729"/>
      <c r="C6" s="729"/>
      <c r="D6" s="729"/>
      <c r="E6" s="729"/>
      <c r="F6" s="729"/>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9" t="s">
        <v>381</v>
      </c>
      <c r="Z7" s="300"/>
      <c r="AA7" s="300"/>
      <c r="AB7" s="300"/>
      <c r="AC7" s="300"/>
      <c r="AD7" s="400"/>
      <c r="AE7" s="387" t="s">
        <v>554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258</v>
      </c>
      <c r="B8" s="832"/>
      <c r="C8" s="832"/>
      <c r="D8" s="832"/>
      <c r="E8" s="832"/>
      <c r="F8" s="833"/>
      <c r="G8" s="225" t="str">
        <f>入力規則等!A27</f>
        <v>科学技術・イノベーション</v>
      </c>
      <c r="H8" s="226"/>
      <c r="I8" s="226"/>
      <c r="J8" s="226"/>
      <c r="K8" s="226"/>
      <c r="L8" s="226"/>
      <c r="M8" s="226"/>
      <c r="N8" s="226"/>
      <c r="O8" s="226"/>
      <c r="P8" s="226"/>
      <c r="Q8" s="226"/>
      <c r="R8" s="226"/>
      <c r="S8" s="226"/>
      <c r="T8" s="226"/>
      <c r="U8" s="226"/>
      <c r="V8" s="226"/>
      <c r="W8" s="226"/>
      <c r="X8" s="227"/>
      <c r="Y8" s="570" t="s">
        <v>259</v>
      </c>
      <c r="Z8" s="571"/>
      <c r="AA8" s="571"/>
      <c r="AB8" s="571"/>
      <c r="AC8" s="571"/>
      <c r="AD8" s="572"/>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35" customHeight="1" x14ac:dyDescent="0.15">
      <c r="A10" s="743" t="s">
        <v>30</v>
      </c>
      <c r="B10" s="744"/>
      <c r="C10" s="744"/>
      <c r="D10" s="744"/>
      <c r="E10" s="744"/>
      <c r="F10" s="744"/>
      <c r="G10" s="676" t="s">
        <v>557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3"/>
      <c r="G11" s="715" t="str">
        <f>入力規則等!P10</f>
        <v>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384</v>
      </c>
      <c r="Q12" s="302"/>
      <c r="R12" s="302"/>
      <c r="S12" s="302"/>
      <c r="T12" s="302"/>
      <c r="U12" s="302"/>
      <c r="V12" s="303"/>
      <c r="W12" s="307" t="s">
        <v>404</v>
      </c>
      <c r="X12" s="302"/>
      <c r="Y12" s="302"/>
      <c r="Z12" s="302"/>
      <c r="AA12" s="302"/>
      <c r="AB12" s="302"/>
      <c r="AC12" s="303"/>
      <c r="AD12" s="307" t="s">
        <v>411</v>
      </c>
      <c r="AE12" s="302"/>
      <c r="AF12" s="302"/>
      <c r="AG12" s="302"/>
      <c r="AH12" s="302"/>
      <c r="AI12" s="302"/>
      <c r="AJ12" s="303"/>
      <c r="AK12" s="307" t="s">
        <v>418</v>
      </c>
      <c r="AL12" s="302"/>
      <c r="AM12" s="302"/>
      <c r="AN12" s="302"/>
      <c r="AO12" s="302"/>
      <c r="AP12" s="302"/>
      <c r="AQ12" s="303"/>
      <c r="AR12" s="307" t="s">
        <v>419</v>
      </c>
      <c r="AS12" s="302"/>
      <c r="AT12" s="302"/>
      <c r="AU12" s="302"/>
      <c r="AV12" s="302"/>
      <c r="AW12" s="302"/>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v>235</v>
      </c>
      <c r="Q13" s="117"/>
      <c r="R13" s="117"/>
      <c r="S13" s="117"/>
      <c r="T13" s="117"/>
      <c r="U13" s="117"/>
      <c r="V13" s="118"/>
      <c r="W13" s="116">
        <v>228</v>
      </c>
      <c r="X13" s="117"/>
      <c r="Y13" s="117"/>
      <c r="Z13" s="117"/>
      <c r="AA13" s="117"/>
      <c r="AB13" s="117"/>
      <c r="AC13" s="118"/>
      <c r="AD13" s="116">
        <v>296</v>
      </c>
      <c r="AE13" s="117"/>
      <c r="AF13" s="117"/>
      <c r="AG13" s="117"/>
      <c r="AH13" s="117"/>
      <c r="AI13" s="117"/>
      <c r="AJ13" s="118"/>
      <c r="AK13" s="116">
        <v>262</v>
      </c>
      <c r="AL13" s="117"/>
      <c r="AM13" s="117"/>
      <c r="AN13" s="117"/>
      <c r="AO13" s="117"/>
      <c r="AP13" s="117"/>
      <c r="AQ13" s="118"/>
      <c r="AR13" s="113">
        <v>272</v>
      </c>
      <c r="AS13" s="114"/>
      <c r="AT13" s="114"/>
      <c r="AU13" s="114"/>
      <c r="AV13" s="114"/>
      <c r="AW13" s="114"/>
      <c r="AX13" s="398"/>
    </row>
    <row r="14" spans="1:50" ht="21" customHeight="1" x14ac:dyDescent="0.15">
      <c r="A14" s="146"/>
      <c r="B14" s="147"/>
      <c r="C14" s="147"/>
      <c r="D14" s="147"/>
      <c r="E14" s="147"/>
      <c r="F14" s="148"/>
      <c r="G14" s="749"/>
      <c r="H14" s="750"/>
      <c r="I14" s="576" t="s">
        <v>8</v>
      </c>
      <c r="J14" s="630"/>
      <c r="K14" s="630"/>
      <c r="L14" s="630"/>
      <c r="M14" s="630"/>
      <c r="N14" s="630"/>
      <c r="O14" s="631"/>
      <c r="P14" s="116" t="s">
        <v>558</v>
      </c>
      <c r="Q14" s="117"/>
      <c r="R14" s="117"/>
      <c r="S14" s="117"/>
      <c r="T14" s="117"/>
      <c r="U14" s="117"/>
      <c r="V14" s="118"/>
      <c r="W14" s="116" t="s">
        <v>560</v>
      </c>
      <c r="X14" s="117"/>
      <c r="Y14" s="117"/>
      <c r="Z14" s="117"/>
      <c r="AA14" s="117"/>
      <c r="AB14" s="117"/>
      <c r="AC14" s="118"/>
      <c r="AD14" s="116" t="s">
        <v>554</v>
      </c>
      <c r="AE14" s="117"/>
      <c r="AF14" s="117"/>
      <c r="AG14" s="117"/>
      <c r="AH14" s="117"/>
      <c r="AI14" s="117"/>
      <c r="AJ14" s="118"/>
      <c r="AK14" s="116" t="s">
        <v>565</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9"/>
      <c r="H15" s="750"/>
      <c r="I15" s="576" t="s">
        <v>51</v>
      </c>
      <c r="J15" s="577"/>
      <c r="K15" s="577"/>
      <c r="L15" s="577"/>
      <c r="M15" s="577"/>
      <c r="N15" s="577"/>
      <c r="O15" s="578"/>
      <c r="P15" s="116" t="s">
        <v>554</v>
      </c>
      <c r="Q15" s="117"/>
      <c r="R15" s="117"/>
      <c r="S15" s="117"/>
      <c r="T15" s="117"/>
      <c r="U15" s="117"/>
      <c r="V15" s="118"/>
      <c r="W15" s="116" t="s">
        <v>554</v>
      </c>
      <c r="X15" s="117"/>
      <c r="Y15" s="117"/>
      <c r="Z15" s="117"/>
      <c r="AA15" s="117"/>
      <c r="AB15" s="117"/>
      <c r="AC15" s="118"/>
      <c r="AD15" s="116" t="s">
        <v>554</v>
      </c>
      <c r="AE15" s="117"/>
      <c r="AF15" s="117"/>
      <c r="AG15" s="117"/>
      <c r="AH15" s="117"/>
      <c r="AI15" s="117"/>
      <c r="AJ15" s="118"/>
      <c r="AK15" s="116" t="s">
        <v>565</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9"/>
      <c r="H16" s="750"/>
      <c r="I16" s="576" t="s">
        <v>52</v>
      </c>
      <c r="J16" s="577"/>
      <c r="K16" s="577"/>
      <c r="L16" s="577"/>
      <c r="M16" s="577"/>
      <c r="N16" s="577"/>
      <c r="O16" s="578"/>
      <c r="P16" s="116" t="s">
        <v>559</v>
      </c>
      <c r="Q16" s="117"/>
      <c r="R16" s="117"/>
      <c r="S16" s="117"/>
      <c r="T16" s="117"/>
      <c r="U16" s="117"/>
      <c r="V16" s="118"/>
      <c r="W16" s="116" t="s">
        <v>561</v>
      </c>
      <c r="X16" s="117"/>
      <c r="Y16" s="117"/>
      <c r="Z16" s="117"/>
      <c r="AA16" s="117"/>
      <c r="AB16" s="117"/>
      <c r="AC16" s="118"/>
      <c r="AD16" s="116" t="s">
        <v>554</v>
      </c>
      <c r="AE16" s="117"/>
      <c r="AF16" s="117"/>
      <c r="AG16" s="117"/>
      <c r="AH16" s="117"/>
      <c r="AI16" s="117"/>
      <c r="AJ16" s="118"/>
      <c r="AK16" s="116" t="s">
        <v>566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9"/>
      <c r="H17" s="750"/>
      <c r="I17" s="576" t="s">
        <v>50</v>
      </c>
      <c r="J17" s="630"/>
      <c r="K17" s="630"/>
      <c r="L17" s="630"/>
      <c r="M17" s="630"/>
      <c r="N17" s="630"/>
      <c r="O17" s="631"/>
      <c r="P17" s="116" t="s">
        <v>554</v>
      </c>
      <c r="Q17" s="117"/>
      <c r="R17" s="117"/>
      <c r="S17" s="117"/>
      <c r="T17" s="117"/>
      <c r="U17" s="117"/>
      <c r="V17" s="118"/>
      <c r="W17" s="116" t="s">
        <v>554</v>
      </c>
      <c r="X17" s="117"/>
      <c r="Y17" s="117"/>
      <c r="Z17" s="117"/>
      <c r="AA17" s="117"/>
      <c r="AB17" s="117"/>
      <c r="AC17" s="118"/>
      <c r="AD17" s="116" t="s">
        <v>554</v>
      </c>
      <c r="AE17" s="117"/>
      <c r="AF17" s="117"/>
      <c r="AG17" s="117"/>
      <c r="AH17" s="117"/>
      <c r="AI17" s="117"/>
      <c r="AJ17" s="118"/>
      <c r="AK17" s="116" t="s">
        <v>565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8" t="s">
        <v>20</v>
      </c>
      <c r="J18" s="739"/>
      <c r="K18" s="739"/>
      <c r="L18" s="739"/>
      <c r="M18" s="739"/>
      <c r="N18" s="739"/>
      <c r="O18" s="740"/>
      <c r="P18" s="122">
        <f>SUM(P13:V17)</f>
        <v>235</v>
      </c>
      <c r="Q18" s="123"/>
      <c r="R18" s="123"/>
      <c r="S18" s="123"/>
      <c r="T18" s="123"/>
      <c r="U18" s="123"/>
      <c r="V18" s="124"/>
      <c r="W18" s="122">
        <f>SUM(W13:AC17)</f>
        <v>228</v>
      </c>
      <c r="X18" s="123"/>
      <c r="Y18" s="123"/>
      <c r="Z18" s="123"/>
      <c r="AA18" s="123"/>
      <c r="AB18" s="123"/>
      <c r="AC18" s="124"/>
      <c r="AD18" s="122">
        <f>SUM(AD13:AJ17)</f>
        <v>296</v>
      </c>
      <c r="AE18" s="123"/>
      <c r="AF18" s="123"/>
      <c r="AG18" s="123"/>
      <c r="AH18" s="123"/>
      <c r="AI18" s="123"/>
      <c r="AJ18" s="124"/>
      <c r="AK18" s="122">
        <f>SUM(AK13:AQ17)</f>
        <v>262</v>
      </c>
      <c r="AL18" s="123"/>
      <c r="AM18" s="123"/>
      <c r="AN18" s="123"/>
      <c r="AO18" s="123"/>
      <c r="AP18" s="123"/>
      <c r="AQ18" s="124"/>
      <c r="AR18" s="122">
        <f>SUM(AR13:AX17)</f>
        <v>272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220</v>
      </c>
      <c r="Q19" s="117"/>
      <c r="R19" s="117"/>
      <c r="S19" s="117"/>
      <c r="T19" s="117"/>
      <c r="U19" s="117"/>
      <c r="V19" s="118"/>
      <c r="W19" s="116">
        <v>192</v>
      </c>
      <c r="X19" s="117"/>
      <c r="Y19" s="117"/>
      <c r="Z19" s="117"/>
      <c r="AA19" s="117"/>
      <c r="AB19" s="117"/>
      <c r="AC19" s="118"/>
      <c r="AD19" s="116">
        <v>228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0.93617021276595747</v>
      </c>
      <c r="Q20" s="540"/>
      <c r="R20" s="540"/>
      <c r="S20" s="540"/>
      <c r="T20" s="540"/>
      <c r="U20" s="540"/>
      <c r="V20" s="540"/>
      <c r="W20" s="540">
        <f t="shared" ref="W20" si="0">IF(W18=0, "-", SUM(W19)/W18)</f>
        <v>0.84210526315789469</v>
      </c>
      <c r="X20" s="540"/>
      <c r="Y20" s="540"/>
      <c r="Z20" s="540"/>
      <c r="AA20" s="540"/>
      <c r="AB20" s="540"/>
      <c r="AC20" s="540"/>
      <c r="AD20" s="540">
        <f t="shared" ref="AD20" si="1">IF(AD18=0, "-", SUM(AD19)/AD18)</f>
        <v>0.77027027027027029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3" t="s">
        <v>347</v>
      </c>
      <c r="H21" s="934"/>
      <c r="I21" s="934"/>
      <c r="J21" s="934"/>
      <c r="K21" s="934"/>
      <c r="L21" s="934"/>
      <c r="M21" s="934"/>
      <c r="N21" s="934"/>
      <c r="O21" s="934"/>
      <c r="P21" s="540">
        <f>IF(P19=0, "-", SUM(P19)/SUM(P13,P14))</f>
        <v>0.93617021276595747</v>
      </c>
      <c r="Q21" s="540"/>
      <c r="R21" s="540"/>
      <c r="S21" s="540"/>
      <c r="T21" s="540"/>
      <c r="U21" s="540"/>
      <c r="V21" s="540"/>
      <c r="W21" s="540">
        <f t="shared" ref="W21" si="2">IF(W19=0, "-", SUM(W19)/SUM(W13,W14))</f>
        <v>0.84210526315789469</v>
      </c>
      <c r="X21" s="540"/>
      <c r="Y21" s="540"/>
      <c r="Z21" s="540"/>
      <c r="AA21" s="540"/>
      <c r="AB21" s="540"/>
      <c r="AC21" s="540"/>
      <c r="AD21" s="540">
        <f t="shared" ref="AD21" si="3">IF(AD19=0, "-", SUM(AD19)/SUM(AD13,AD14))</f>
        <v>0.77027027027027029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420</v>
      </c>
      <c r="B22" s="197"/>
      <c r="C22" s="197"/>
      <c r="D22" s="197"/>
      <c r="E22" s="197"/>
      <c r="F22" s="198"/>
      <c r="G22" s="187" t="s">
        <v>326</v>
      </c>
      <c r="H22" s="188"/>
      <c r="I22" s="188"/>
      <c r="J22" s="188"/>
      <c r="K22" s="188"/>
      <c r="L22" s="188"/>
      <c r="M22" s="188"/>
      <c r="N22" s="188"/>
      <c r="O22" s="189"/>
      <c r="P22" s="205" t="s">
        <v>421</v>
      </c>
      <c r="Q22" s="188"/>
      <c r="R22" s="188"/>
      <c r="S22" s="188"/>
      <c r="T22" s="188"/>
      <c r="U22" s="188"/>
      <c r="V22" s="189"/>
      <c r="W22" s="205" t="s">
        <v>422</v>
      </c>
      <c r="X22" s="188"/>
      <c r="Y22" s="188"/>
      <c r="Z22" s="188"/>
      <c r="AA22" s="188"/>
      <c r="AB22" s="188"/>
      <c r="AC22" s="189"/>
      <c r="AD22" s="205" t="s">
        <v>325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1.1" customHeight="1" x14ac:dyDescent="0.15">
      <c r="A23" s="199"/>
      <c r="B23" s="200"/>
      <c r="C23" s="200"/>
      <c r="D23" s="200"/>
      <c r="E23" s="200"/>
      <c r="F23" s="201"/>
      <c r="G23" s="190" t="s">
        <v>567</v>
      </c>
      <c r="H23" s="191"/>
      <c r="I23" s="191"/>
      <c r="J23" s="191"/>
      <c r="K23" s="191"/>
      <c r="L23" s="191"/>
      <c r="M23" s="191"/>
      <c r="N23" s="191"/>
      <c r="O23" s="192"/>
      <c r="P23" s="113">
        <v>72</v>
      </c>
      <c r="Q23" s="114"/>
      <c r="R23" s="114"/>
      <c r="S23" s="114"/>
      <c r="T23" s="114"/>
      <c r="U23" s="114"/>
      <c r="V23" s="115"/>
      <c r="W23" s="113">
        <v>25</v>
      </c>
      <c r="X23" s="114"/>
      <c r="Y23" s="114"/>
      <c r="Z23" s="114"/>
      <c r="AA23" s="114"/>
      <c r="AB23" s="114"/>
      <c r="AC23" s="115"/>
      <c r="AD23" s="207" t="s">
        <v>682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1.1" customHeight="1" x14ac:dyDescent="0.15">
      <c r="A24" s="199"/>
      <c r="B24" s="200"/>
      <c r="C24" s="200"/>
      <c r="D24" s="200"/>
      <c r="E24" s="200"/>
      <c r="F24" s="201"/>
      <c r="G24" s="193" t="s">
        <v>568</v>
      </c>
      <c r="H24" s="194"/>
      <c r="I24" s="194"/>
      <c r="J24" s="194"/>
      <c r="K24" s="194"/>
      <c r="L24" s="194"/>
      <c r="M24" s="194"/>
      <c r="N24" s="194"/>
      <c r="O24" s="195"/>
      <c r="P24" s="116">
        <v>37</v>
      </c>
      <c r="Q24" s="117"/>
      <c r="R24" s="117"/>
      <c r="S24" s="117"/>
      <c r="T24" s="117"/>
      <c r="U24" s="117"/>
      <c r="V24" s="118"/>
      <c r="W24" s="116">
        <v>37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41.1" customHeight="1" x14ac:dyDescent="0.15">
      <c r="A25" s="199"/>
      <c r="B25" s="200"/>
      <c r="C25" s="200"/>
      <c r="D25" s="200"/>
      <c r="E25" s="200"/>
      <c r="F25" s="201"/>
      <c r="G25" s="193" t="s">
        <v>571</v>
      </c>
      <c r="H25" s="194"/>
      <c r="I25" s="194"/>
      <c r="J25" s="194"/>
      <c r="K25" s="194"/>
      <c r="L25" s="194"/>
      <c r="M25" s="194"/>
      <c r="N25" s="194"/>
      <c r="O25" s="195"/>
      <c r="P25" s="116">
        <v>31</v>
      </c>
      <c r="Q25" s="117"/>
      <c r="R25" s="117"/>
      <c r="S25" s="117"/>
      <c r="T25" s="117"/>
      <c r="U25" s="117"/>
      <c r="V25" s="118"/>
      <c r="W25" s="116">
        <v>25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41.1" customHeight="1" x14ac:dyDescent="0.15">
      <c r="A26" s="199"/>
      <c r="B26" s="200"/>
      <c r="C26" s="200"/>
      <c r="D26" s="200"/>
      <c r="E26" s="200"/>
      <c r="F26" s="201"/>
      <c r="G26" s="193" t="s">
        <v>569</v>
      </c>
      <c r="H26" s="194"/>
      <c r="I26" s="194"/>
      <c r="J26" s="194"/>
      <c r="K26" s="194"/>
      <c r="L26" s="194"/>
      <c r="M26" s="194"/>
      <c r="N26" s="194"/>
      <c r="O26" s="195"/>
      <c r="P26" s="116">
        <v>25</v>
      </c>
      <c r="Q26" s="117"/>
      <c r="R26" s="117"/>
      <c r="S26" s="117"/>
      <c r="T26" s="117"/>
      <c r="U26" s="117"/>
      <c r="V26" s="118"/>
      <c r="W26" s="116">
        <v>20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41.1" customHeight="1" x14ac:dyDescent="0.15">
      <c r="A27" s="199"/>
      <c r="B27" s="200"/>
      <c r="C27" s="200"/>
      <c r="D27" s="200"/>
      <c r="E27" s="200"/>
      <c r="F27" s="201"/>
      <c r="G27" s="193" t="s">
        <v>570</v>
      </c>
      <c r="H27" s="194"/>
      <c r="I27" s="194"/>
      <c r="J27" s="194"/>
      <c r="K27" s="194"/>
      <c r="L27" s="194"/>
      <c r="M27" s="194"/>
      <c r="N27" s="194"/>
      <c r="O27" s="195"/>
      <c r="P27" s="116">
        <v>24</v>
      </c>
      <c r="Q27" s="117"/>
      <c r="R27" s="117"/>
      <c r="S27" s="117"/>
      <c r="T27" s="117"/>
      <c r="U27" s="117"/>
      <c r="V27" s="118"/>
      <c r="W27" s="116">
        <v>24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41.1" customHeight="1" x14ac:dyDescent="0.15">
      <c r="A28" s="199"/>
      <c r="B28" s="200"/>
      <c r="C28" s="200"/>
      <c r="D28" s="200"/>
      <c r="E28" s="200"/>
      <c r="F28" s="201"/>
      <c r="G28" s="229" t="s">
        <v>330</v>
      </c>
      <c r="H28" s="230"/>
      <c r="I28" s="230"/>
      <c r="J28" s="230"/>
      <c r="K28" s="230"/>
      <c r="L28" s="230"/>
      <c r="M28" s="230"/>
      <c r="N28" s="230"/>
      <c r="O28" s="231"/>
      <c r="P28" s="122">
        <f>P29-SUM(P23:P27)</f>
        <v>73</v>
      </c>
      <c r="Q28" s="123"/>
      <c r="R28" s="123"/>
      <c r="S28" s="123"/>
      <c r="T28" s="123"/>
      <c r="U28" s="123"/>
      <c r="V28" s="124"/>
      <c r="W28" s="122">
        <f>W29-SUM(W23:W27)</f>
        <v>141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41.1" customHeight="1" thickBot="1" x14ac:dyDescent="0.2">
      <c r="A29" s="202"/>
      <c r="B29" s="203"/>
      <c r="C29" s="203"/>
      <c r="D29" s="203"/>
      <c r="E29" s="203"/>
      <c r="F29" s="204"/>
      <c r="G29" s="232" t="s">
        <v>327</v>
      </c>
      <c r="H29" s="233"/>
      <c r="I29" s="233"/>
      <c r="J29" s="233"/>
      <c r="K29" s="233"/>
      <c r="L29" s="233"/>
      <c r="M29" s="233"/>
      <c r="N29" s="233"/>
      <c r="O29" s="234"/>
      <c r="P29" s="116">
        <f>AK13</f>
        <v>262</v>
      </c>
      <c r="Q29" s="117"/>
      <c r="R29" s="117"/>
      <c r="S29" s="117"/>
      <c r="T29" s="117"/>
      <c r="U29" s="117"/>
      <c r="V29" s="118"/>
      <c r="W29" s="222">
        <f>AR13</f>
        <v>272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342</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384</v>
      </c>
      <c r="AF30" s="391"/>
      <c r="AG30" s="391"/>
      <c r="AH30" s="392"/>
      <c r="AI30" s="390" t="s">
        <v>406</v>
      </c>
      <c r="AJ30" s="391"/>
      <c r="AK30" s="391"/>
      <c r="AL30" s="392"/>
      <c r="AM30" s="393" t="s">
        <v>411</v>
      </c>
      <c r="AN30" s="393"/>
      <c r="AO30" s="393"/>
      <c r="AP30" s="390"/>
      <c r="AQ30" s="642" t="s">
        <v>234</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554</v>
      </c>
      <c r="AR31" s="140"/>
      <c r="AS31" s="141" t="s">
        <v>235</v>
      </c>
      <c r="AT31" s="176"/>
      <c r="AU31" s="275">
        <v>6</v>
      </c>
      <c r="AV31" s="275"/>
      <c r="AW31" s="383" t="s">
        <v>181</v>
      </c>
      <c r="AX31" s="384"/>
    </row>
    <row r="32" spans="1:50" ht="23.25" customHeight="1" x14ac:dyDescent="0.15">
      <c r="A32" s="516"/>
      <c r="B32" s="514"/>
      <c r="C32" s="514"/>
      <c r="D32" s="514"/>
      <c r="E32" s="514"/>
      <c r="F32" s="515"/>
      <c r="G32" s="541" t="s">
        <v>572</v>
      </c>
      <c r="H32" s="542"/>
      <c r="I32" s="542"/>
      <c r="J32" s="542"/>
      <c r="K32" s="542"/>
      <c r="L32" s="542"/>
      <c r="M32" s="542"/>
      <c r="N32" s="542"/>
      <c r="O32" s="543"/>
      <c r="P32" s="165" t="s">
        <v>573</v>
      </c>
      <c r="Q32" s="165"/>
      <c r="R32" s="165"/>
      <c r="S32" s="165"/>
      <c r="T32" s="165"/>
      <c r="U32" s="165"/>
      <c r="V32" s="165"/>
      <c r="W32" s="165"/>
      <c r="X32" s="236"/>
      <c r="Y32" s="342" t="s">
        <v>12</v>
      </c>
      <c r="Z32" s="550"/>
      <c r="AA32" s="551"/>
      <c r="AB32" s="552" t="s">
        <v>563</v>
      </c>
      <c r="AC32" s="552"/>
      <c r="AD32" s="552"/>
      <c r="AE32" s="368">
        <v>1</v>
      </c>
      <c r="AF32" s="369"/>
      <c r="AG32" s="369"/>
      <c r="AH32" s="369"/>
      <c r="AI32" s="368" t="s">
        <v>554</v>
      </c>
      <c r="AJ32" s="369"/>
      <c r="AK32" s="369"/>
      <c r="AL32" s="369"/>
      <c r="AM32" s="368" t="s">
        <v>554</v>
      </c>
      <c r="AN32" s="369"/>
      <c r="AO32" s="369"/>
      <c r="AP32" s="369"/>
      <c r="AQ32" s="119" t="s">
        <v>562</v>
      </c>
      <c r="AR32" s="120"/>
      <c r="AS32" s="120"/>
      <c r="AT32" s="121"/>
      <c r="AU32" s="369"/>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563</v>
      </c>
      <c r="AC33" s="523"/>
      <c r="AD33" s="523"/>
      <c r="AE33" s="368">
        <v>1</v>
      </c>
      <c r="AF33" s="369"/>
      <c r="AG33" s="369"/>
      <c r="AH33" s="369"/>
      <c r="AI33" s="368" t="s">
        <v>558</v>
      </c>
      <c r="AJ33" s="369"/>
      <c r="AK33" s="369"/>
      <c r="AL33" s="369"/>
      <c r="AM33" s="368" t="s">
        <v>554</v>
      </c>
      <c r="AN33" s="369"/>
      <c r="AO33" s="369"/>
      <c r="AP33" s="369"/>
      <c r="AQ33" s="119" t="s">
        <v>562</v>
      </c>
      <c r="AR33" s="120"/>
      <c r="AS33" s="120"/>
      <c r="AT33" s="121"/>
      <c r="AU33" s="369">
        <v>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100</v>
      </c>
      <c r="AF34" s="369"/>
      <c r="AG34" s="369"/>
      <c r="AH34" s="369"/>
      <c r="AI34" s="368" t="s">
        <v>558</v>
      </c>
      <c r="AJ34" s="369"/>
      <c r="AK34" s="369"/>
      <c r="AL34" s="369"/>
      <c r="AM34" s="368" t="s">
        <v>554</v>
      </c>
      <c r="AN34" s="369"/>
      <c r="AO34" s="369"/>
      <c r="AP34" s="369"/>
      <c r="AQ34" s="119" t="s">
        <v>554</v>
      </c>
      <c r="AR34" s="120"/>
      <c r="AS34" s="120"/>
      <c r="AT34" s="121"/>
      <c r="AU34" s="369"/>
      <c r="AV34" s="369"/>
      <c r="AW34" s="369"/>
      <c r="AX34" s="371"/>
    </row>
    <row r="35" spans="1:50" ht="23.25" customHeight="1" x14ac:dyDescent="0.15">
      <c r="A35" s="903" t="s">
        <v>372</v>
      </c>
      <c r="B35" s="904"/>
      <c r="C35" s="904"/>
      <c r="D35" s="904"/>
      <c r="E35" s="904"/>
      <c r="F35" s="905"/>
      <c r="G35" s="909" t="s">
        <v>564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customHeight="1" x14ac:dyDescent="0.15">
      <c r="A37" s="645" t="s">
        <v>342</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384</v>
      </c>
      <c r="AF37" s="373"/>
      <c r="AG37" s="373"/>
      <c r="AH37" s="374"/>
      <c r="AI37" s="372" t="s">
        <v>382</v>
      </c>
      <c r="AJ37" s="373"/>
      <c r="AK37" s="373"/>
      <c r="AL37" s="374"/>
      <c r="AM37" s="379" t="s">
        <v>411</v>
      </c>
      <c r="AN37" s="379"/>
      <c r="AO37" s="379"/>
      <c r="AP37" s="379"/>
      <c r="AQ37" s="271" t="s">
        <v>234</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565</v>
      </c>
      <c r="AR38" s="140"/>
      <c r="AS38" s="141" t="s">
        <v>235</v>
      </c>
      <c r="AT38" s="176"/>
      <c r="AU38" s="275">
        <v>6</v>
      </c>
      <c r="AV38" s="275"/>
      <c r="AW38" s="383" t="s">
        <v>181</v>
      </c>
      <c r="AX38" s="384"/>
    </row>
    <row r="39" spans="1:50" ht="23.25" customHeight="1" x14ac:dyDescent="0.15">
      <c r="A39" s="516"/>
      <c r="B39" s="514"/>
      <c r="C39" s="514"/>
      <c r="D39" s="514"/>
      <c r="E39" s="514"/>
      <c r="F39" s="515"/>
      <c r="G39" s="541" t="s">
        <v>574</v>
      </c>
      <c r="H39" s="542"/>
      <c r="I39" s="542"/>
      <c r="J39" s="542"/>
      <c r="K39" s="542"/>
      <c r="L39" s="542"/>
      <c r="M39" s="542"/>
      <c r="N39" s="542"/>
      <c r="O39" s="543"/>
      <c r="P39" s="165" t="s">
        <v>575</v>
      </c>
      <c r="Q39" s="165"/>
      <c r="R39" s="165"/>
      <c r="S39" s="165"/>
      <c r="T39" s="165"/>
      <c r="U39" s="165"/>
      <c r="V39" s="165"/>
      <c r="W39" s="165"/>
      <c r="X39" s="236"/>
      <c r="Y39" s="342" t="s">
        <v>12</v>
      </c>
      <c r="Z39" s="550"/>
      <c r="AA39" s="551"/>
      <c r="AB39" s="552" t="s">
        <v>576</v>
      </c>
      <c r="AC39" s="552"/>
      <c r="AD39" s="552"/>
      <c r="AE39" s="368">
        <v>1</v>
      </c>
      <c r="AF39" s="369"/>
      <c r="AG39" s="369"/>
      <c r="AH39" s="369"/>
      <c r="AI39" s="368" t="s">
        <v>566</v>
      </c>
      <c r="AJ39" s="369"/>
      <c r="AK39" s="369"/>
      <c r="AL39" s="369"/>
      <c r="AM39" s="368" t="s">
        <v>565</v>
      </c>
      <c r="AN39" s="369"/>
      <c r="AO39" s="369"/>
      <c r="AP39" s="369"/>
      <c r="AQ39" s="119" t="s">
        <v>565</v>
      </c>
      <c r="AR39" s="120"/>
      <c r="AS39" s="120"/>
      <c r="AT39" s="121"/>
      <c r="AU39" s="369"/>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576</v>
      </c>
      <c r="AC40" s="523"/>
      <c r="AD40" s="523"/>
      <c r="AE40" s="368">
        <v>1</v>
      </c>
      <c r="AF40" s="369"/>
      <c r="AG40" s="369"/>
      <c r="AH40" s="369"/>
      <c r="AI40" s="368" t="s">
        <v>577</v>
      </c>
      <c r="AJ40" s="369"/>
      <c r="AK40" s="369"/>
      <c r="AL40" s="369"/>
      <c r="AM40" s="368" t="s">
        <v>577</v>
      </c>
      <c r="AN40" s="369"/>
      <c r="AO40" s="369"/>
      <c r="AP40" s="369"/>
      <c r="AQ40" s="119" t="s">
        <v>565</v>
      </c>
      <c r="AR40" s="120"/>
      <c r="AS40" s="120"/>
      <c r="AT40" s="121"/>
      <c r="AU40" s="369">
        <v>1</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100</v>
      </c>
      <c r="AF41" s="369"/>
      <c r="AG41" s="369"/>
      <c r="AH41" s="369"/>
      <c r="AI41" s="368" t="s">
        <v>566</v>
      </c>
      <c r="AJ41" s="369"/>
      <c r="AK41" s="369"/>
      <c r="AL41" s="369"/>
      <c r="AM41" s="368" t="s">
        <v>577</v>
      </c>
      <c r="AN41" s="369"/>
      <c r="AO41" s="369"/>
      <c r="AP41" s="369"/>
      <c r="AQ41" s="119" t="s">
        <v>565</v>
      </c>
      <c r="AR41" s="120"/>
      <c r="AS41" s="120"/>
      <c r="AT41" s="121"/>
      <c r="AU41" s="369"/>
      <c r="AV41" s="369"/>
      <c r="AW41" s="369"/>
      <c r="AX41" s="371"/>
    </row>
    <row r="42" spans="1:50" ht="23.25" customHeight="1" x14ac:dyDescent="0.15">
      <c r="A42" s="903" t="s">
        <v>372</v>
      </c>
      <c r="B42" s="904"/>
      <c r="C42" s="904"/>
      <c r="D42" s="904"/>
      <c r="E42" s="904"/>
      <c r="F42" s="905"/>
      <c r="G42" s="909" t="s">
        <v>565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645" t="s">
        <v>342</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384</v>
      </c>
      <c r="AF44" s="373"/>
      <c r="AG44" s="373"/>
      <c r="AH44" s="374"/>
      <c r="AI44" s="372" t="s">
        <v>382</v>
      </c>
      <c r="AJ44" s="373"/>
      <c r="AK44" s="373"/>
      <c r="AL44" s="374"/>
      <c r="AM44" s="379" t="s">
        <v>411</v>
      </c>
      <c r="AN44" s="379"/>
      <c r="AO44" s="379"/>
      <c r="AP44" s="379"/>
      <c r="AQ44" s="271" t="s">
        <v>234</v>
      </c>
      <c r="AR44" s="272"/>
      <c r="AS44" s="272"/>
      <c r="AT44" s="273"/>
      <c r="AU44" s="385" t="s">
        <v>134</v>
      </c>
      <c r="AV44" s="385"/>
      <c r="AW44" s="385"/>
      <c r="AX44" s="386"/>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235</v>
      </c>
      <c r="AT45" s="176"/>
      <c r="AU45" s="275">
        <v>6</v>
      </c>
      <c r="AV45" s="275"/>
      <c r="AW45" s="383" t="s">
        <v>181</v>
      </c>
      <c r="AX45" s="384"/>
    </row>
    <row r="46" spans="1:50" ht="23.25" customHeight="1" x14ac:dyDescent="0.15">
      <c r="A46" s="516"/>
      <c r="B46" s="514"/>
      <c r="C46" s="514"/>
      <c r="D46" s="514"/>
      <c r="E46" s="514"/>
      <c r="F46" s="515"/>
      <c r="G46" s="541" t="s">
        <v>677</v>
      </c>
      <c r="H46" s="542"/>
      <c r="I46" s="542"/>
      <c r="J46" s="542"/>
      <c r="K46" s="542"/>
      <c r="L46" s="542"/>
      <c r="M46" s="542"/>
      <c r="N46" s="542"/>
      <c r="O46" s="543"/>
      <c r="P46" s="165" t="s">
        <v>680</v>
      </c>
      <c r="Q46" s="165"/>
      <c r="R46" s="165"/>
      <c r="S46" s="165"/>
      <c r="T46" s="165"/>
      <c r="U46" s="165"/>
      <c r="V46" s="165"/>
      <c r="W46" s="165"/>
      <c r="X46" s="236"/>
      <c r="Y46" s="342" t="s">
        <v>12</v>
      </c>
      <c r="Z46" s="550"/>
      <c r="AA46" s="551"/>
      <c r="AB46" s="745" t="s">
        <v>182</v>
      </c>
      <c r="AC46" s="745"/>
      <c r="AD46" s="745"/>
      <c r="AE46" s="368">
        <v>6</v>
      </c>
      <c r="AF46" s="369"/>
      <c r="AG46" s="369"/>
      <c r="AH46" s="369"/>
      <c r="AI46" s="368">
        <v>8</v>
      </c>
      <c r="AJ46" s="369"/>
      <c r="AK46" s="369"/>
      <c r="AL46" s="369"/>
      <c r="AM46" s="368">
        <v>7</v>
      </c>
      <c r="AN46" s="369"/>
      <c r="AO46" s="369"/>
      <c r="AP46" s="369"/>
      <c r="AQ46" s="119" t="s">
        <v>400</v>
      </c>
      <c r="AR46" s="120"/>
      <c r="AS46" s="120"/>
      <c r="AT46" s="121"/>
      <c r="AU46" s="369"/>
      <c r="AV46" s="369"/>
      <c r="AW46" s="369"/>
      <c r="AX46" s="371"/>
    </row>
    <row r="47" spans="1:50" ht="23.25"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745" t="s">
        <v>182</v>
      </c>
      <c r="AC47" s="745"/>
      <c r="AD47" s="745"/>
      <c r="AE47" s="368">
        <v>8</v>
      </c>
      <c r="AF47" s="369"/>
      <c r="AG47" s="369"/>
      <c r="AH47" s="369"/>
      <c r="AI47" s="368">
        <v>8</v>
      </c>
      <c r="AJ47" s="369"/>
      <c r="AK47" s="369"/>
      <c r="AL47" s="369"/>
      <c r="AM47" s="368">
        <v>8</v>
      </c>
      <c r="AN47" s="369"/>
      <c r="AO47" s="369"/>
      <c r="AP47" s="369"/>
      <c r="AQ47" s="119" t="s">
        <v>400</v>
      </c>
      <c r="AR47" s="120"/>
      <c r="AS47" s="120"/>
      <c r="AT47" s="121"/>
      <c r="AU47" s="369">
        <v>8</v>
      </c>
      <c r="AV47" s="369"/>
      <c r="AW47" s="369"/>
      <c r="AX47" s="371"/>
    </row>
    <row r="48" spans="1:50" ht="23.25"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f>AE46/AE47*100</f>
        <v>75</v>
      </c>
      <c r="AF48" s="369"/>
      <c r="AG48" s="369"/>
      <c r="AH48" s="369"/>
      <c r="AI48" s="368">
        <f t="shared" ref="AI48" si="4">AI46/AI47*100</f>
        <v>100</v>
      </c>
      <c r="AJ48" s="369"/>
      <c r="AK48" s="369"/>
      <c r="AL48" s="369"/>
      <c r="AM48" s="368">
        <f t="shared" ref="AM48" si="5">AM46/AM47*100</f>
        <v>87.5</v>
      </c>
      <c r="AN48" s="369"/>
      <c r="AO48" s="369"/>
      <c r="AP48" s="369"/>
      <c r="AQ48" s="119" t="s">
        <v>400</v>
      </c>
      <c r="AR48" s="120"/>
      <c r="AS48" s="120"/>
      <c r="AT48" s="121"/>
      <c r="AU48" s="369"/>
      <c r="AV48" s="369"/>
      <c r="AW48" s="369"/>
      <c r="AX48" s="371"/>
    </row>
    <row r="49" spans="1:50" ht="23.25" customHeight="1" x14ac:dyDescent="0.15">
      <c r="A49" s="903" t="s">
        <v>372</v>
      </c>
      <c r="B49" s="904"/>
      <c r="C49" s="904"/>
      <c r="D49" s="904"/>
      <c r="E49" s="904"/>
      <c r="F49" s="905"/>
      <c r="G49" s="909" t="s">
        <v>678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3" t="s">
        <v>342</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384</v>
      </c>
      <c r="AF51" s="373"/>
      <c r="AG51" s="373"/>
      <c r="AH51" s="374"/>
      <c r="AI51" s="372" t="s">
        <v>382</v>
      </c>
      <c r="AJ51" s="373"/>
      <c r="AK51" s="373"/>
      <c r="AL51" s="374"/>
      <c r="AM51" s="379" t="s">
        <v>411</v>
      </c>
      <c r="AN51" s="379"/>
      <c r="AO51" s="379"/>
      <c r="AP51" s="379"/>
      <c r="AQ51" s="271" t="s">
        <v>234</v>
      </c>
      <c r="AR51" s="272"/>
      <c r="AS51" s="272"/>
      <c r="AT51" s="273"/>
      <c r="AU51" s="381" t="s">
        <v>134</v>
      </c>
      <c r="AV51" s="381"/>
      <c r="AW51" s="381"/>
      <c r="AX51" s="382"/>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235</v>
      </c>
      <c r="AT52" s="176"/>
      <c r="AU52" s="275">
        <v>6</v>
      </c>
      <c r="AV52" s="275"/>
      <c r="AW52" s="383" t="s">
        <v>181</v>
      </c>
      <c r="AX52" s="384"/>
    </row>
    <row r="53" spans="1:50" ht="23.25" customHeight="1" x14ac:dyDescent="0.15">
      <c r="A53" s="516"/>
      <c r="B53" s="514"/>
      <c r="C53" s="514"/>
      <c r="D53" s="514"/>
      <c r="E53" s="514"/>
      <c r="F53" s="515"/>
      <c r="G53" s="541" t="s">
        <v>679</v>
      </c>
      <c r="H53" s="542"/>
      <c r="I53" s="542"/>
      <c r="J53" s="542"/>
      <c r="K53" s="542"/>
      <c r="L53" s="542"/>
      <c r="M53" s="542"/>
      <c r="N53" s="542"/>
      <c r="O53" s="543"/>
      <c r="P53" s="165" t="s">
        <v>681</v>
      </c>
      <c r="Q53" s="165"/>
      <c r="R53" s="165"/>
      <c r="S53" s="165"/>
      <c r="T53" s="165"/>
      <c r="U53" s="165"/>
      <c r="V53" s="165"/>
      <c r="W53" s="165"/>
      <c r="X53" s="236"/>
      <c r="Y53" s="342" t="s">
        <v>12</v>
      </c>
      <c r="Z53" s="550"/>
      <c r="AA53" s="551"/>
      <c r="AB53" s="851" t="s">
        <v>182</v>
      </c>
      <c r="AC53" s="851"/>
      <c r="AD53" s="851"/>
      <c r="AE53" s="368">
        <v>1</v>
      </c>
      <c r="AF53" s="369"/>
      <c r="AG53" s="369"/>
      <c r="AH53" s="369"/>
      <c r="AI53" s="368">
        <v>2</v>
      </c>
      <c r="AJ53" s="369"/>
      <c r="AK53" s="369"/>
      <c r="AL53" s="369"/>
      <c r="AM53" s="368">
        <v>2</v>
      </c>
      <c r="AN53" s="369"/>
      <c r="AO53" s="369"/>
      <c r="AP53" s="369"/>
      <c r="AQ53" s="119" t="s">
        <v>400</v>
      </c>
      <c r="AR53" s="120"/>
      <c r="AS53" s="120"/>
      <c r="AT53" s="121"/>
      <c r="AU53" s="369"/>
      <c r="AV53" s="369"/>
      <c r="AW53" s="369"/>
      <c r="AX53" s="371"/>
    </row>
    <row r="54" spans="1:50" ht="23.25"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851" t="s">
        <v>182</v>
      </c>
      <c r="AC54" s="851"/>
      <c r="AD54" s="851"/>
      <c r="AE54" s="368">
        <v>3</v>
      </c>
      <c r="AF54" s="369"/>
      <c r="AG54" s="369"/>
      <c r="AH54" s="369"/>
      <c r="AI54" s="368">
        <v>3</v>
      </c>
      <c r="AJ54" s="369"/>
      <c r="AK54" s="369"/>
      <c r="AL54" s="369"/>
      <c r="AM54" s="368">
        <v>3</v>
      </c>
      <c r="AN54" s="369"/>
      <c r="AO54" s="369"/>
      <c r="AP54" s="369"/>
      <c r="AQ54" s="119" t="s">
        <v>400</v>
      </c>
      <c r="AR54" s="120"/>
      <c r="AS54" s="120"/>
      <c r="AT54" s="121"/>
      <c r="AU54" s="369">
        <v>3</v>
      </c>
      <c r="AV54" s="369"/>
      <c r="AW54" s="369"/>
      <c r="AX54" s="371"/>
    </row>
    <row r="55" spans="1:50" ht="23.25"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f>AE53/AE54*100</f>
        <v>33.333333333333329</v>
      </c>
      <c r="AF55" s="369"/>
      <c r="AG55" s="369"/>
      <c r="AH55" s="369"/>
      <c r="AI55" s="368">
        <f t="shared" ref="AI55" si="6">AI53/AI54*100</f>
        <v>66.666666666666657</v>
      </c>
      <c r="AJ55" s="369"/>
      <c r="AK55" s="369"/>
      <c r="AL55" s="369"/>
      <c r="AM55" s="368">
        <f t="shared" ref="AM55" si="7">AM53/AM54*100</f>
        <v>66.666666666666657</v>
      </c>
      <c r="AN55" s="369"/>
      <c r="AO55" s="369"/>
      <c r="AP55" s="369"/>
      <c r="AQ55" s="119" t="s">
        <v>400</v>
      </c>
      <c r="AR55" s="120"/>
      <c r="AS55" s="120"/>
      <c r="AT55" s="121"/>
      <c r="AU55" s="369"/>
      <c r="AV55" s="369"/>
      <c r="AW55" s="369"/>
      <c r="AX55" s="371"/>
    </row>
    <row r="56" spans="1:50" ht="23.25" customHeight="1" x14ac:dyDescent="0.15">
      <c r="A56" s="903" t="s">
        <v>372</v>
      </c>
      <c r="B56" s="904"/>
      <c r="C56" s="904"/>
      <c r="D56" s="904"/>
      <c r="E56" s="904"/>
      <c r="F56" s="905"/>
      <c r="G56" s="909" t="s">
        <v>678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513" t="s">
        <v>342</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384</v>
      </c>
      <c r="AF58" s="373"/>
      <c r="AG58" s="373"/>
      <c r="AH58" s="374"/>
      <c r="AI58" s="372" t="s">
        <v>382</v>
      </c>
      <c r="AJ58" s="373"/>
      <c r="AK58" s="373"/>
      <c r="AL58" s="374"/>
      <c r="AM58" s="379" t="s">
        <v>411</v>
      </c>
      <c r="AN58" s="379"/>
      <c r="AO58" s="379"/>
      <c r="AP58" s="379"/>
      <c r="AQ58" s="271" t="s">
        <v>234</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3" t="s">
        <v>372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4" t="s">
        <v>343</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338</v>
      </c>
      <c r="X65" s="876"/>
      <c r="Y65" s="879"/>
      <c r="Z65" s="879"/>
      <c r="AA65" s="880"/>
      <c r="AB65" s="873" t="s">
        <v>11</v>
      </c>
      <c r="AC65" s="869"/>
      <c r="AD65" s="870"/>
      <c r="AE65" s="372" t="s">
        <v>384</v>
      </c>
      <c r="AF65" s="373"/>
      <c r="AG65" s="373"/>
      <c r="AH65" s="374"/>
      <c r="AI65" s="372" t="s">
        <v>382</v>
      </c>
      <c r="AJ65" s="373"/>
      <c r="AK65" s="373"/>
      <c r="AL65" s="374"/>
      <c r="AM65" s="379" t="s">
        <v>411</v>
      </c>
      <c r="AN65" s="379"/>
      <c r="AO65" s="379"/>
      <c r="AP65" s="379"/>
      <c r="AQ65" s="873" t="s">
        <v>234</v>
      </c>
      <c r="AR65" s="869"/>
      <c r="AS65" s="869"/>
      <c r="AT65" s="870"/>
      <c r="AU65" s="983" t="s">
        <v>134</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80"/>
      <c r="AQ66" s="274"/>
      <c r="AR66" s="275"/>
      <c r="AS66" s="871" t="s">
        <v>235</v>
      </c>
      <c r="AT66" s="872"/>
      <c r="AU66" s="275"/>
      <c r="AV66" s="275"/>
      <c r="AW66" s="871" t="s">
        <v>341</v>
      </c>
      <c r="AX66" s="985"/>
    </row>
    <row r="67" spans="1:50" ht="23.25" hidden="1" customHeight="1" x14ac:dyDescent="0.15">
      <c r="A67" s="857"/>
      <c r="B67" s="858"/>
      <c r="C67" s="858"/>
      <c r="D67" s="858"/>
      <c r="E67" s="858"/>
      <c r="F67" s="859"/>
      <c r="G67" s="986" t="s">
        <v>236</v>
      </c>
      <c r="H67" s="969"/>
      <c r="I67" s="970"/>
      <c r="J67" s="970"/>
      <c r="K67" s="970"/>
      <c r="L67" s="970"/>
      <c r="M67" s="970"/>
      <c r="N67" s="970"/>
      <c r="O67" s="971"/>
      <c r="P67" s="969"/>
      <c r="Q67" s="970"/>
      <c r="R67" s="970"/>
      <c r="S67" s="970"/>
      <c r="T67" s="970"/>
      <c r="U67" s="970"/>
      <c r="V67" s="971"/>
      <c r="W67" s="975"/>
      <c r="X67" s="976"/>
      <c r="Y67" s="956" t="s">
        <v>12</v>
      </c>
      <c r="Z67" s="956"/>
      <c r="AA67" s="957"/>
      <c r="AB67" s="958" t="s">
        <v>362</v>
      </c>
      <c r="AC67" s="958"/>
      <c r="AD67" s="95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362</v>
      </c>
      <c r="AC68" s="981"/>
      <c r="AD68" s="981"/>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363</v>
      </c>
      <c r="AC69" s="982"/>
      <c r="AD69" s="982"/>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7" t="s">
        <v>348</v>
      </c>
      <c r="B70" s="858"/>
      <c r="C70" s="858"/>
      <c r="D70" s="858"/>
      <c r="E70" s="858"/>
      <c r="F70" s="859"/>
      <c r="G70" s="946" t="s">
        <v>237</v>
      </c>
      <c r="H70" s="947"/>
      <c r="I70" s="947"/>
      <c r="J70" s="947"/>
      <c r="K70" s="947"/>
      <c r="L70" s="947"/>
      <c r="M70" s="947"/>
      <c r="N70" s="947"/>
      <c r="O70" s="947"/>
      <c r="P70" s="947"/>
      <c r="Q70" s="947"/>
      <c r="R70" s="947"/>
      <c r="S70" s="947"/>
      <c r="T70" s="947"/>
      <c r="U70" s="947"/>
      <c r="V70" s="947"/>
      <c r="W70" s="950" t="s">
        <v>361</v>
      </c>
      <c r="X70" s="951"/>
      <c r="Y70" s="956" t="s">
        <v>12</v>
      </c>
      <c r="Z70" s="956"/>
      <c r="AA70" s="957"/>
      <c r="AB70" s="958" t="s">
        <v>362</v>
      </c>
      <c r="AC70" s="958"/>
      <c r="AD70" s="95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362</v>
      </c>
      <c r="AC71" s="981"/>
      <c r="AD71" s="981"/>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363</v>
      </c>
      <c r="AC72" s="982"/>
      <c r="AD72" s="982"/>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343</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384</v>
      </c>
      <c r="AF73" s="373"/>
      <c r="AG73" s="373"/>
      <c r="AH73" s="374"/>
      <c r="AI73" s="372" t="s">
        <v>382</v>
      </c>
      <c r="AJ73" s="373"/>
      <c r="AK73" s="373"/>
      <c r="AL73" s="374"/>
      <c r="AM73" s="379" t="s">
        <v>411</v>
      </c>
      <c r="AN73" s="379"/>
      <c r="AO73" s="379"/>
      <c r="AP73" s="379"/>
      <c r="AQ73" s="180" t="s">
        <v>234</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45"/>
      <c r="B75" s="846"/>
      <c r="C75" s="846"/>
      <c r="D75" s="846"/>
      <c r="E75" s="846"/>
      <c r="F75" s="847"/>
      <c r="G75" s="786"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8" t="s">
        <v>375</v>
      </c>
      <c r="B78" s="919"/>
      <c r="C78" s="919"/>
      <c r="D78" s="919"/>
      <c r="E78" s="916" t="s">
        <v>321</v>
      </c>
      <c r="F78" s="917"/>
      <c r="G78" s="56" t="s">
        <v>237</v>
      </c>
      <c r="H78" s="797"/>
      <c r="I78" s="248"/>
      <c r="J78" s="248"/>
      <c r="K78" s="248"/>
      <c r="L78" s="248"/>
      <c r="M78" s="248"/>
      <c r="N78" s="248"/>
      <c r="O78" s="79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337</v>
      </c>
      <c r="AP79" s="153"/>
      <c r="AQ79" s="153"/>
      <c r="AR79" s="80" t="s">
        <v>335</v>
      </c>
      <c r="AS79" s="152"/>
      <c r="AT79" s="153"/>
      <c r="AU79" s="153"/>
      <c r="AV79" s="153"/>
      <c r="AW79" s="153"/>
      <c r="AX79" s="154"/>
    </row>
    <row r="80" spans="1:50" ht="18.75" hidden="1" customHeight="1" x14ac:dyDescent="0.15">
      <c r="A80" s="520" t="s">
        <v>147</v>
      </c>
      <c r="B80" s="852" t="s">
        <v>334</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423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1"/>
      <c r="B81" s="855"/>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384</v>
      </c>
      <c r="AF85" s="373"/>
      <c r="AG85" s="373"/>
      <c r="AH85" s="374"/>
      <c r="AI85" s="372" t="s">
        <v>382</v>
      </c>
      <c r="AJ85" s="373"/>
      <c r="AK85" s="373"/>
      <c r="AL85" s="374"/>
      <c r="AM85" s="379" t="s">
        <v>411</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4"/>
      <c r="R87" s="804"/>
      <c r="S87" s="804"/>
      <c r="T87" s="804"/>
      <c r="U87" s="804"/>
      <c r="V87" s="804"/>
      <c r="W87" s="804"/>
      <c r="X87" s="805"/>
      <c r="Y87" s="760" t="s">
        <v>62</v>
      </c>
      <c r="Z87" s="761"/>
      <c r="AA87" s="762"/>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6"/>
      <c r="Q88" s="806"/>
      <c r="R88" s="806"/>
      <c r="S88" s="806"/>
      <c r="T88" s="806"/>
      <c r="U88" s="806"/>
      <c r="V88" s="806"/>
      <c r="W88" s="806"/>
      <c r="X88" s="807"/>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8"/>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384</v>
      </c>
      <c r="AF90" s="373"/>
      <c r="AG90" s="373"/>
      <c r="AH90" s="374"/>
      <c r="AI90" s="372" t="s">
        <v>382</v>
      </c>
      <c r="AJ90" s="373"/>
      <c r="AK90" s="373"/>
      <c r="AL90" s="374"/>
      <c r="AM90" s="379" t="s">
        <v>411</v>
      </c>
      <c r="AN90" s="379"/>
      <c r="AO90" s="379"/>
      <c r="AP90" s="379"/>
      <c r="AQ90" s="180" t="s">
        <v>234</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4"/>
      <c r="R92" s="804"/>
      <c r="S92" s="804"/>
      <c r="T92" s="804"/>
      <c r="U92" s="804"/>
      <c r="V92" s="804"/>
      <c r="W92" s="804"/>
      <c r="X92" s="805"/>
      <c r="Y92" s="760" t="s">
        <v>62</v>
      </c>
      <c r="Z92" s="761"/>
      <c r="AA92" s="762"/>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6"/>
      <c r="Q93" s="806"/>
      <c r="R93" s="806"/>
      <c r="S93" s="806"/>
      <c r="T93" s="806"/>
      <c r="U93" s="806"/>
      <c r="V93" s="806"/>
      <c r="W93" s="806"/>
      <c r="X93" s="807"/>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8"/>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384</v>
      </c>
      <c r="AF95" s="373"/>
      <c r="AG95" s="373"/>
      <c r="AH95" s="374"/>
      <c r="AI95" s="372" t="s">
        <v>382</v>
      </c>
      <c r="AJ95" s="373"/>
      <c r="AK95" s="373"/>
      <c r="AL95" s="374"/>
      <c r="AM95" s="379" t="s">
        <v>411</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6"/>
      <c r="Q98" s="806"/>
      <c r="R98" s="806"/>
      <c r="S98" s="806"/>
      <c r="T98" s="806"/>
      <c r="U98" s="806"/>
      <c r="V98" s="806"/>
      <c r="W98" s="806"/>
      <c r="X98" s="807"/>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6"/>
      <c r="C99" s="886"/>
      <c r="D99" s="886"/>
      <c r="E99" s="886"/>
      <c r="F99" s="887"/>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344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3" t="s">
        <v>11</v>
      </c>
      <c r="AC100" s="863"/>
      <c r="AD100" s="863"/>
      <c r="AE100" s="828" t="s">
        <v>384</v>
      </c>
      <c r="AF100" s="829"/>
      <c r="AG100" s="829"/>
      <c r="AH100" s="830"/>
      <c r="AI100" s="828" t="s">
        <v>404</v>
      </c>
      <c r="AJ100" s="829"/>
      <c r="AK100" s="829"/>
      <c r="AL100" s="830"/>
      <c r="AM100" s="828" t="s">
        <v>411</v>
      </c>
      <c r="AN100" s="829"/>
      <c r="AO100" s="829"/>
      <c r="AP100" s="830"/>
      <c r="AQ100" s="935" t="s">
        <v>424</v>
      </c>
      <c r="AR100" s="936"/>
      <c r="AS100" s="936"/>
      <c r="AT100" s="937"/>
      <c r="AU100" s="935" t="s">
        <v>425</v>
      </c>
      <c r="AV100" s="936"/>
      <c r="AW100" s="936"/>
      <c r="AX100" s="938"/>
    </row>
    <row r="101" spans="1:60" ht="23.25" customHeight="1" x14ac:dyDescent="0.15">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18" t="s">
        <v>55</v>
      </c>
      <c r="Z101" s="719"/>
      <c r="AA101" s="720"/>
      <c r="AB101" s="552" t="s">
        <v>576</v>
      </c>
      <c r="AC101" s="552"/>
      <c r="AD101" s="552"/>
      <c r="AE101" s="368">
        <v>14</v>
      </c>
      <c r="AF101" s="369"/>
      <c r="AG101" s="369"/>
      <c r="AH101" s="370"/>
      <c r="AI101" s="368">
        <v>13</v>
      </c>
      <c r="AJ101" s="369"/>
      <c r="AK101" s="369"/>
      <c r="AL101" s="370"/>
      <c r="AM101" s="368">
        <v>18</v>
      </c>
      <c r="AN101" s="369"/>
      <c r="AO101" s="369"/>
      <c r="AP101" s="370"/>
      <c r="AQ101" s="368" t="s">
        <v>565</v>
      </c>
      <c r="AR101" s="369"/>
      <c r="AS101" s="369"/>
      <c r="AT101" s="370"/>
      <c r="AU101" s="368" t="s">
        <v>565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576</v>
      </c>
      <c r="AC102" s="552"/>
      <c r="AD102" s="552"/>
      <c r="AE102" s="362">
        <v>14</v>
      </c>
      <c r="AF102" s="362"/>
      <c r="AG102" s="362"/>
      <c r="AH102" s="362"/>
      <c r="AI102" s="362">
        <v>13</v>
      </c>
      <c r="AJ102" s="362"/>
      <c r="AK102" s="362"/>
      <c r="AL102" s="362"/>
      <c r="AM102" s="362">
        <v>19</v>
      </c>
      <c r="AN102" s="362"/>
      <c r="AO102" s="362"/>
      <c r="AP102" s="362"/>
      <c r="AQ102" s="819">
        <v>19</v>
      </c>
      <c r="AR102" s="820"/>
      <c r="AS102" s="820"/>
      <c r="AT102" s="821"/>
      <c r="AU102" s="819">
        <v>17</v>
      </c>
      <c r="AV102" s="820"/>
      <c r="AW102" s="820"/>
      <c r="AX102" s="821"/>
    </row>
    <row r="103" spans="1:60" ht="31.5" hidden="1" customHeight="1" x14ac:dyDescent="0.15">
      <c r="A103" s="489" t="s">
        <v>344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384</v>
      </c>
      <c r="AF103" s="302"/>
      <c r="AG103" s="302"/>
      <c r="AH103" s="303"/>
      <c r="AI103" s="307" t="s">
        <v>382</v>
      </c>
      <c r="AJ103" s="302"/>
      <c r="AK103" s="302"/>
      <c r="AL103" s="303"/>
      <c r="AM103" s="307" t="s">
        <v>411</v>
      </c>
      <c r="AN103" s="302"/>
      <c r="AO103" s="302"/>
      <c r="AP103" s="303"/>
      <c r="AQ103" s="364" t="s">
        <v>424</v>
      </c>
      <c r="AR103" s="365"/>
      <c r="AS103" s="365"/>
      <c r="AT103" s="366"/>
      <c r="AU103" s="364" t="s">
        <v>425</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344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384</v>
      </c>
      <c r="AF106" s="302"/>
      <c r="AG106" s="302"/>
      <c r="AH106" s="303"/>
      <c r="AI106" s="307" t="s">
        <v>382</v>
      </c>
      <c r="AJ106" s="302"/>
      <c r="AK106" s="302"/>
      <c r="AL106" s="303"/>
      <c r="AM106" s="307" t="s">
        <v>411</v>
      </c>
      <c r="AN106" s="302"/>
      <c r="AO106" s="302"/>
      <c r="AP106" s="303"/>
      <c r="AQ106" s="364" t="s">
        <v>424</v>
      </c>
      <c r="AR106" s="365"/>
      <c r="AS106" s="365"/>
      <c r="AT106" s="366"/>
      <c r="AU106" s="364" t="s">
        <v>425</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344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384</v>
      </c>
      <c r="AF109" s="302"/>
      <c r="AG109" s="302"/>
      <c r="AH109" s="303"/>
      <c r="AI109" s="307" t="s">
        <v>382</v>
      </c>
      <c r="AJ109" s="302"/>
      <c r="AK109" s="302"/>
      <c r="AL109" s="303"/>
      <c r="AM109" s="307" t="s">
        <v>411</v>
      </c>
      <c r="AN109" s="302"/>
      <c r="AO109" s="302"/>
      <c r="AP109" s="303"/>
      <c r="AQ109" s="364" t="s">
        <v>424</v>
      </c>
      <c r="AR109" s="365"/>
      <c r="AS109" s="365"/>
      <c r="AT109" s="366"/>
      <c r="AU109" s="364" t="s">
        <v>425</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344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384</v>
      </c>
      <c r="AF112" s="302"/>
      <c r="AG112" s="302"/>
      <c r="AH112" s="303"/>
      <c r="AI112" s="307" t="s">
        <v>382</v>
      </c>
      <c r="AJ112" s="302"/>
      <c r="AK112" s="302"/>
      <c r="AL112" s="303"/>
      <c r="AM112" s="307" t="s">
        <v>411</v>
      </c>
      <c r="AN112" s="302"/>
      <c r="AO112" s="302"/>
      <c r="AP112" s="303"/>
      <c r="AQ112" s="364" t="s">
        <v>424</v>
      </c>
      <c r="AR112" s="365"/>
      <c r="AS112" s="365"/>
      <c r="AT112" s="366"/>
      <c r="AU112" s="364" t="s">
        <v>425</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384</v>
      </c>
      <c r="AF115" s="302"/>
      <c r="AG115" s="302"/>
      <c r="AH115" s="303"/>
      <c r="AI115" s="307" t="s">
        <v>382</v>
      </c>
      <c r="AJ115" s="302"/>
      <c r="AK115" s="302"/>
      <c r="AL115" s="303"/>
      <c r="AM115" s="307" t="s">
        <v>411</v>
      </c>
      <c r="AN115" s="302"/>
      <c r="AO115" s="302"/>
      <c r="AP115" s="303"/>
      <c r="AQ115" s="339" t="s">
        <v>426</v>
      </c>
      <c r="AR115" s="340"/>
      <c r="AS115" s="340"/>
      <c r="AT115" s="340"/>
      <c r="AU115" s="340"/>
      <c r="AV115" s="340"/>
      <c r="AW115" s="340"/>
      <c r="AX115" s="341"/>
    </row>
    <row r="116" spans="1:50" ht="23.25" customHeight="1" x14ac:dyDescent="0.15">
      <c r="A116" s="296"/>
      <c r="B116" s="297"/>
      <c r="C116" s="297"/>
      <c r="D116" s="297"/>
      <c r="E116" s="297"/>
      <c r="F116" s="298"/>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687</v>
      </c>
      <c r="AC116" s="305"/>
      <c r="AD116" s="306"/>
      <c r="AE116" s="362">
        <f>ROUND(220/14,0)</f>
        <v>16</v>
      </c>
      <c r="AF116" s="362"/>
      <c r="AG116" s="362"/>
      <c r="AH116" s="362"/>
      <c r="AI116" s="362">
        <f>ROUND(192/13,0)</f>
        <v>15</v>
      </c>
      <c r="AJ116" s="362"/>
      <c r="AK116" s="362"/>
      <c r="AL116" s="362"/>
      <c r="AM116" s="362">
        <f>ROUND(228/19,0)</f>
        <v>12</v>
      </c>
      <c r="AN116" s="362"/>
      <c r="AO116" s="362"/>
      <c r="AP116" s="362"/>
      <c r="AQ116" s="368">
        <f>ROUND(261/19,0)</f>
        <v>14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10" t="s">
        <v>688</v>
      </c>
      <c r="AF117" s="310"/>
      <c r="AG117" s="310"/>
      <c r="AH117" s="310"/>
      <c r="AI117" s="310" t="s">
        <v>685</v>
      </c>
      <c r="AJ117" s="310"/>
      <c r="AK117" s="310"/>
      <c r="AL117" s="310"/>
      <c r="AM117" s="310" t="s">
        <v>686</v>
      </c>
      <c r="AN117" s="310"/>
      <c r="AO117" s="310"/>
      <c r="AP117" s="310"/>
      <c r="AQ117" s="310" t="s">
        <v>690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384</v>
      </c>
      <c r="AF118" s="302"/>
      <c r="AG118" s="302"/>
      <c r="AH118" s="303"/>
      <c r="AI118" s="307" t="s">
        <v>382</v>
      </c>
      <c r="AJ118" s="302"/>
      <c r="AK118" s="302"/>
      <c r="AL118" s="303"/>
      <c r="AM118" s="307" t="s">
        <v>411</v>
      </c>
      <c r="AN118" s="302"/>
      <c r="AO118" s="302"/>
      <c r="AP118" s="303"/>
      <c r="AQ118" s="339" t="s">
        <v>426</v>
      </c>
      <c r="AR118" s="340"/>
      <c r="AS118" s="340"/>
      <c r="AT118" s="340"/>
      <c r="AU118" s="340"/>
      <c r="AV118" s="340"/>
      <c r="AW118" s="340"/>
      <c r="AX118" s="341"/>
    </row>
    <row r="119" spans="1:50" ht="23.25" hidden="1" customHeight="1" x14ac:dyDescent="0.15">
      <c r="A119" s="296"/>
      <c r="B119" s="297"/>
      <c r="C119" s="297"/>
      <c r="D119" s="297"/>
      <c r="E119" s="297"/>
      <c r="F119" s="298"/>
      <c r="G119" s="355" t="s">
        <v>352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384</v>
      </c>
      <c r="AF121" s="302"/>
      <c r="AG121" s="302"/>
      <c r="AH121" s="303"/>
      <c r="AI121" s="307" t="s">
        <v>382</v>
      </c>
      <c r="AJ121" s="302"/>
      <c r="AK121" s="302"/>
      <c r="AL121" s="303"/>
      <c r="AM121" s="307" t="s">
        <v>411</v>
      </c>
      <c r="AN121" s="302"/>
      <c r="AO121" s="302"/>
      <c r="AP121" s="303"/>
      <c r="AQ121" s="339" t="s">
        <v>426</v>
      </c>
      <c r="AR121" s="340"/>
      <c r="AS121" s="340"/>
      <c r="AT121" s="340"/>
      <c r="AU121" s="340"/>
      <c r="AV121" s="340"/>
      <c r="AW121" s="340"/>
      <c r="AX121" s="341"/>
    </row>
    <row r="122" spans="1:50" ht="23.25" hidden="1" customHeight="1" x14ac:dyDescent="0.15">
      <c r="A122" s="296"/>
      <c r="B122" s="297"/>
      <c r="C122" s="297"/>
      <c r="D122" s="297"/>
      <c r="E122" s="297"/>
      <c r="F122" s="298"/>
      <c r="G122" s="355" t="s">
        <v>353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384</v>
      </c>
      <c r="AF124" s="302"/>
      <c r="AG124" s="302"/>
      <c r="AH124" s="303"/>
      <c r="AI124" s="307" t="s">
        <v>382</v>
      </c>
      <c r="AJ124" s="302"/>
      <c r="AK124" s="302"/>
      <c r="AL124" s="303"/>
      <c r="AM124" s="307" t="s">
        <v>411</v>
      </c>
      <c r="AN124" s="302"/>
      <c r="AO124" s="302"/>
      <c r="AP124" s="303"/>
      <c r="AQ124" s="339" t="s">
        <v>426</v>
      </c>
      <c r="AR124" s="340"/>
      <c r="AS124" s="340"/>
      <c r="AT124" s="340"/>
      <c r="AU124" s="340"/>
      <c r="AV124" s="340"/>
      <c r="AW124" s="340"/>
      <c r="AX124" s="341"/>
    </row>
    <row r="125" spans="1:50" ht="23.25" hidden="1" customHeight="1" x14ac:dyDescent="0.15">
      <c r="A125" s="296"/>
      <c r="B125" s="297"/>
      <c r="C125" s="297"/>
      <c r="D125" s="297"/>
      <c r="E125" s="297"/>
      <c r="F125" s="298"/>
      <c r="G125" s="355" t="s">
        <v>353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384</v>
      </c>
      <c r="AF127" s="302"/>
      <c r="AG127" s="302"/>
      <c r="AH127" s="303"/>
      <c r="AI127" s="307" t="s">
        <v>382</v>
      </c>
      <c r="AJ127" s="302"/>
      <c r="AK127" s="302"/>
      <c r="AL127" s="303"/>
      <c r="AM127" s="307" t="s">
        <v>411</v>
      </c>
      <c r="AN127" s="302"/>
      <c r="AO127" s="302"/>
      <c r="AP127" s="303"/>
      <c r="AQ127" s="339" t="s">
        <v>426</v>
      </c>
      <c r="AR127" s="340"/>
      <c r="AS127" s="340"/>
      <c r="AT127" s="340"/>
      <c r="AU127" s="340"/>
      <c r="AV127" s="340"/>
      <c r="AW127" s="340"/>
      <c r="AX127" s="341"/>
    </row>
    <row r="128" spans="1:50" ht="23.25" hidden="1" customHeight="1" x14ac:dyDescent="0.15">
      <c r="A128" s="296"/>
      <c r="B128" s="297"/>
      <c r="C128" s="297"/>
      <c r="D128" s="297"/>
      <c r="E128" s="297"/>
      <c r="F128" s="298"/>
      <c r="G128" s="355" t="s">
        <v>353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0" t="s">
        <v>399</v>
      </c>
      <c r="B130" s="998"/>
      <c r="C130" s="997" t="s">
        <v>238</v>
      </c>
      <c r="D130" s="998"/>
      <c r="E130" s="312" t="s">
        <v>267</v>
      </c>
      <c r="F130" s="313"/>
      <c r="G130" s="314" t="s">
        <v>581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1"/>
      <c r="B131" s="256"/>
      <c r="C131" s="255"/>
      <c r="D131" s="256"/>
      <c r="E131" s="242" t="s">
        <v>266</v>
      </c>
      <c r="F131" s="243"/>
      <c r="G131" s="240" t="s">
        <v>582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1"/>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384</v>
      </c>
      <c r="AF132" s="269"/>
      <c r="AG132" s="269"/>
      <c r="AH132" s="269"/>
      <c r="AI132" s="269" t="s">
        <v>404</v>
      </c>
      <c r="AJ132" s="269"/>
      <c r="AK132" s="269"/>
      <c r="AL132" s="269"/>
      <c r="AM132" s="269" t="s">
        <v>411</v>
      </c>
      <c r="AN132" s="269"/>
      <c r="AO132" s="269"/>
      <c r="AP132" s="271"/>
      <c r="AQ132" s="271" t="s">
        <v>234</v>
      </c>
      <c r="AR132" s="272"/>
      <c r="AS132" s="272"/>
      <c r="AT132" s="273"/>
      <c r="AU132" s="283" t="s">
        <v>250</v>
      </c>
      <c r="AV132" s="283"/>
      <c r="AW132" s="283"/>
      <c r="AX132" s="284"/>
    </row>
    <row r="133" spans="1:50" ht="18.75" customHeight="1" x14ac:dyDescent="0.15">
      <c r="A133" s="100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565</v>
      </c>
      <c r="AR133" s="275"/>
      <c r="AS133" s="141" t="s">
        <v>235</v>
      </c>
      <c r="AT133" s="176"/>
      <c r="AU133" s="140">
        <v>2</v>
      </c>
      <c r="AV133" s="140"/>
      <c r="AW133" s="141" t="s">
        <v>181</v>
      </c>
      <c r="AX133" s="142"/>
    </row>
    <row r="134" spans="1:50" ht="39.75" customHeight="1" x14ac:dyDescent="0.15">
      <c r="A134" s="1001"/>
      <c r="B134" s="256"/>
      <c r="C134" s="255"/>
      <c r="D134" s="256"/>
      <c r="E134" s="255"/>
      <c r="F134" s="318"/>
      <c r="G134" s="235" t="s">
        <v>594</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576</v>
      </c>
      <c r="AC134" s="228"/>
      <c r="AD134" s="228"/>
      <c r="AE134" s="270">
        <v>63</v>
      </c>
      <c r="AF134" s="120"/>
      <c r="AG134" s="120"/>
      <c r="AH134" s="120"/>
      <c r="AI134" s="270">
        <v>8</v>
      </c>
      <c r="AJ134" s="120"/>
      <c r="AK134" s="120"/>
      <c r="AL134" s="120"/>
      <c r="AM134" s="270">
        <v>7</v>
      </c>
      <c r="AN134" s="120"/>
      <c r="AO134" s="120"/>
      <c r="AP134" s="120"/>
      <c r="AQ134" s="270" t="s">
        <v>565</v>
      </c>
      <c r="AR134" s="120"/>
      <c r="AS134" s="120"/>
      <c r="AT134" s="120"/>
      <c r="AU134" s="270"/>
      <c r="AV134" s="120"/>
      <c r="AW134" s="120"/>
      <c r="AX134" s="219"/>
    </row>
    <row r="135" spans="1:50" ht="39.75" customHeight="1" x14ac:dyDescent="0.15">
      <c r="A135" s="100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576</v>
      </c>
      <c r="AC135" s="137"/>
      <c r="AD135" s="137"/>
      <c r="AE135" s="270">
        <v>6</v>
      </c>
      <c r="AF135" s="120"/>
      <c r="AG135" s="120"/>
      <c r="AH135" s="120"/>
      <c r="AI135" s="270">
        <v>6</v>
      </c>
      <c r="AJ135" s="120"/>
      <c r="AK135" s="120"/>
      <c r="AL135" s="120"/>
      <c r="AM135" s="270">
        <v>6</v>
      </c>
      <c r="AN135" s="120"/>
      <c r="AO135" s="120"/>
      <c r="AP135" s="120"/>
      <c r="AQ135" s="270" t="s">
        <v>565</v>
      </c>
      <c r="AR135" s="120"/>
      <c r="AS135" s="120"/>
      <c r="AT135" s="120"/>
      <c r="AU135" s="270">
        <v>6</v>
      </c>
      <c r="AV135" s="120"/>
      <c r="AW135" s="120"/>
      <c r="AX135" s="219"/>
    </row>
    <row r="136" spans="1:50" ht="18.75" customHeight="1" x14ac:dyDescent="0.15">
      <c r="A136" s="1001"/>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384</v>
      </c>
      <c r="AF136" s="269"/>
      <c r="AG136" s="269"/>
      <c r="AH136" s="269"/>
      <c r="AI136" s="269" t="s">
        <v>382</v>
      </c>
      <c r="AJ136" s="269"/>
      <c r="AK136" s="269"/>
      <c r="AL136" s="269"/>
      <c r="AM136" s="269" t="s">
        <v>411</v>
      </c>
      <c r="AN136" s="269"/>
      <c r="AO136" s="269"/>
      <c r="AP136" s="271"/>
      <c r="AQ136" s="271" t="s">
        <v>234</v>
      </c>
      <c r="AR136" s="272"/>
      <c r="AS136" s="272"/>
      <c r="AT136" s="273"/>
      <c r="AU136" s="283" t="s">
        <v>250</v>
      </c>
      <c r="AV136" s="283"/>
      <c r="AW136" s="283"/>
      <c r="AX136" s="284"/>
    </row>
    <row r="137" spans="1:50" ht="18.75" customHeight="1" x14ac:dyDescent="0.15">
      <c r="A137" s="100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565</v>
      </c>
      <c r="AR137" s="275"/>
      <c r="AS137" s="141" t="s">
        <v>235</v>
      </c>
      <c r="AT137" s="176"/>
      <c r="AU137" s="140">
        <v>2</v>
      </c>
      <c r="AV137" s="140"/>
      <c r="AW137" s="141" t="s">
        <v>181</v>
      </c>
      <c r="AX137" s="142"/>
    </row>
    <row r="138" spans="1:50" ht="54" customHeight="1" x14ac:dyDescent="0.15">
      <c r="A138" s="1001"/>
      <c r="B138" s="256"/>
      <c r="C138" s="255"/>
      <c r="D138" s="256"/>
      <c r="E138" s="255"/>
      <c r="F138" s="318"/>
      <c r="G138" s="235" t="s">
        <v>595</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576</v>
      </c>
      <c r="AC138" s="228"/>
      <c r="AD138" s="228"/>
      <c r="AE138" s="270">
        <v>14</v>
      </c>
      <c r="AF138" s="120"/>
      <c r="AG138" s="120"/>
      <c r="AH138" s="120"/>
      <c r="AI138" s="270">
        <v>28</v>
      </c>
      <c r="AJ138" s="120"/>
      <c r="AK138" s="120"/>
      <c r="AL138" s="120"/>
      <c r="AM138" s="270">
        <v>30</v>
      </c>
      <c r="AN138" s="120"/>
      <c r="AO138" s="120"/>
      <c r="AP138" s="120"/>
      <c r="AQ138" s="270" t="s">
        <v>565</v>
      </c>
      <c r="AR138" s="120"/>
      <c r="AS138" s="120"/>
      <c r="AT138" s="120"/>
      <c r="AU138" s="270"/>
      <c r="AV138" s="120"/>
      <c r="AW138" s="120"/>
      <c r="AX138" s="219"/>
    </row>
    <row r="139" spans="1:50" ht="54" customHeight="1" x14ac:dyDescent="0.15">
      <c r="A139" s="100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576</v>
      </c>
      <c r="AC139" s="137"/>
      <c r="AD139" s="137"/>
      <c r="AE139" s="270">
        <v>20</v>
      </c>
      <c r="AF139" s="120"/>
      <c r="AG139" s="120"/>
      <c r="AH139" s="120"/>
      <c r="AI139" s="270">
        <v>20</v>
      </c>
      <c r="AJ139" s="120"/>
      <c r="AK139" s="120"/>
      <c r="AL139" s="120"/>
      <c r="AM139" s="270">
        <v>20</v>
      </c>
      <c r="AN139" s="120"/>
      <c r="AO139" s="120"/>
      <c r="AP139" s="120"/>
      <c r="AQ139" s="270" t="s">
        <v>566</v>
      </c>
      <c r="AR139" s="120"/>
      <c r="AS139" s="120"/>
      <c r="AT139" s="120"/>
      <c r="AU139" s="270">
        <v>20</v>
      </c>
      <c r="AV139" s="120"/>
      <c r="AW139" s="120"/>
      <c r="AX139" s="219"/>
    </row>
    <row r="140" spans="1:50" ht="18.75" customHeight="1" x14ac:dyDescent="0.15">
      <c r="A140" s="1001"/>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384</v>
      </c>
      <c r="AF140" s="269"/>
      <c r="AG140" s="269"/>
      <c r="AH140" s="269"/>
      <c r="AI140" s="269" t="s">
        <v>382</v>
      </c>
      <c r="AJ140" s="269"/>
      <c r="AK140" s="269"/>
      <c r="AL140" s="269"/>
      <c r="AM140" s="269" t="s">
        <v>411</v>
      </c>
      <c r="AN140" s="269"/>
      <c r="AO140" s="269"/>
      <c r="AP140" s="271"/>
      <c r="AQ140" s="271" t="s">
        <v>234</v>
      </c>
      <c r="AR140" s="272"/>
      <c r="AS140" s="272"/>
      <c r="AT140" s="273"/>
      <c r="AU140" s="283" t="s">
        <v>250</v>
      </c>
      <c r="AV140" s="283"/>
      <c r="AW140" s="283"/>
      <c r="AX140" s="284"/>
    </row>
    <row r="141" spans="1:50" ht="18.75" customHeight="1" x14ac:dyDescent="0.15">
      <c r="A141" s="100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583</v>
      </c>
      <c r="AR141" s="275"/>
      <c r="AS141" s="141" t="s">
        <v>235</v>
      </c>
      <c r="AT141" s="176"/>
      <c r="AU141" s="140">
        <v>2</v>
      </c>
      <c r="AV141" s="140"/>
      <c r="AW141" s="141" t="s">
        <v>181</v>
      </c>
      <c r="AX141" s="142"/>
    </row>
    <row r="142" spans="1:50" ht="39.75" customHeight="1" x14ac:dyDescent="0.15">
      <c r="A142" s="1001"/>
      <c r="B142" s="256"/>
      <c r="C142" s="255"/>
      <c r="D142" s="256"/>
      <c r="E142" s="255"/>
      <c r="F142" s="318"/>
      <c r="G142" s="235" t="s">
        <v>667</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t="s">
        <v>576</v>
      </c>
      <c r="AC142" s="228"/>
      <c r="AD142" s="228"/>
      <c r="AE142" s="270">
        <v>15</v>
      </c>
      <c r="AF142" s="120"/>
      <c r="AG142" s="120"/>
      <c r="AH142" s="120"/>
      <c r="AI142" s="270">
        <v>13</v>
      </c>
      <c r="AJ142" s="120"/>
      <c r="AK142" s="120"/>
      <c r="AL142" s="120"/>
      <c r="AM142" s="270">
        <v>17</v>
      </c>
      <c r="AN142" s="120"/>
      <c r="AO142" s="120"/>
      <c r="AP142" s="120"/>
      <c r="AQ142" s="270" t="s">
        <v>565</v>
      </c>
      <c r="AR142" s="120"/>
      <c r="AS142" s="120"/>
      <c r="AT142" s="120"/>
      <c r="AU142" s="270"/>
      <c r="AV142" s="120"/>
      <c r="AW142" s="120"/>
      <c r="AX142" s="219"/>
    </row>
    <row r="143" spans="1:50" ht="39.75" customHeight="1" x14ac:dyDescent="0.15">
      <c r="A143" s="100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576</v>
      </c>
      <c r="AC143" s="137"/>
      <c r="AD143" s="137"/>
      <c r="AE143" s="270">
        <v>5</v>
      </c>
      <c r="AF143" s="120"/>
      <c r="AG143" s="120"/>
      <c r="AH143" s="120"/>
      <c r="AI143" s="270">
        <v>5</v>
      </c>
      <c r="AJ143" s="120"/>
      <c r="AK143" s="120"/>
      <c r="AL143" s="120"/>
      <c r="AM143" s="270">
        <v>5</v>
      </c>
      <c r="AN143" s="120"/>
      <c r="AO143" s="120"/>
      <c r="AP143" s="120"/>
      <c r="AQ143" s="270" t="s">
        <v>565</v>
      </c>
      <c r="AR143" s="120"/>
      <c r="AS143" s="120"/>
      <c r="AT143" s="120"/>
      <c r="AU143" s="270">
        <v>5</v>
      </c>
      <c r="AV143" s="120"/>
      <c r="AW143" s="120"/>
      <c r="AX143" s="219"/>
    </row>
    <row r="144" spans="1:50" ht="18.75" hidden="1" customHeight="1" x14ac:dyDescent="0.15">
      <c r="A144" s="1001"/>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384</v>
      </c>
      <c r="AF144" s="269"/>
      <c r="AG144" s="269"/>
      <c r="AH144" s="269"/>
      <c r="AI144" s="269" t="s">
        <v>382</v>
      </c>
      <c r="AJ144" s="269"/>
      <c r="AK144" s="269"/>
      <c r="AL144" s="269"/>
      <c r="AM144" s="269" t="s">
        <v>411</v>
      </c>
      <c r="AN144" s="269"/>
      <c r="AO144" s="269"/>
      <c r="AP144" s="271"/>
      <c r="AQ144" s="271" t="s">
        <v>234</v>
      </c>
      <c r="AR144" s="272"/>
      <c r="AS144" s="272"/>
      <c r="AT144" s="273"/>
      <c r="AU144" s="283" t="s">
        <v>250</v>
      </c>
      <c r="AV144" s="283"/>
      <c r="AW144" s="283"/>
      <c r="AX144" s="284"/>
    </row>
    <row r="145" spans="1:50" ht="18.75" hidden="1" customHeight="1" x14ac:dyDescent="0.15">
      <c r="A145" s="100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1"/>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384</v>
      </c>
      <c r="AF148" s="269"/>
      <c r="AG148" s="269"/>
      <c r="AH148" s="269"/>
      <c r="AI148" s="269" t="s">
        <v>382</v>
      </c>
      <c r="AJ148" s="269"/>
      <c r="AK148" s="269"/>
      <c r="AL148" s="269"/>
      <c r="AM148" s="269" t="s">
        <v>411</v>
      </c>
      <c r="AN148" s="269"/>
      <c r="AO148" s="269"/>
      <c r="AP148" s="271"/>
      <c r="AQ148" s="271" t="s">
        <v>234</v>
      </c>
      <c r="AR148" s="272"/>
      <c r="AS148" s="272"/>
      <c r="AT148" s="273"/>
      <c r="AU148" s="283" t="s">
        <v>250</v>
      </c>
      <c r="AV148" s="283"/>
      <c r="AW148" s="283"/>
      <c r="AX148" s="284"/>
    </row>
    <row r="149" spans="1:50" ht="18.75" hidden="1" customHeight="1" x14ac:dyDescent="0.15">
      <c r="A149" s="100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1"/>
      <c r="B152" s="256"/>
      <c r="C152" s="255"/>
      <c r="D152" s="256"/>
      <c r="E152" s="255"/>
      <c r="F152" s="318"/>
      <c r="G152" s="276" t="s">
        <v>251</v>
      </c>
      <c r="H152" s="173"/>
      <c r="I152" s="173"/>
      <c r="J152" s="173"/>
      <c r="K152" s="173"/>
      <c r="L152" s="173"/>
      <c r="M152" s="173"/>
      <c r="N152" s="173"/>
      <c r="O152" s="173"/>
      <c r="P152" s="174"/>
      <c r="Q152" s="180" t="s">
        <v>328</v>
      </c>
      <c r="R152" s="173"/>
      <c r="S152" s="173"/>
      <c r="T152" s="173"/>
      <c r="U152" s="173"/>
      <c r="V152" s="173"/>
      <c r="W152" s="173"/>
      <c r="X152" s="173"/>
      <c r="Y152" s="173"/>
      <c r="Z152" s="173"/>
      <c r="AA152" s="173"/>
      <c r="AB152" s="291" t="s">
        <v>329</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1"/>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1"/>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1"/>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1"/>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6"/>
      <c r="C159" s="255"/>
      <c r="D159" s="256"/>
      <c r="E159" s="255"/>
      <c r="F159" s="318"/>
      <c r="G159" s="276" t="s">
        <v>251</v>
      </c>
      <c r="H159" s="173"/>
      <c r="I159" s="173"/>
      <c r="J159" s="173"/>
      <c r="K159" s="173"/>
      <c r="L159" s="173"/>
      <c r="M159" s="173"/>
      <c r="N159" s="173"/>
      <c r="O159" s="173"/>
      <c r="P159" s="174"/>
      <c r="Q159" s="180" t="s">
        <v>328</v>
      </c>
      <c r="R159" s="173"/>
      <c r="S159" s="173"/>
      <c r="T159" s="173"/>
      <c r="U159" s="173"/>
      <c r="V159" s="173"/>
      <c r="W159" s="173"/>
      <c r="X159" s="173"/>
      <c r="Y159" s="173"/>
      <c r="Z159" s="173"/>
      <c r="AA159" s="173"/>
      <c r="AB159" s="291" t="s">
        <v>329</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1"/>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1"/>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1"/>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1"/>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6"/>
      <c r="C166" s="255"/>
      <c r="D166" s="256"/>
      <c r="E166" s="255"/>
      <c r="F166" s="318"/>
      <c r="G166" s="276" t="s">
        <v>251</v>
      </c>
      <c r="H166" s="173"/>
      <c r="I166" s="173"/>
      <c r="J166" s="173"/>
      <c r="K166" s="173"/>
      <c r="L166" s="173"/>
      <c r="M166" s="173"/>
      <c r="N166" s="173"/>
      <c r="O166" s="173"/>
      <c r="P166" s="174"/>
      <c r="Q166" s="180" t="s">
        <v>328</v>
      </c>
      <c r="R166" s="173"/>
      <c r="S166" s="173"/>
      <c r="T166" s="173"/>
      <c r="U166" s="173"/>
      <c r="V166" s="173"/>
      <c r="W166" s="173"/>
      <c r="X166" s="173"/>
      <c r="Y166" s="173"/>
      <c r="Z166" s="173"/>
      <c r="AA166" s="173"/>
      <c r="AB166" s="291" t="s">
        <v>329</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1"/>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1"/>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1"/>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1"/>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6"/>
      <c r="C173" s="255"/>
      <c r="D173" s="256"/>
      <c r="E173" s="255"/>
      <c r="F173" s="318"/>
      <c r="G173" s="276" t="s">
        <v>251</v>
      </c>
      <c r="H173" s="173"/>
      <c r="I173" s="173"/>
      <c r="J173" s="173"/>
      <c r="K173" s="173"/>
      <c r="L173" s="173"/>
      <c r="M173" s="173"/>
      <c r="N173" s="173"/>
      <c r="O173" s="173"/>
      <c r="P173" s="174"/>
      <c r="Q173" s="180" t="s">
        <v>328</v>
      </c>
      <c r="R173" s="173"/>
      <c r="S173" s="173"/>
      <c r="T173" s="173"/>
      <c r="U173" s="173"/>
      <c r="V173" s="173"/>
      <c r="W173" s="173"/>
      <c r="X173" s="173"/>
      <c r="Y173" s="173"/>
      <c r="Z173" s="173"/>
      <c r="AA173" s="173"/>
      <c r="AB173" s="291" t="s">
        <v>329</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1"/>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1"/>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1"/>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1"/>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6"/>
      <c r="C180" s="255"/>
      <c r="D180" s="256"/>
      <c r="E180" s="255"/>
      <c r="F180" s="318"/>
      <c r="G180" s="276" t="s">
        <v>251</v>
      </c>
      <c r="H180" s="173"/>
      <c r="I180" s="173"/>
      <c r="J180" s="173"/>
      <c r="K180" s="173"/>
      <c r="L180" s="173"/>
      <c r="M180" s="173"/>
      <c r="N180" s="173"/>
      <c r="O180" s="173"/>
      <c r="P180" s="174"/>
      <c r="Q180" s="180" t="s">
        <v>328</v>
      </c>
      <c r="R180" s="173"/>
      <c r="S180" s="173"/>
      <c r="T180" s="173"/>
      <c r="U180" s="173"/>
      <c r="V180" s="173"/>
      <c r="W180" s="173"/>
      <c r="X180" s="173"/>
      <c r="Y180" s="173"/>
      <c r="Z180" s="173"/>
      <c r="AA180" s="173"/>
      <c r="AB180" s="291" t="s">
        <v>329</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1"/>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1"/>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1"/>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1"/>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6"/>
      <c r="C187" s="255"/>
      <c r="D187" s="256"/>
      <c r="E187" s="161" t="s">
        <v>293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5.1" customHeight="1" x14ac:dyDescent="0.15">
      <c r="A188" s="1001"/>
      <c r="B188" s="256"/>
      <c r="C188" s="255"/>
      <c r="D188" s="256"/>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5.1" customHeight="1" thickBot="1" x14ac:dyDescent="0.2">
      <c r="A189" s="1001"/>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1"/>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1"/>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1"/>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384</v>
      </c>
      <c r="AF192" s="269"/>
      <c r="AG192" s="269"/>
      <c r="AH192" s="269"/>
      <c r="AI192" s="269" t="s">
        <v>382</v>
      </c>
      <c r="AJ192" s="269"/>
      <c r="AK192" s="269"/>
      <c r="AL192" s="269"/>
      <c r="AM192" s="269" t="s">
        <v>411</v>
      </c>
      <c r="AN192" s="269"/>
      <c r="AO192" s="269"/>
      <c r="AP192" s="271"/>
      <c r="AQ192" s="271" t="s">
        <v>234</v>
      </c>
      <c r="AR192" s="272"/>
      <c r="AS192" s="272"/>
      <c r="AT192" s="273"/>
      <c r="AU192" s="283" t="s">
        <v>250</v>
      </c>
      <c r="AV192" s="283"/>
      <c r="AW192" s="283"/>
      <c r="AX192" s="284"/>
    </row>
    <row r="193" spans="1:50" ht="18.75" hidden="1" customHeight="1" x14ac:dyDescent="0.15">
      <c r="A193" s="100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1"/>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384</v>
      </c>
      <c r="AF196" s="269"/>
      <c r="AG196" s="269"/>
      <c r="AH196" s="269"/>
      <c r="AI196" s="269" t="s">
        <v>382</v>
      </c>
      <c r="AJ196" s="269"/>
      <c r="AK196" s="269"/>
      <c r="AL196" s="269"/>
      <c r="AM196" s="269" t="s">
        <v>411</v>
      </c>
      <c r="AN196" s="269"/>
      <c r="AO196" s="269"/>
      <c r="AP196" s="271"/>
      <c r="AQ196" s="271" t="s">
        <v>234</v>
      </c>
      <c r="AR196" s="272"/>
      <c r="AS196" s="272"/>
      <c r="AT196" s="273"/>
      <c r="AU196" s="283" t="s">
        <v>250</v>
      </c>
      <c r="AV196" s="283"/>
      <c r="AW196" s="283"/>
      <c r="AX196" s="284"/>
    </row>
    <row r="197" spans="1:50" ht="18.75" hidden="1" customHeight="1" x14ac:dyDescent="0.15">
      <c r="A197" s="100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1"/>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384</v>
      </c>
      <c r="AF200" s="269"/>
      <c r="AG200" s="269"/>
      <c r="AH200" s="269"/>
      <c r="AI200" s="269" t="s">
        <v>382</v>
      </c>
      <c r="AJ200" s="269"/>
      <c r="AK200" s="269"/>
      <c r="AL200" s="269"/>
      <c r="AM200" s="269" t="s">
        <v>411</v>
      </c>
      <c r="AN200" s="269"/>
      <c r="AO200" s="269"/>
      <c r="AP200" s="271"/>
      <c r="AQ200" s="271" t="s">
        <v>234</v>
      </c>
      <c r="AR200" s="272"/>
      <c r="AS200" s="272"/>
      <c r="AT200" s="273"/>
      <c r="AU200" s="283" t="s">
        <v>250</v>
      </c>
      <c r="AV200" s="283"/>
      <c r="AW200" s="283"/>
      <c r="AX200" s="284"/>
    </row>
    <row r="201" spans="1:50" ht="18.75" hidden="1" customHeight="1" x14ac:dyDescent="0.15">
      <c r="A201" s="100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1"/>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384</v>
      </c>
      <c r="AF204" s="269"/>
      <c r="AG204" s="269"/>
      <c r="AH204" s="269"/>
      <c r="AI204" s="269" t="s">
        <v>382</v>
      </c>
      <c r="AJ204" s="269"/>
      <c r="AK204" s="269"/>
      <c r="AL204" s="269"/>
      <c r="AM204" s="269" t="s">
        <v>411</v>
      </c>
      <c r="AN204" s="269"/>
      <c r="AO204" s="269"/>
      <c r="AP204" s="271"/>
      <c r="AQ204" s="271" t="s">
        <v>234</v>
      </c>
      <c r="AR204" s="272"/>
      <c r="AS204" s="272"/>
      <c r="AT204" s="273"/>
      <c r="AU204" s="283" t="s">
        <v>250</v>
      </c>
      <c r="AV204" s="283"/>
      <c r="AW204" s="283"/>
      <c r="AX204" s="284"/>
    </row>
    <row r="205" spans="1:50" ht="18.75" hidden="1" customHeight="1" x14ac:dyDescent="0.15">
      <c r="A205" s="100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1"/>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384</v>
      </c>
      <c r="AF208" s="269"/>
      <c r="AG208" s="269"/>
      <c r="AH208" s="269"/>
      <c r="AI208" s="269" t="s">
        <v>382</v>
      </c>
      <c r="AJ208" s="269"/>
      <c r="AK208" s="269"/>
      <c r="AL208" s="269"/>
      <c r="AM208" s="269" t="s">
        <v>411</v>
      </c>
      <c r="AN208" s="269"/>
      <c r="AO208" s="269"/>
      <c r="AP208" s="271"/>
      <c r="AQ208" s="271" t="s">
        <v>234</v>
      </c>
      <c r="AR208" s="272"/>
      <c r="AS208" s="272"/>
      <c r="AT208" s="273"/>
      <c r="AU208" s="283" t="s">
        <v>250</v>
      </c>
      <c r="AV208" s="283"/>
      <c r="AW208" s="283"/>
      <c r="AX208" s="284"/>
    </row>
    <row r="209" spans="1:50" ht="18.75" hidden="1" customHeight="1" x14ac:dyDescent="0.15">
      <c r="A209" s="100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1"/>
      <c r="B212" s="256"/>
      <c r="C212" s="255"/>
      <c r="D212" s="256"/>
      <c r="E212" s="255"/>
      <c r="F212" s="318"/>
      <c r="G212" s="276" t="s">
        <v>251</v>
      </c>
      <c r="H212" s="173"/>
      <c r="I212" s="173"/>
      <c r="J212" s="173"/>
      <c r="K212" s="173"/>
      <c r="L212" s="173"/>
      <c r="M212" s="173"/>
      <c r="N212" s="173"/>
      <c r="O212" s="173"/>
      <c r="P212" s="174"/>
      <c r="Q212" s="180" t="s">
        <v>328</v>
      </c>
      <c r="R212" s="173"/>
      <c r="S212" s="173"/>
      <c r="T212" s="173"/>
      <c r="U212" s="173"/>
      <c r="V212" s="173"/>
      <c r="W212" s="173"/>
      <c r="X212" s="173"/>
      <c r="Y212" s="173"/>
      <c r="Z212" s="173"/>
      <c r="AA212" s="173"/>
      <c r="AB212" s="291" t="s">
        <v>329</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6"/>
      <c r="C214" s="255"/>
      <c r="D214" s="256"/>
      <c r="E214" s="255"/>
      <c r="F214" s="318"/>
      <c r="G214" s="235"/>
      <c r="H214" s="165"/>
      <c r="I214" s="165"/>
      <c r="J214" s="165"/>
      <c r="K214" s="165"/>
      <c r="L214" s="165"/>
      <c r="M214" s="165"/>
      <c r="N214" s="165"/>
      <c r="O214" s="165"/>
      <c r="P214" s="236"/>
      <c r="Q214" s="988"/>
      <c r="R214" s="989"/>
      <c r="S214" s="989"/>
      <c r="T214" s="989"/>
      <c r="U214" s="989"/>
      <c r="V214" s="989"/>
      <c r="W214" s="989"/>
      <c r="X214" s="989"/>
      <c r="Y214" s="989"/>
      <c r="Z214" s="989"/>
      <c r="AA214" s="99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1"/>
      <c r="B215" s="256"/>
      <c r="C215" s="255"/>
      <c r="D215" s="256"/>
      <c r="E215" s="255"/>
      <c r="F215" s="318"/>
      <c r="G215" s="237"/>
      <c r="H215" s="238"/>
      <c r="I215" s="238"/>
      <c r="J215" s="238"/>
      <c r="K215" s="238"/>
      <c r="L215" s="238"/>
      <c r="M215" s="238"/>
      <c r="N215" s="238"/>
      <c r="O215" s="238"/>
      <c r="P215" s="239"/>
      <c r="Q215" s="991"/>
      <c r="R215" s="992"/>
      <c r="S215" s="992"/>
      <c r="T215" s="992"/>
      <c r="U215" s="992"/>
      <c r="V215" s="992"/>
      <c r="W215" s="992"/>
      <c r="X215" s="992"/>
      <c r="Y215" s="992"/>
      <c r="Z215" s="992"/>
      <c r="AA215" s="99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1"/>
      <c r="B216" s="256"/>
      <c r="C216" s="255"/>
      <c r="D216" s="256"/>
      <c r="E216" s="255"/>
      <c r="F216" s="318"/>
      <c r="G216" s="237"/>
      <c r="H216" s="238"/>
      <c r="I216" s="238"/>
      <c r="J216" s="238"/>
      <c r="K216" s="238"/>
      <c r="L216" s="238"/>
      <c r="M216" s="238"/>
      <c r="N216" s="238"/>
      <c r="O216" s="238"/>
      <c r="P216" s="239"/>
      <c r="Q216" s="991"/>
      <c r="R216" s="992"/>
      <c r="S216" s="992"/>
      <c r="T216" s="992"/>
      <c r="U216" s="992"/>
      <c r="V216" s="992"/>
      <c r="W216" s="992"/>
      <c r="X216" s="992"/>
      <c r="Y216" s="992"/>
      <c r="Z216" s="992"/>
      <c r="AA216" s="993"/>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1"/>
      <c r="B217" s="256"/>
      <c r="C217" s="255"/>
      <c r="D217" s="256"/>
      <c r="E217" s="255"/>
      <c r="F217" s="318"/>
      <c r="G217" s="237"/>
      <c r="H217" s="238"/>
      <c r="I217" s="238"/>
      <c r="J217" s="238"/>
      <c r="K217" s="238"/>
      <c r="L217" s="238"/>
      <c r="M217" s="238"/>
      <c r="N217" s="238"/>
      <c r="O217" s="238"/>
      <c r="P217" s="239"/>
      <c r="Q217" s="991"/>
      <c r="R217" s="992"/>
      <c r="S217" s="992"/>
      <c r="T217" s="992"/>
      <c r="U217" s="992"/>
      <c r="V217" s="992"/>
      <c r="W217" s="992"/>
      <c r="X217" s="992"/>
      <c r="Y217" s="992"/>
      <c r="Z217" s="992"/>
      <c r="AA217" s="99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6"/>
      <c r="C218" s="255"/>
      <c r="D218" s="256"/>
      <c r="E218" s="255"/>
      <c r="F218" s="318"/>
      <c r="G218" s="240"/>
      <c r="H218" s="168"/>
      <c r="I218" s="168"/>
      <c r="J218" s="168"/>
      <c r="K218" s="168"/>
      <c r="L218" s="168"/>
      <c r="M218" s="168"/>
      <c r="N218" s="168"/>
      <c r="O218" s="168"/>
      <c r="P218" s="241"/>
      <c r="Q218" s="994"/>
      <c r="R218" s="995"/>
      <c r="S218" s="995"/>
      <c r="T218" s="995"/>
      <c r="U218" s="995"/>
      <c r="V218" s="995"/>
      <c r="W218" s="995"/>
      <c r="X218" s="995"/>
      <c r="Y218" s="995"/>
      <c r="Z218" s="995"/>
      <c r="AA218" s="99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6"/>
      <c r="C219" s="255"/>
      <c r="D219" s="256"/>
      <c r="E219" s="255"/>
      <c r="F219" s="318"/>
      <c r="G219" s="276" t="s">
        <v>251</v>
      </c>
      <c r="H219" s="173"/>
      <c r="I219" s="173"/>
      <c r="J219" s="173"/>
      <c r="K219" s="173"/>
      <c r="L219" s="173"/>
      <c r="M219" s="173"/>
      <c r="N219" s="173"/>
      <c r="O219" s="173"/>
      <c r="P219" s="174"/>
      <c r="Q219" s="180" t="s">
        <v>328</v>
      </c>
      <c r="R219" s="173"/>
      <c r="S219" s="173"/>
      <c r="T219" s="173"/>
      <c r="U219" s="173"/>
      <c r="V219" s="173"/>
      <c r="W219" s="173"/>
      <c r="X219" s="173"/>
      <c r="Y219" s="173"/>
      <c r="Z219" s="173"/>
      <c r="AA219" s="173"/>
      <c r="AB219" s="291" t="s">
        <v>329</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1"/>
      <c r="B221" s="256"/>
      <c r="C221" s="255"/>
      <c r="D221" s="256"/>
      <c r="E221" s="255"/>
      <c r="F221" s="318"/>
      <c r="G221" s="235"/>
      <c r="H221" s="165"/>
      <c r="I221" s="165"/>
      <c r="J221" s="165"/>
      <c r="K221" s="165"/>
      <c r="L221" s="165"/>
      <c r="M221" s="165"/>
      <c r="N221" s="165"/>
      <c r="O221" s="165"/>
      <c r="P221" s="236"/>
      <c r="Q221" s="988"/>
      <c r="R221" s="989"/>
      <c r="S221" s="989"/>
      <c r="T221" s="989"/>
      <c r="U221" s="989"/>
      <c r="V221" s="989"/>
      <c r="W221" s="989"/>
      <c r="X221" s="989"/>
      <c r="Y221" s="989"/>
      <c r="Z221" s="989"/>
      <c r="AA221" s="99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1"/>
      <c r="B222" s="256"/>
      <c r="C222" s="255"/>
      <c r="D222" s="256"/>
      <c r="E222" s="255"/>
      <c r="F222" s="318"/>
      <c r="G222" s="237"/>
      <c r="H222" s="238"/>
      <c r="I222" s="238"/>
      <c r="J222" s="238"/>
      <c r="K222" s="238"/>
      <c r="L222" s="238"/>
      <c r="M222" s="238"/>
      <c r="N222" s="238"/>
      <c r="O222" s="238"/>
      <c r="P222" s="239"/>
      <c r="Q222" s="991"/>
      <c r="R222" s="992"/>
      <c r="S222" s="992"/>
      <c r="T222" s="992"/>
      <c r="U222" s="992"/>
      <c r="V222" s="992"/>
      <c r="W222" s="992"/>
      <c r="X222" s="992"/>
      <c r="Y222" s="992"/>
      <c r="Z222" s="992"/>
      <c r="AA222" s="99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1"/>
      <c r="B223" s="256"/>
      <c r="C223" s="255"/>
      <c r="D223" s="256"/>
      <c r="E223" s="255"/>
      <c r="F223" s="318"/>
      <c r="G223" s="237"/>
      <c r="H223" s="238"/>
      <c r="I223" s="238"/>
      <c r="J223" s="238"/>
      <c r="K223" s="238"/>
      <c r="L223" s="238"/>
      <c r="M223" s="238"/>
      <c r="N223" s="238"/>
      <c r="O223" s="238"/>
      <c r="P223" s="239"/>
      <c r="Q223" s="991"/>
      <c r="R223" s="992"/>
      <c r="S223" s="992"/>
      <c r="T223" s="992"/>
      <c r="U223" s="992"/>
      <c r="V223" s="992"/>
      <c r="W223" s="992"/>
      <c r="X223" s="992"/>
      <c r="Y223" s="992"/>
      <c r="Z223" s="992"/>
      <c r="AA223" s="993"/>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1"/>
      <c r="B224" s="256"/>
      <c r="C224" s="255"/>
      <c r="D224" s="256"/>
      <c r="E224" s="255"/>
      <c r="F224" s="318"/>
      <c r="G224" s="237"/>
      <c r="H224" s="238"/>
      <c r="I224" s="238"/>
      <c r="J224" s="238"/>
      <c r="K224" s="238"/>
      <c r="L224" s="238"/>
      <c r="M224" s="238"/>
      <c r="N224" s="238"/>
      <c r="O224" s="238"/>
      <c r="P224" s="239"/>
      <c r="Q224" s="991"/>
      <c r="R224" s="992"/>
      <c r="S224" s="992"/>
      <c r="T224" s="992"/>
      <c r="U224" s="992"/>
      <c r="V224" s="992"/>
      <c r="W224" s="992"/>
      <c r="X224" s="992"/>
      <c r="Y224" s="992"/>
      <c r="Z224" s="992"/>
      <c r="AA224" s="99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6"/>
      <c r="C225" s="255"/>
      <c r="D225" s="256"/>
      <c r="E225" s="255"/>
      <c r="F225" s="318"/>
      <c r="G225" s="240"/>
      <c r="H225" s="168"/>
      <c r="I225" s="168"/>
      <c r="J225" s="168"/>
      <c r="K225" s="168"/>
      <c r="L225" s="168"/>
      <c r="M225" s="168"/>
      <c r="N225" s="168"/>
      <c r="O225" s="168"/>
      <c r="P225" s="241"/>
      <c r="Q225" s="994"/>
      <c r="R225" s="995"/>
      <c r="S225" s="995"/>
      <c r="T225" s="995"/>
      <c r="U225" s="995"/>
      <c r="V225" s="995"/>
      <c r="W225" s="995"/>
      <c r="X225" s="995"/>
      <c r="Y225" s="995"/>
      <c r="Z225" s="995"/>
      <c r="AA225" s="99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6"/>
      <c r="C226" s="255"/>
      <c r="D226" s="256"/>
      <c r="E226" s="255"/>
      <c r="F226" s="318"/>
      <c r="G226" s="276" t="s">
        <v>251</v>
      </c>
      <c r="H226" s="173"/>
      <c r="I226" s="173"/>
      <c r="J226" s="173"/>
      <c r="K226" s="173"/>
      <c r="L226" s="173"/>
      <c r="M226" s="173"/>
      <c r="N226" s="173"/>
      <c r="O226" s="173"/>
      <c r="P226" s="174"/>
      <c r="Q226" s="180" t="s">
        <v>328</v>
      </c>
      <c r="R226" s="173"/>
      <c r="S226" s="173"/>
      <c r="T226" s="173"/>
      <c r="U226" s="173"/>
      <c r="V226" s="173"/>
      <c r="W226" s="173"/>
      <c r="X226" s="173"/>
      <c r="Y226" s="173"/>
      <c r="Z226" s="173"/>
      <c r="AA226" s="173"/>
      <c r="AB226" s="291" t="s">
        <v>329</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1"/>
      <c r="B228" s="256"/>
      <c r="C228" s="255"/>
      <c r="D228" s="256"/>
      <c r="E228" s="255"/>
      <c r="F228" s="318"/>
      <c r="G228" s="235"/>
      <c r="H228" s="165"/>
      <c r="I228" s="165"/>
      <c r="J228" s="165"/>
      <c r="K228" s="165"/>
      <c r="L228" s="165"/>
      <c r="M228" s="165"/>
      <c r="N228" s="165"/>
      <c r="O228" s="165"/>
      <c r="P228" s="236"/>
      <c r="Q228" s="988"/>
      <c r="R228" s="989"/>
      <c r="S228" s="989"/>
      <c r="T228" s="989"/>
      <c r="U228" s="989"/>
      <c r="V228" s="989"/>
      <c r="W228" s="989"/>
      <c r="X228" s="989"/>
      <c r="Y228" s="989"/>
      <c r="Z228" s="989"/>
      <c r="AA228" s="99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1"/>
      <c r="B229" s="256"/>
      <c r="C229" s="255"/>
      <c r="D229" s="256"/>
      <c r="E229" s="255"/>
      <c r="F229" s="318"/>
      <c r="G229" s="237"/>
      <c r="H229" s="238"/>
      <c r="I229" s="238"/>
      <c r="J229" s="238"/>
      <c r="K229" s="238"/>
      <c r="L229" s="238"/>
      <c r="M229" s="238"/>
      <c r="N229" s="238"/>
      <c r="O229" s="238"/>
      <c r="P229" s="239"/>
      <c r="Q229" s="991"/>
      <c r="R229" s="992"/>
      <c r="S229" s="992"/>
      <c r="T229" s="992"/>
      <c r="U229" s="992"/>
      <c r="V229" s="992"/>
      <c r="W229" s="992"/>
      <c r="X229" s="992"/>
      <c r="Y229" s="992"/>
      <c r="Z229" s="992"/>
      <c r="AA229" s="99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1"/>
      <c r="B230" s="256"/>
      <c r="C230" s="255"/>
      <c r="D230" s="256"/>
      <c r="E230" s="255"/>
      <c r="F230" s="318"/>
      <c r="G230" s="237"/>
      <c r="H230" s="238"/>
      <c r="I230" s="238"/>
      <c r="J230" s="238"/>
      <c r="K230" s="238"/>
      <c r="L230" s="238"/>
      <c r="M230" s="238"/>
      <c r="N230" s="238"/>
      <c r="O230" s="238"/>
      <c r="P230" s="239"/>
      <c r="Q230" s="991"/>
      <c r="R230" s="992"/>
      <c r="S230" s="992"/>
      <c r="T230" s="992"/>
      <c r="U230" s="992"/>
      <c r="V230" s="992"/>
      <c r="W230" s="992"/>
      <c r="X230" s="992"/>
      <c r="Y230" s="992"/>
      <c r="Z230" s="992"/>
      <c r="AA230" s="993"/>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1"/>
      <c r="B231" s="256"/>
      <c r="C231" s="255"/>
      <c r="D231" s="256"/>
      <c r="E231" s="255"/>
      <c r="F231" s="318"/>
      <c r="G231" s="237"/>
      <c r="H231" s="238"/>
      <c r="I231" s="238"/>
      <c r="J231" s="238"/>
      <c r="K231" s="238"/>
      <c r="L231" s="238"/>
      <c r="M231" s="238"/>
      <c r="N231" s="238"/>
      <c r="O231" s="238"/>
      <c r="P231" s="239"/>
      <c r="Q231" s="991"/>
      <c r="R231" s="992"/>
      <c r="S231" s="992"/>
      <c r="T231" s="992"/>
      <c r="U231" s="992"/>
      <c r="V231" s="992"/>
      <c r="W231" s="992"/>
      <c r="X231" s="992"/>
      <c r="Y231" s="992"/>
      <c r="Z231" s="992"/>
      <c r="AA231" s="99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6"/>
      <c r="C232" s="255"/>
      <c r="D232" s="256"/>
      <c r="E232" s="255"/>
      <c r="F232" s="318"/>
      <c r="G232" s="240"/>
      <c r="H232" s="168"/>
      <c r="I232" s="168"/>
      <c r="J232" s="168"/>
      <c r="K232" s="168"/>
      <c r="L232" s="168"/>
      <c r="M232" s="168"/>
      <c r="N232" s="168"/>
      <c r="O232" s="168"/>
      <c r="P232" s="241"/>
      <c r="Q232" s="994"/>
      <c r="R232" s="995"/>
      <c r="S232" s="995"/>
      <c r="T232" s="995"/>
      <c r="U232" s="995"/>
      <c r="V232" s="995"/>
      <c r="W232" s="995"/>
      <c r="X232" s="995"/>
      <c r="Y232" s="995"/>
      <c r="Z232" s="995"/>
      <c r="AA232" s="99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6"/>
      <c r="C233" s="255"/>
      <c r="D233" s="256"/>
      <c r="E233" s="255"/>
      <c r="F233" s="318"/>
      <c r="G233" s="276" t="s">
        <v>251</v>
      </c>
      <c r="H233" s="173"/>
      <c r="I233" s="173"/>
      <c r="J233" s="173"/>
      <c r="K233" s="173"/>
      <c r="L233" s="173"/>
      <c r="M233" s="173"/>
      <c r="N233" s="173"/>
      <c r="O233" s="173"/>
      <c r="P233" s="174"/>
      <c r="Q233" s="180" t="s">
        <v>328</v>
      </c>
      <c r="R233" s="173"/>
      <c r="S233" s="173"/>
      <c r="T233" s="173"/>
      <c r="U233" s="173"/>
      <c r="V233" s="173"/>
      <c r="W233" s="173"/>
      <c r="X233" s="173"/>
      <c r="Y233" s="173"/>
      <c r="Z233" s="173"/>
      <c r="AA233" s="173"/>
      <c r="AB233" s="291" t="s">
        <v>329</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1"/>
      <c r="B235" s="256"/>
      <c r="C235" s="255"/>
      <c r="D235" s="256"/>
      <c r="E235" s="255"/>
      <c r="F235" s="318"/>
      <c r="G235" s="235"/>
      <c r="H235" s="165"/>
      <c r="I235" s="165"/>
      <c r="J235" s="165"/>
      <c r="K235" s="165"/>
      <c r="L235" s="165"/>
      <c r="M235" s="165"/>
      <c r="N235" s="165"/>
      <c r="O235" s="165"/>
      <c r="P235" s="236"/>
      <c r="Q235" s="988"/>
      <c r="R235" s="989"/>
      <c r="S235" s="989"/>
      <c r="T235" s="989"/>
      <c r="U235" s="989"/>
      <c r="V235" s="989"/>
      <c r="W235" s="989"/>
      <c r="X235" s="989"/>
      <c r="Y235" s="989"/>
      <c r="Z235" s="989"/>
      <c r="AA235" s="99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1"/>
      <c r="B236" s="256"/>
      <c r="C236" s="255"/>
      <c r="D236" s="256"/>
      <c r="E236" s="255"/>
      <c r="F236" s="318"/>
      <c r="G236" s="237"/>
      <c r="H236" s="238"/>
      <c r="I236" s="238"/>
      <c r="J236" s="238"/>
      <c r="K236" s="238"/>
      <c r="L236" s="238"/>
      <c r="M236" s="238"/>
      <c r="N236" s="238"/>
      <c r="O236" s="238"/>
      <c r="P236" s="239"/>
      <c r="Q236" s="991"/>
      <c r="R236" s="992"/>
      <c r="S236" s="992"/>
      <c r="T236" s="992"/>
      <c r="U236" s="992"/>
      <c r="V236" s="992"/>
      <c r="W236" s="992"/>
      <c r="X236" s="992"/>
      <c r="Y236" s="992"/>
      <c r="Z236" s="992"/>
      <c r="AA236" s="99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1"/>
      <c r="B237" s="256"/>
      <c r="C237" s="255"/>
      <c r="D237" s="256"/>
      <c r="E237" s="255"/>
      <c r="F237" s="318"/>
      <c r="G237" s="237"/>
      <c r="H237" s="238"/>
      <c r="I237" s="238"/>
      <c r="J237" s="238"/>
      <c r="K237" s="238"/>
      <c r="L237" s="238"/>
      <c r="M237" s="238"/>
      <c r="N237" s="238"/>
      <c r="O237" s="238"/>
      <c r="P237" s="239"/>
      <c r="Q237" s="991"/>
      <c r="R237" s="992"/>
      <c r="S237" s="992"/>
      <c r="T237" s="992"/>
      <c r="U237" s="992"/>
      <c r="V237" s="992"/>
      <c r="W237" s="992"/>
      <c r="X237" s="992"/>
      <c r="Y237" s="992"/>
      <c r="Z237" s="992"/>
      <c r="AA237" s="993"/>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1"/>
      <c r="B238" s="256"/>
      <c r="C238" s="255"/>
      <c r="D238" s="256"/>
      <c r="E238" s="255"/>
      <c r="F238" s="318"/>
      <c r="G238" s="237"/>
      <c r="H238" s="238"/>
      <c r="I238" s="238"/>
      <c r="J238" s="238"/>
      <c r="K238" s="238"/>
      <c r="L238" s="238"/>
      <c r="M238" s="238"/>
      <c r="N238" s="238"/>
      <c r="O238" s="238"/>
      <c r="P238" s="239"/>
      <c r="Q238" s="991"/>
      <c r="R238" s="992"/>
      <c r="S238" s="992"/>
      <c r="T238" s="992"/>
      <c r="U238" s="992"/>
      <c r="V238" s="992"/>
      <c r="W238" s="992"/>
      <c r="X238" s="992"/>
      <c r="Y238" s="992"/>
      <c r="Z238" s="992"/>
      <c r="AA238" s="99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6"/>
      <c r="C239" s="255"/>
      <c r="D239" s="256"/>
      <c r="E239" s="255"/>
      <c r="F239" s="318"/>
      <c r="G239" s="240"/>
      <c r="H239" s="168"/>
      <c r="I239" s="168"/>
      <c r="J239" s="168"/>
      <c r="K239" s="168"/>
      <c r="L239" s="168"/>
      <c r="M239" s="168"/>
      <c r="N239" s="168"/>
      <c r="O239" s="168"/>
      <c r="P239" s="241"/>
      <c r="Q239" s="994"/>
      <c r="R239" s="995"/>
      <c r="S239" s="995"/>
      <c r="T239" s="995"/>
      <c r="U239" s="995"/>
      <c r="V239" s="995"/>
      <c r="W239" s="995"/>
      <c r="X239" s="995"/>
      <c r="Y239" s="995"/>
      <c r="Z239" s="995"/>
      <c r="AA239" s="99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6"/>
      <c r="C240" s="255"/>
      <c r="D240" s="256"/>
      <c r="E240" s="255"/>
      <c r="F240" s="318"/>
      <c r="G240" s="276" t="s">
        <v>251</v>
      </c>
      <c r="H240" s="173"/>
      <c r="I240" s="173"/>
      <c r="J240" s="173"/>
      <c r="K240" s="173"/>
      <c r="L240" s="173"/>
      <c r="M240" s="173"/>
      <c r="N240" s="173"/>
      <c r="O240" s="173"/>
      <c r="P240" s="174"/>
      <c r="Q240" s="180" t="s">
        <v>328</v>
      </c>
      <c r="R240" s="173"/>
      <c r="S240" s="173"/>
      <c r="T240" s="173"/>
      <c r="U240" s="173"/>
      <c r="V240" s="173"/>
      <c r="W240" s="173"/>
      <c r="X240" s="173"/>
      <c r="Y240" s="173"/>
      <c r="Z240" s="173"/>
      <c r="AA240" s="173"/>
      <c r="AB240" s="291" t="s">
        <v>329</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1"/>
      <c r="B242" s="256"/>
      <c r="C242" s="255"/>
      <c r="D242" s="256"/>
      <c r="E242" s="255"/>
      <c r="F242" s="318"/>
      <c r="G242" s="235"/>
      <c r="H242" s="165"/>
      <c r="I242" s="165"/>
      <c r="J242" s="165"/>
      <c r="K242" s="165"/>
      <c r="L242" s="165"/>
      <c r="M242" s="165"/>
      <c r="N242" s="165"/>
      <c r="O242" s="165"/>
      <c r="P242" s="236"/>
      <c r="Q242" s="988"/>
      <c r="R242" s="989"/>
      <c r="S242" s="989"/>
      <c r="T242" s="989"/>
      <c r="U242" s="989"/>
      <c r="V242" s="989"/>
      <c r="W242" s="989"/>
      <c r="X242" s="989"/>
      <c r="Y242" s="989"/>
      <c r="Z242" s="989"/>
      <c r="AA242" s="99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1"/>
      <c r="B243" s="256"/>
      <c r="C243" s="255"/>
      <c r="D243" s="256"/>
      <c r="E243" s="255"/>
      <c r="F243" s="318"/>
      <c r="G243" s="237"/>
      <c r="H243" s="238"/>
      <c r="I243" s="238"/>
      <c r="J243" s="238"/>
      <c r="K243" s="238"/>
      <c r="L243" s="238"/>
      <c r="M243" s="238"/>
      <c r="N243" s="238"/>
      <c r="O243" s="238"/>
      <c r="P243" s="239"/>
      <c r="Q243" s="991"/>
      <c r="R243" s="992"/>
      <c r="S243" s="992"/>
      <c r="T243" s="992"/>
      <c r="U243" s="992"/>
      <c r="V243" s="992"/>
      <c r="W243" s="992"/>
      <c r="X243" s="992"/>
      <c r="Y243" s="992"/>
      <c r="Z243" s="992"/>
      <c r="AA243" s="99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1"/>
      <c r="B244" s="256"/>
      <c r="C244" s="255"/>
      <c r="D244" s="256"/>
      <c r="E244" s="255"/>
      <c r="F244" s="318"/>
      <c r="G244" s="237"/>
      <c r="H244" s="238"/>
      <c r="I244" s="238"/>
      <c r="J244" s="238"/>
      <c r="K244" s="238"/>
      <c r="L244" s="238"/>
      <c r="M244" s="238"/>
      <c r="N244" s="238"/>
      <c r="O244" s="238"/>
      <c r="P244" s="239"/>
      <c r="Q244" s="991"/>
      <c r="R244" s="992"/>
      <c r="S244" s="992"/>
      <c r="T244" s="992"/>
      <c r="U244" s="992"/>
      <c r="V244" s="992"/>
      <c r="W244" s="992"/>
      <c r="X244" s="992"/>
      <c r="Y244" s="992"/>
      <c r="Z244" s="992"/>
      <c r="AA244" s="993"/>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1"/>
      <c r="B245" s="256"/>
      <c r="C245" s="255"/>
      <c r="D245" s="256"/>
      <c r="E245" s="255"/>
      <c r="F245" s="318"/>
      <c r="G245" s="237"/>
      <c r="H245" s="238"/>
      <c r="I245" s="238"/>
      <c r="J245" s="238"/>
      <c r="K245" s="238"/>
      <c r="L245" s="238"/>
      <c r="M245" s="238"/>
      <c r="N245" s="238"/>
      <c r="O245" s="238"/>
      <c r="P245" s="239"/>
      <c r="Q245" s="991"/>
      <c r="R245" s="992"/>
      <c r="S245" s="992"/>
      <c r="T245" s="992"/>
      <c r="U245" s="992"/>
      <c r="V245" s="992"/>
      <c r="W245" s="992"/>
      <c r="X245" s="992"/>
      <c r="Y245" s="992"/>
      <c r="Z245" s="992"/>
      <c r="AA245" s="99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6"/>
      <c r="C246" s="255"/>
      <c r="D246" s="256"/>
      <c r="E246" s="319"/>
      <c r="F246" s="320"/>
      <c r="G246" s="240"/>
      <c r="H246" s="168"/>
      <c r="I246" s="168"/>
      <c r="J246" s="168"/>
      <c r="K246" s="168"/>
      <c r="L246" s="168"/>
      <c r="M246" s="168"/>
      <c r="N246" s="168"/>
      <c r="O246" s="168"/>
      <c r="P246" s="241"/>
      <c r="Q246" s="994"/>
      <c r="R246" s="995"/>
      <c r="S246" s="995"/>
      <c r="T246" s="995"/>
      <c r="U246" s="995"/>
      <c r="V246" s="995"/>
      <c r="W246" s="995"/>
      <c r="X246" s="995"/>
      <c r="Y246" s="995"/>
      <c r="Z246" s="995"/>
      <c r="AA246" s="99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6"/>
      <c r="C247" s="255"/>
      <c r="D247" s="256"/>
      <c r="E247" s="161" t="s">
        <v>293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1"/>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1"/>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1"/>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384</v>
      </c>
      <c r="AF252" s="269"/>
      <c r="AG252" s="269"/>
      <c r="AH252" s="269"/>
      <c r="AI252" s="269" t="s">
        <v>382</v>
      </c>
      <c r="AJ252" s="269"/>
      <c r="AK252" s="269"/>
      <c r="AL252" s="269"/>
      <c r="AM252" s="269" t="s">
        <v>411</v>
      </c>
      <c r="AN252" s="269"/>
      <c r="AO252" s="269"/>
      <c r="AP252" s="271"/>
      <c r="AQ252" s="271" t="s">
        <v>234</v>
      </c>
      <c r="AR252" s="272"/>
      <c r="AS252" s="272"/>
      <c r="AT252" s="273"/>
      <c r="AU252" s="283" t="s">
        <v>250</v>
      </c>
      <c r="AV252" s="283"/>
      <c r="AW252" s="283"/>
      <c r="AX252" s="284"/>
    </row>
    <row r="253" spans="1:50" ht="18.75" hidden="1" customHeight="1" x14ac:dyDescent="0.15">
      <c r="A253" s="100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1"/>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384</v>
      </c>
      <c r="AF256" s="269"/>
      <c r="AG256" s="269"/>
      <c r="AH256" s="269"/>
      <c r="AI256" s="269" t="s">
        <v>382</v>
      </c>
      <c r="AJ256" s="269"/>
      <c r="AK256" s="269"/>
      <c r="AL256" s="269"/>
      <c r="AM256" s="269" t="s">
        <v>411</v>
      </c>
      <c r="AN256" s="269"/>
      <c r="AO256" s="269"/>
      <c r="AP256" s="271"/>
      <c r="AQ256" s="271" t="s">
        <v>234</v>
      </c>
      <c r="AR256" s="272"/>
      <c r="AS256" s="272"/>
      <c r="AT256" s="273"/>
      <c r="AU256" s="283" t="s">
        <v>250</v>
      </c>
      <c r="AV256" s="283"/>
      <c r="AW256" s="283"/>
      <c r="AX256" s="284"/>
    </row>
    <row r="257" spans="1:50" ht="18.75" hidden="1" customHeight="1" x14ac:dyDescent="0.15">
      <c r="A257" s="100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1"/>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384</v>
      </c>
      <c r="AF260" s="269"/>
      <c r="AG260" s="269"/>
      <c r="AH260" s="269"/>
      <c r="AI260" s="269" t="s">
        <v>382</v>
      </c>
      <c r="AJ260" s="269"/>
      <c r="AK260" s="269"/>
      <c r="AL260" s="269"/>
      <c r="AM260" s="269" t="s">
        <v>411</v>
      </c>
      <c r="AN260" s="269"/>
      <c r="AO260" s="269"/>
      <c r="AP260" s="271"/>
      <c r="AQ260" s="271" t="s">
        <v>234</v>
      </c>
      <c r="AR260" s="272"/>
      <c r="AS260" s="272"/>
      <c r="AT260" s="273"/>
      <c r="AU260" s="283" t="s">
        <v>250</v>
      </c>
      <c r="AV260" s="283"/>
      <c r="AW260" s="283"/>
      <c r="AX260" s="284"/>
    </row>
    <row r="261" spans="1:50" ht="18.75" hidden="1" customHeight="1" x14ac:dyDescent="0.15">
      <c r="A261" s="100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1"/>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384</v>
      </c>
      <c r="AF264" s="269"/>
      <c r="AG264" s="269"/>
      <c r="AH264" s="269"/>
      <c r="AI264" s="269" t="s">
        <v>382</v>
      </c>
      <c r="AJ264" s="269"/>
      <c r="AK264" s="269"/>
      <c r="AL264" s="269"/>
      <c r="AM264" s="269" t="s">
        <v>411</v>
      </c>
      <c r="AN264" s="269"/>
      <c r="AO264" s="269"/>
      <c r="AP264" s="271"/>
      <c r="AQ264" s="180" t="s">
        <v>234</v>
      </c>
      <c r="AR264" s="173"/>
      <c r="AS264" s="173"/>
      <c r="AT264" s="174"/>
      <c r="AU264" s="138" t="s">
        <v>250</v>
      </c>
      <c r="AV264" s="138"/>
      <c r="AW264" s="138"/>
      <c r="AX264" s="139"/>
    </row>
    <row r="265" spans="1:50" ht="18.75" hidden="1" customHeight="1" x14ac:dyDescent="0.15">
      <c r="A265" s="100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1"/>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384</v>
      </c>
      <c r="AF268" s="269"/>
      <c r="AG268" s="269"/>
      <c r="AH268" s="269"/>
      <c r="AI268" s="269" t="s">
        <v>382</v>
      </c>
      <c r="AJ268" s="269"/>
      <c r="AK268" s="269"/>
      <c r="AL268" s="269"/>
      <c r="AM268" s="269" t="s">
        <v>411</v>
      </c>
      <c r="AN268" s="269"/>
      <c r="AO268" s="269"/>
      <c r="AP268" s="271"/>
      <c r="AQ268" s="271" t="s">
        <v>234</v>
      </c>
      <c r="AR268" s="272"/>
      <c r="AS268" s="272"/>
      <c r="AT268" s="273"/>
      <c r="AU268" s="283" t="s">
        <v>250</v>
      </c>
      <c r="AV268" s="283"/>
      <c r="AW268" s="283"/>
      <c r="AX268" s="284"/>
    </row>
    <row r="269" spans="1:50" ht="18.75" hidden="1" customHeight="1" x14ac:dyDescent="0.15">
      <c r="A269" s="100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1"/>
      <c r="B272" s="256"/>
      <c r="C272" s="255"/>
      <c r="D272" s="256"/>
      <c r="E272" s="255"/>
      <c r="F272" s="318"/>
      <c r="G272" s="276" t="s">
        <v>251</v>
      </c>
      <c r="H272" s="173"/>
      <c r="I272" s="173"/>
      <c r="J272" s="173"/>
      <c r="K272" s="173"/>
      <c r="L272" s="173"/>
      <c r="M272" s="173"/>
      <c r="N272" s="173"/>
      <c r="O272" s="173"/>
      <c r="P272" s="174"/>
      <c r="Q272" s="180" t="s">
        <v>328</v>
      </c>
      <c r="R272" s="173"/>
      <c r="S272" s="173"/>
      <c r="T272" s="173"/>
      <c r="U272" s="173"/>
      <c r="V272" s="173"/>
      <c r="W272" s="173"/>
      <c r="X272" s="173"/>
      <c r="Y272" s="173"/>
      <c r="Z272" s="173"/>
      <c r="AA272" s="173"/>
      <c r="AB272" s="291" t="s">
        <v>329</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6"/>
      <c r="C274" s="255"/>
      <c r="D274" s="256"/>
      <c r="E274" s="255"/>
      <c r="F274" s="318"/>
      <c r="G274" s="235"/>
      <c r="H274" s="165"/>
      <c r="I274" s="165"/>
      <c r="J274" s="165"/>
      <c r="K274" s="165"/>
      <c r="L274" s="165"/>
      <c r="M274" s="165"/>
      <c r="N274" s="165"/>
      <c r="O274" s="165"/>
      <c r="P274" s="236"/>
      <c r="Q274" s="988"/>
      <c r="R274" s="989"/>
      <c r="S274" s="989"/>
      <c r="T274" s="989"/>
      <c r="U274" s="989"/>
      <c r="V274" s="989"/>
      <c r="W274" s="989"/>
      <c r="X274" s="989"/>
      <c r="Y274" s="989"/>
      <c r="Z274" s="989"/>
      <c r="AA274" s="99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1"/>
      <c r="B275" s="256"/>
      <c r="C275" s="255"/>
      <c r="D275" s="256"/>
      <c r="E275" s="255"/>
      <c r="F275" s="318"/>
      <c r="G275" s="237"/>
      <c r="H275" s="238"/>
      <c r="I275" s="238"/>
      <c r="J275" s="238"/>
      <c r="K275" s="238"/>
      <c r="L275" s="238"/>
      <c r="M275" s="238"/>
      <c r="N275" s="238"/>
      <c r="O275" s="238"/>
      <c r="P275" s="239"/>
      <c r="Q275" s="991"/>
      <c r="R275" s="992"/>
      <c r="S275" s="992"/>
      <c r="T275" s="992"/>
      <c r="U275" s="992"/>
      <c r="V275" s="992"/>
      <c r="W275" s="992"/>
      <c r="X275" s="992"/>
      <c r="Y275" s="992"/>
      <c r="Z275" s="992"/>
      <c r="AA275" s="99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1"/>
      <c r="B276" s="256"/>
      <c r="C276" s="255"/>
      <c r="D276" s="256"/>
      <c r="E276" s="255"/>
      <c r="F276" s="318"/>
      <c r="G276" s="237"/>
      <c r="H276" s="238"/>
      <c r="I276" s="238"/>
      <c r="J276" s="238"/>
      <c r="K276" s="238"/>
      <c r="L276" s="238"/>
      <c r="M276" s="238"/>
      <c r="N276" s="238"/>
      <c r="O276" s="238"/>
      <c r="P276" s="239"/>
      <c r="Q276" s="991"/>
      <c r="R276" s="992"/>
      <c r="S276" s="992"/>
      <c r="T276" s="992"/>
      <c r="U276" s="992"/>
      <c r="V276" s="992"/>
      <c r="W276" s="992"/>
      <c r="X276" s="992"/>
      <c r="Y276" s="992"/>
      <c r="Z276" s="992"/>
      <c r="AA276" s="993"/>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1"/>
      <c r="B277" s="256"/>
      <c r="C277" s="255"/>
      <c r="D277" s="256"/>
      <c r="E277" s="255"/>
      <c r="F277" s="318"/>
      <c r="G277" s="237"/>
      <c r="H277" s="238"/>
      <c r="I277" s="238"/>
      <c r="J277" s="238"/>
      <c r="K277" s="238"/>
      <c r="L277" s="238"/>
      <c r="M277" s="238"/>
      <c r="N277" s="238"/>
      <c r="O277" s="238"/>
      <c r="P277" s="239"/>
      <c r="Q277" s="991"/>
      <c r="R277" s="992"/>
      <c r="S277" s="992"/>
      <c r="T277" s="992"/>
      <c r="U277" s="992"/>
      <c r="V277" s="992"/>
      <c r="W277" s="992"/>
      <c r="X277" s="992"/>
      <c r="Y277" s="992"/>
      <c r="Z277" s="992"/>
      <c r="AA277" s="99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6"/>
      <c r="C278" s="255"/>
      <c r="D278" s="256"/>
      <c r="E278" s="255"/>
      <c r="F278" s="318"/>
      <c r="G278" s="240"/>
      <c r="H278" s="168"/>
      <c r="I278" s="168"/>
      <c r="J278" s="168"/>
      <c r="K278" s="168"/>
      <c r="L278" s="168"/>
      <c r="M278" s="168"/>
      <c r="N278" s="168"/>
      <c r="O278" s="168"/>
      <c r="P278" s="241"/>
      <c r="Q278" s="994"/>
      <c r="R278" s="995"/>
      <c r="S278" s="995"/>
      <c r="T278" s="995"/>
      <c r="U278" s="995"/>
      <c r="V278" s="995"/>
      <c r="W278" s="995"/>
      <c r="X278" s="995"/>
      <c r="Y278" s="995"/>
      <c r="Z278" s="995"/>
      <c r="AA278" s="99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6"/>
      <c r="C279" s="255"/>
      <c r="D279" s="256"/>
      <c r="E279" s="255"/>
      <c r="F279" s="318"/>
      <c r="G279" s="276" t="s">
        <v>251</v>
      </c>
      <c r="H279" s="173"/>
      <c r="I279" s="173"/>
      <c r="J279" s="173"/>
      <c r="K279" s="173"/>
      <c r="L279" s="173"/>
      <c r="M279" s="173"/>
      <c r="N279" s="173"/>
      <c r="O279" s="173"/>
      <c r="P279" s="174"/>
      <c r="Q279" s="180" t="s">
        <v>328</v>
      </c>
      <c r="R279" s="173"/>
      <c r="S279" s="173"/>
      <c r="T279" s="173"/>
      <c r="U279" s="173"/>
      <c r="V279" s="173"/>
      <c r="W279" s="173"/>
      <c r="X279" s="173"/>
      <c r="Y279" s="173"/>
      <c r="Z279" s="173"/>
      <c r="AA279" s="173"/>
      <c r="AB279" s="291" t="s">
        <v>329</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1"/>
      <c r="B281" s="256"/>
      <c r="C281" s="255"/>
      <c r="D281" s="256"/>
      <c r="E281" s="255"/>
      <c r="F281" s="318"/>
      <c r="G281" s="235"/>
      <c r="H281" s="165"/>
      <c r="I281" s="165"/>
      <c r="J281" s="165"/>
      <c r="K281" s="165"/>
      <c r="L281" s="165"/>
      <c r="M281" s="165"/>
      <c r="N281" s="165"/>
      <c r="O281" s="165"/>
      <c r="P281" s="236"/>
      <c r="Q281" s="988"/>
      <c r="R281" s="989"/>
      <c r="S281" s="989"/>
      <c r="T281" s="989"/>
      <c r="U281" s="989"/>
      <c r="V281" s="989"/>
      <c r="W281" s="989"/>
      <c r="X281" s="989"/>
      <c r="Y281" s="989"/>
      <c r="Z281" s="989"/>
      <c r="AA281" s="99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1"/>
      <c r="B282" s="256"/>
      <c r="C282" s="255"/>
      <c r="D282" s="256"/>
      <c r="E282" s="255"/>
      <c r="F282" s="318"/>
      <c r="G282" s="237"/>
      <c r="H282" s="238"/>
      <c r="I282" s="238"/>
      <c r="J282" s="238"/>
      <c r="K282" s="238"/>
      <c r="L282" s="238"/>
      <c r="M282" s="238"/>
      <c r="N282" s="238"/>
      <c r="O282" s="238"/>
      <c r="P282" s="239"/>
      <c r="Q282" s="991"/>
      <c r="R282" s="992"/>
      <c r="S282" s="992"/>
      <c r="T282" s="992"/>
      <c r="U282" s="992"/>
      <c r="V282" s="992"/>
      <c r="W282" s="992"/>
      <c r="X282" s="992"/>
      <c r="Y282" s="992"/>
      <c r="Z282" s="992"/>
      <c r="AA282" s="99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1"/>
      <c r="B283" s="256"/>
      <c r="C283" s="255"/>
      <c r="D283" s="256"/>
      <c r="E283" s="255"/>
      <c r="F283" s="318"/>
      <c r="G283" s="237"/>
      <c r="H283" s="238"/>
      <c r="I283" s="238"/>
      <c r="J283" s="238"/>
      <c r="K283" s="238"/>
      <c r="L283" s="238"/>
      <c r="M283" s="238"/>
      <c r="N283" s="238"/>
      <c r="O283" s="238"/>
      <c r="P283" s="239"/>
      <c r="Q283" s="991"/>
      <c r="R283" s="992"/>
      <c r="S283" s="992"/>
      <c r="T283" s="992"/>
      <c r="U283" s="992"/>
      <c r="V283" s="992"/>
      <c r="W283" s="992"/>
      <c r="X283" s="992"/>
      <c r="Y283" s="992"/>
      <c r="Z283" s="992"/>
      <c r="AA283" s="993"/>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1"/>
      <c r="B284" s="256"/>
      <c r="C284" s="255"/>
      <c r="D284" s="256"/>
      <c r="E284" s="255"/>
      <c r="F284" s="318"/>
      <c r="G284" s="237"/>
      <c r="H284" s="238"/>
      <c r="I284" s="238"/>
      <c r="J284" s="238"/>
      <c r="K284" s="238"/>
      <c r="L284" s="238"/>
      <c r="M284" s="238"/>
      <c r="N284" s="238"/>
      <c r="O284" s="238"/>
      <c r="P284" s="239"/>
      <c r="Q284" s="991"/>
      <c r="R284" s="992"/>
      <c r="S284" s="992"/>
      <c r="T284" s="992"/>
      <c r="U284" s="992"/>
      <c r="V284" s="992"/>
      <c r="W284" s="992"/>
      <c r="X284" s="992"/>
      <c r="Y284" s="992"/>
      <c r="Z284" s="992"/>
      <c r="AA284" s="99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6"/>
      <c r="C285" s="255"/>
      <c r="D285" s="256"/>
      <c r="E285" s="255"/>
      <c r="F285" s="318"/>
      <c r="G285" s="240"/>
      <c r="H285" s="168"/>
      <c r="I285" s="168"/>
      <c r="J285" s="168"/>
      <c r="K285" s="168"/>
      <c r="L285" s="168"/>
      <c r="M285" s="168"/>
      <c r="N285" s="168"/>
      <c r="O285" s="168"/>
      <c r="P285" s="241"/>
      <c r="Q285" s="994"/>
      <c r="R285" s="995"/>
      <c r="S285" s="995"/>
      <c r="T285" s="995"/>
      <c r="U285" s="995"/>
      <c r="V285" s="995"/>
      <c r="W285" s="995"/>
      <c r="X285" s="995"/>
      <c r="Y285" s="995"/>
      <c r="Z285" s="995"/>
      <c r="AA285" s="99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6"/>
      <c r="C286" s="255"/>
      <c r="D286" s="256"/>
      <c r="E286" s="255"/>
      <c r="F286" s="318"/>
      <c r="G286" s="276" t="s">
        <v>251</v>
      </c>
      <c r="H286" s="173"/>
      <c r="I286" s="173"/>
      <c r="J286" s="173"/>
      <c r="K286" s="173"/>
      <c r="L286" s="173"/>
      <c r="M286" s="173"/>
      <c r="N286" s="173"/>
      <c r="O286" s="173"/>
      <c r="P286" s="174"/>
      <c r="Q286" s="180" t="s">
        <v>328</v>
      </c>
      <c r="R286" s="173"/>
      <c r="S286" s="173"/>
      <c r="T286" s="173"/>
      <c r="U286" s="173"/>
      <c r="V286" s="173"/>
      <c r="W286" s="173"/>
      <c r="X286" s="173"/>
      <c r="Y286" s="173"/>
      <c r="Z286" s="173"/>
      <c r="AA286" s="173"/>
      <c r="AB286" s="291" t="s">
        <v>329</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1"/>
      <c r="B288" s="256"/>
      <c r="C288" s="255"/>
      <c r="D288" s="256"/>
      <c r="E288" s="255"/>
      <c r="F288" s="318"/>
      <c r="G288" s="235"/>
      <c r="H288" s="165"/>
      <c r="I288" s="165"/>
      <c r="J288" s="165"/>
      <c r="K288" s="165"/>
      <c r="L288" s="165"/>
      <c r="M288" s="165"/>
      <c r="N288" s="165"/>
      <c r="O288" s="165"/>
      <c r="P288" s="236"/>
      <c r="Q288" s="988"/>
      <c r="R288" s="989"/>
      <c r="S288" s="989"/>
      <c r="T288" s="989"/>
      <c r="U288" s="989"/>
      <c r="V288" s="989"/>
      <c r="W288" s="989"/>
      <c r="X288" s="989"/>
      <c r="Y288" s="989"/>
      <c r="Z288" s="989"/>
      <c r="AA288" s="99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1"/>
      <c r="B289" s="256"/>
      <c r="C289" s="255"/>
      <c r="D289" s="256"/>
      <c r="E289" s="255"/>
      <c r="F289" s="318"/>
      <c r="G289" s="237"/>
      <c r="H289" s="238"/>
      <c r="I289" s="238"/>
      <c r="J289" s="238"/>
      <c r="K289" s="238"/>
      <c r="L289" s="238"/>
      <c r="M289" s="238"/>
      <c r="N289" s="238"/>
      <c r="O289" s="238"/>
      <c r="P289" s="239"/>
      <c r="Q289" s="991"/>
      <c r="R289" s="992"/>
      <c r="S289" s="992"/>
      <c r="T289" s="992"/>
      <c r="U289" s="992"/>
      <c r="V289" s="992"/>
      <c r="W289" s="992"/>
      <c r="X289" s="992"/>
      <c r="Y289" s="992"/>
      <c r="Z289" s="992"/>
      <c r="AA289" s="99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1"/>
      <c r="B290" s="256"/>
      <c r="C290" s="255"/>
      <c r="D290" s="256"/>
      <c r="E290" s="255"/>
      <c r="F290" s="318"/>
      <c r="G290" s="237"/>
      <c r="H290" s="238"/>
      <c r="I290" s="238"/>
      <c r="J290" s="238"/>
      <c r="K290" s="238"/>
      <c r="L290" s="238"/>
      <c r="M290" s="238"/>
      <c r="N290" s="238"/>
      <c r="O290" s="238"/>
      <c r="P290" s="239"/>
      <c r="Q290" s="991"/>
      <c r="R290" s="992"/>
      <c r="S290" s="992"/>
      <c r="T290" s="992"/>
      <c r="U290" s="992"/>
      <c r="V290" s="992"/>
      <c r="W290" s="992"/>
      <c r="X290" s="992"/>
      <c r="Y290" s="992"/>
      <c r="Z290" s="992"/>
      <c r="AA290" s="993"/>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1"/>
      <c r="B291" s="256"/>
      <c r="C291" s="255"/>
      <c r="D291" s="256"/>
      <c r="E291" s="255"/>
      <c r="F291" s="318"/>
      <c r="G291" s="237"/>
      <c r="H291" s="238"/>
      <c r="I291" s="238"/>
      <c r="J291" s="238"/>
      <c r="K291" s="238"/>
      <c r="L291" s="238"/>
      <c r="M291" s="238"/>
      <c r="N291" s="238"/>
      <c r="O291" s="238"/>
      <c r="P291" s="239"/>
      <c r="Q291" s="991"/>
      <c r="R291" s="992"/>
      <c r="S291" s="992"/>
      <c r="T291" s="992"/>
      <c r="U291" s="992"/>
      <c r="V291" s="992"/>
      <c r="W291" s="992"/>
      <c r="X291" s="992"/>
      <c r="Y291" s="992"/>
      <c r="Z291" s="992"/>
      <c r="AA291" s="99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6"/>
      <c r="C292" s="255"/>
      <c r="D292" s="256"/>
      <c r="E292" s="255"/>
      <c r="F292" s="318"/>
      <c r="G292" s="240"/>
      <c r="H292" s="168"/>
      <c r="I292" s="168"/>
      <c r="J292" s="168"/>
      <c r="K292" s="168"/>
      <c r="L292" s="168"/>
      <c r="M292" s="168"/>
      <c r="N292" s="168"/>
      <c r="O292" s="168"/>
      <c r="P292" s="241"/>
      <c r="Q292" s="994"/>
      <c r="R292" s="995"/>
      <c r="S292" s="995"/>
      <c r="T292" s="995"/>
      <c r="U292" s="995"/>
      <c r="V292" s="995"/>
      <c r="W292" s="995"/>
      <c r="X292" s="995"/>
      <c r="Y292" s="995"/>
      <c r="Z292" s="995"/>
      <c r="AA292" s="99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6"/>
      <c r="C293" s="255"/>
      <c r="D293" s="256"/>
      <c r="E293" s="255"/>
      <c r="F293" s="318"/>
      <c r="G293" s="276" t="s">
        <v>251</v>
      </c>
      <c r="H293" s="173"/>
      <c r="I293" s="173"/>
      <c r="J293" s="173"/>
      <c r="K293" s="173"/>
      <c r="L293" s="173"/>
      <c r="M293" s="173"/>
      <c r="N293" s="173"/>
      <c r="O293" s="173"/>
      <c r="P293" s="174"/>
      <c r="Q293" s="180" t="s">
        <v>328</v>
      </c>
      <c r="R293" s="173"/>
      <c r="S293" s="173"/>
      <c r="T293" s="173"/>
      <c r="U293" s="173"/>
      <c r="V293" s="173"/>
      <c r="W293" s="173"/>
      <c r="X293" s="173"/>
      <c r="Y293" s="173"/>
      <c r="Z293" s="173"/>
      <c r="AA293" s="173"/>
      <c r="AB293" s="291" t="s">
        <v>329</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1"/>
      <c r="B295" s="256"/>
      <c r="C295" s="255"/>
      <c r="D295" s="256"/>
      <c r="E295" s="255"/>
      <c r="F295" s="318"/>
      <c r="G295" s="235"/>
      <c r="H295" s="165"/>
      <c r="I295" s="165"/>
      <c r="J295" s="165"/>
      <c r="K295" s="165"/>
      <c r="L295" s="165"/>
      <c r="M295" s="165"/>
      <c r="N295" s="165"/>
      <c r="O295" s="165"/>
      <c r="P295" s="236"/>
      <c r="Q295" s="988"/>
      <c r="R295" s="989"/>
      <c r="S295" s="989"/>
      <c r="T295" s="989"/>
      <c r="U295" s="989"/>
      <c r="V295" s="989"/>
      <c r="W295" s="989"/>
      <c r="X295" s="989"/>
      <c r="Y295" s="989"/>
      <c r="Z295" s="989"/>
      <c r="AA295" s="99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1"/>
      <c r="B296" s="256"/>
      <c r="C296" s="255"/>
      <c r="D296" s="256"/>
      <c r="E296" s="255"/>
      <c r="F296" s="318"/>
      <c r="G296" s="237"/>
      <c r="H296" s="238"/>
      <c r="I296" s="238"/>
      <c r="J296" s="238"/>
      <c r="K296" s="238"/>
      <c r="L296" s="238"/>
      <c r="M296" s="238"/>
      <c r="N296" s="238"/>
      <c r="O296" s="238"/>
      <c r="P296" s="239"/>
      <c r="Q296" s="991"/>
      <c r="R296" s="992"/>
      <c r="S296" s="992"/>
      <c r="T296" s="992"/>
      <c r="U296" s="992"/>
      <c r="V296" s="992"/>
      <c r="W296" s="992"/>
      <c r="X296" s="992"/>
      <c r="Y296" s="992"/>
      <c r="Z296" s="992"/>
      <c r="AA296" s="99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1"/>
      <c r="B297" s="256"/>
      <c r="C297" s="255"/>
      <c r="D297" s="256"/>
      <c r="E297" s="255"/>
      <c r="F297" s="318"/>
      <c r="G297" s="237"/>
      <c r="H297" s="238"/>
      <c r="I297" s="238"/>
      <c r="J297" s="238"/>
      <c r="K297" s="238"/>
      <c r="L297" s="238"/>
      <c r="M297" s="238"/>
      <c r="N297" s="238"/>
      <c r="O297" s="238"/>
      <c r="P297" s="239"/>
      <c r="Q297" s="991"/>
      <c r="R297" s="992"/>
      <c r="S297" s="992"/>
      <c r="T297" s="992"/>
      <c r="U297" s="992"/>
      <c r="V297" s="992"/>
      <c r="W297" s="992"/>
      <c r="X297" s="992"/>
      <c r="Y297" s="992"/>
      <c r="Z297" s="992"/>
      <c r="AA297" s="993"/>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1"/>
      <c r="B298" s="256"/>
      <c r="C298" s="255"/>
      <c r="D298" s="256"/>
      <c r="E298" s="255"/>
      <c r="F298" s="318"/>
      <c r="G298" s="237"/>
      <c r="H298" s="238"/>
      <c r="I298" s="238"/>
      <c r="J298" s="238"/>
      <c r="K298" s="238"/>
      <c r="L298" s="238"/>
      <c r="M298" s="238"/>
      <c r="N298" s="238"/>
      <c r="O298" s="238"/>
      <c r="P298" s="239"/>
      <c r="Q298" s="991"/>
      <c r="R298" s="992"/>
      <c r="S298" s="992"/>
      <c r="T298" s="992"/>
      <c r="U298" s="992"/>
      <c r="V298" s="992"/>
      <c r="W298" s="992"/>
      <c r="X298" s="992"/>
      <c r="Y298" s="992"/>
      <c r="Z298" s="992"/>
      <c r="AA298" s="99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6"/>
      <c r="C299" s="255"/>
      <c r="D299" s="256"/>
      <c r="E299" s="255"/>
      <c r="F299" s="318"/>
      <c r="G299" s="240"/>
      <c r="H299" s="168"/>
      <c r="I299" s="168"/>
      <c r="J299" s="168"/>
      <c r="K299" s="168"/>
      <c r="L299" s="168"/>
      <c r="M299" s="168"/>
      <c r="N299" s="168"/>
      <c r="O299" s="168"/>
      <c r="P299" s="241"/>
      <c r="Q299" s="994"/>
      <c r="R299" s="995"/>
      <c r="S299" s="995"/>
      <c r="T299" s="995"/>
      <c r="U299" s="995"/>
      <c r="V299" s="995"/>
      <c r="W299" s="995"/>
      <c r="X299" s="995"/>
      <c r="Y299" s="995"/>
      <c r="Z299" s="995"/>
      <c r="AA299" s="99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6"/>
      <c r="C300" s="255"/>
      <c r="D300" s="256"/>
      <c r="E300" s="255"/>
      <c r="F300" s="318"/>
      <c r="G300" s="276" t="s">
        <v>251</v>
      </c>
      <c r="H300" s="173"/>
      <c r="I300" s="173"/>
      <c r="J300" s="173"/>
      <c r="K300" s="173"/>
      <c r="L300" s="173"/>
      <c r="M300" s="173"/>
      <c r="N300" s="173"/>
      <c r="O300" s="173"/>
      <c r="P300" s="174"/>
      <c r="Q300" s="180" t="s">
        <v>328</v>
      </c>
      <c r="R300" s="173"/>
      <c r="S300" s="173"/>
      <c r="T300" s="173"/>
      <c r="U300" s="173"/>
      <c r="V300" s="173"/>
      <c r="W300" s="173"/>
      <c r="X300" s="173"/>
      <c r="Y300" s="173"/>
      <c r="Z300" s="173"/>
      <c r="AA300" s="173"/>
      <c r="AB300" s="291" t="s">
        <v>329</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1"/>
      <c r="B302" s="256"/>
      <c r="C302" s="255"/>
      <c r="D302" s="256"/>
      <c r="E302" s="255"/>
      <c r="F302" s="318"/>
      <c r="G302" s="235"/>
      <c r="H302" s="165"/>
      <c r="I302" s="165"/>
      <c r="J302" s="165"/>
      <c r="K302" s="165"/>
      <c r="L302" s="165"/>
      <c r="M302" s="165"/>
      <c r="N302" s="165"/>
      <c r="O302" s="165"/>
      <c r="P302" s="236"/>
      <c r="Q302" s="988"/>
      <c r="R302" s="989"/>
      <c r="S302" s="989"/>
      <c r="T302" s="989"/>
      <c r="U302" s="989"/>
      <c r="V302" s="989"/>
      <c r="W302" s="989"/>
      <c r="X302" s="989"/>
      <c r="Y302" s="989"/>
      <c r="Z302" s="989"/>
      <c r="AA302" s="99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1"/>
      <c r="B303" s="256"/>
      <c r="C303" s="255"/>
      <c r="D303" s="256"/>
      <c r="E303" s="255"/>
      <c r="F303" s="318"/>
      <c r="G303" s="237"/>
      <c r="H303" s="238"/>
      <c r="I303" s="238"/>
      <c r="J303" s="238"/>
      <c r="K303" s="238"/>
      <c r="L303" s="238"/>
      <c r="M303" s="238"/>
      <c r="N303" s="238"/>
      <c r="O303" s="238"/>
      <c r="P303" s="239"/>
      <c r="Q303" s="991"/>
      <c r="R303" s="992"/>
      <c r="S303" s="992"/>
      <c r="T303" s="992"/>
      <c r="U303" s="992"/>
      <c r="V303" s="992"/>
      <c r="W303" s="992"/>
      <c r="X303" s="992"/>
      <c r="Y303" s="992"/>
      <c r="Z303" s="992"/>
      <c r="AA303" s="99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1"/>
      <c r="B304" s="256"/>
      <c r="C304" s="255"/>
      <c r="D304" s="256"/>
      <c r="E304" s="255"/>
      <c r="F304" s="318"/>
      <c r="G304" s="237"/>
      <c r="H304" s="238"/>
      <c r="I304" s="238"/>
      <c r="J304" s="238"/>
      <c r="K304" s="238"/>
      <c r="L304" s="238"/>
      <c r="M304" s="238"/>
      <c r="N304" s="238"/>
      <c r="O304" s="238"/>
      <c r="P304" s="239"/>
      <c r="Q304" s="991"/>
      <c r="R304" s="992"/>
      <c r="S304" s="992"/>
      <c r="T304" s="992"/>
      <c r="U304" s="992"/>
      <c r="V304" s="992"/>
      <c r="W304" s="992"/>
      <c r="X304" s="992"/>
      <c r="Y304" s="992"/>
      <c r="Z304" s="992"/>
      <c r="AA304" s="993"/>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1"/>
      <c r="B305" s="256"/>
      <c r="C305" s="255"/>
      <c r="D305" s="256"/>
      <c r="E305" s="255"/>
      <c r="F305" s="318"/>
      <c r="G305" s="237"/>
      <c r="H305" s="238"/>
      <c r="I305" s="238"/>
      <c r="J305" s="238"/>
      <c r="K305" s="238"/>
      <c r="L305" s="238"/>
      <c r="M305" s="238"/>
      <c r="N305" s="238"/>
      <c r="O305" s="238"/>
      <c r="P305" s="239"/>
      <c r="Q305" s="991"/>
      <c r="R305" s="992"/>
      <c r="S305" s="992"/>
      <c r="T305" s="992"/>
      <c r="U305" s="992"/>
      <c r="V305" s="992"/>
      <c r="W305" s="992"/>
      <c r="X305" s="992"/>
      <c r="Y305" s="992"/>
      <c r="Z305" s="992"/>
      <c r="AA305" s="99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6"/>
      <c r="C306" s="255"/>
      <c r="D306" s="256"/>
      <c r="E306" s="319"/>
      <c r="F306" s="320"/>
      <c r="G306" s="240"/>
      <c r="H306" s="168"/>
      <c r="I306" s="168"/>
      <c r="J306" s="168"/>
      <c r="K306" s="168"/>
      <c r="L306" s="168"/>
      <c r="M306" s="168"/>
      <c r="N306" s="168"/>
      <c r="O306" s="168"/>
      <c r="P306" s="241"/>
      <c r="Q306" s="994"/>
      <c r="R306" s="995"/>
      <c r="S306" s="995"/>
      <c r="T306" s="995"/>
      <c r="U306" s="995"/>
      <c r="V306" s="995"/>
      <c r="W306" s="995"/>
      <c r="X306" s="995"/>
      <c r="Y306" s="995"/>
      <c r="Z306" s="995"/>
      <c r="AA306" s="99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6"/>
      <c r="C307" s="255"/>
      <c r="D307" s="256"/>
      <c r="E307" s="161" t="s">
        <v>293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1"/>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1"/>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1"/>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384</v>
      </c>
      <c r="AF312" s="269"/>
      <c r="AG312" s="269"/>
      <c r="AH312" s="269"/>
      <c r="AI312" s="269" t="s">
        <v>382</v>
      </c>
      <c r="AJ312" s="269"/>
      <c r="AK312" s="269"/>
      <c r="AL312" s="269"/>
      <c r="AM312" s="269" t="s">
        <v>411</v>
      </c>
      <c r="AN312" s="269"/>
      <c r="AO312" s="269"/>
      <c r="AP312" s="271"/>
      <c r="AQ312" s="271" t="s">
        <v>234</v>
      </c>
      <c r="AR312" s="272"/>
      <c r="AS312" s="272"/>
      <c r="AT312" s="273"/>
      <c r="AU312" s="283" t="s">
        <v>250</v>
      </c>
      <c r="AV312" s="283"/>
      <c r="AW312" s="283"/>
      <c r="AX312" s="284"/>
    </row>
    <row r="313" spans="1:50" ht="18.75" hidden="1" customHeight="1" x14ac:dyDescent="0.15">
      <c r="A313" s="100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1"/>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384</v>
      </c>
      <c r="AF316" s="269"/>
      <c r="AG316" s="269"/>
      <c r="AH316" s="269"/>
      <c r="AI316" s="269" t="s">
        <v>382</v>
      </c>
      <c r="AJ316" s="269"/>
      <c r="AK316" s="269"/>
      <c r="AL316" s="269"/>
      <c r="AM316" s="269" t="s">
        <v>411</v>
      </c>
      <c r="AN316" s="269"/>
      <c r="AO316" s="269"/>
      <c r="AP316" s="271"/>
      <c r="AQ316" s="271" t="s">
        <v>234</v>
      </c>
      <c r="AR316" s="272"/>
      <c r="AS316" s="272"/>
      <c r="AT316" s="273"/>
      <c r="AU316" s="283" t="s">
        <v>250</v>
      </c>
      <c r="AV316" s="283"/>
      <c r="AW316" s="283"/>
      <c r="AX316" s="284"/>
    </row>
    <row r="317" spans="1:50" ht="18.75" hidden="1" customHeight="1" x14ac:dyDescent="0.15">
      <c r="A317" s="100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1"/>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384</v>
      </c>
      <c r="AF320" s="269"/>
      <c r="AG320" s="269"/>
      <c r="AH320" s="269"/>
      <c r="AI320" s="269" t="s">
        <v>382</v>
      </c>
      <c r="AJ320" s="269"/>
      <c r="AK320" s="269"/>
      <c r="AL320" s="269"/>
      <c r="AM320" s="269" t="s">
        <v>411</v>
      </c>
      <c r="AN320" s="269"/>
      <c r="AO320" s="269"/>
      <c r="AP320" s="271"/>
      <c r="AQ320" s="271" t="s">
        <v>234</v>
      </c>
      <c r="AR320" s="272"/>
      <c r="AS320" s="272"/>
      <c r="AT320" s="273"/>
      <c r="AU320" s="283" t="s">
        <v>250</v>
      </c>
      <c r="AV320" s="283"/>
      <c r="AW320" s="283"/>
      <c r="AX320" s="284"/>
    </row>
    <row r="321" spans="1:50" ht="18.75" hidden="1" customHeight="1" x14ac:dyDescent="0.15">
      <c r="A321" s="100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1"/>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384</v>
      </c>
      <c r="AF324" s="269"/>
      <c r="AG324" s="269"/>
      <c r="AH324" s="269"/>
      <c r="AI324" s="269" t="s">
        <v>382</v>
      </c>
      <c r="AJ324" s="269"/>
      <c r="AK324" s="269"/>
      <c r="AL324" s="269"/>
      <c r="AM324" s="269" t="s">
        <v>411</v>
      </c>
      <c r="AN324" s="269"/>
      <c r="AO324" s="269"/>
      <c r="AP324" s="271"/>
      <c r="AQ324" s="271" t="s">
        <v>234</v>
      </c>
      <c r="AR324" s="272"/>
      <c r="AS324" s="272"/>
      <c r="AT324" s="273"/>
      <c r="AU324" s="283" t="s">
        <v>250</v>
      </c>
      <c r="AV324" s="283"/>
      <c r="AW324" s="283"/>
      <c r="AX324" s="284"/>
    </row>
    <row r="325" spans="1:50" ht="18.75" hidden="1" customHeight="1" x14ac:dyDescent="0.15">
      <c r="A325" s="100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1"/>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384</v>
      </c>
      <c r="AF328" s="269"/>
      <c r="AG328" s="269"/>
      <c r="AH328" s="269"/>
      <c r="AI328" s="269" t="s">
        <v>382</v>
      </c>
      <c r="AJ328" s="269"/>
      <c r="AK328" s="269"/>
      <c r="AL328" s="269"/>
      <c r="AM328" s="269" t="s">
        <v>411</v>
      </c>
      <c r="AN328" s="269"/>
      <c r="AO328" s="269"/>
      <c r="AP328" s="271"/>
      <c r="AQ328" s="271" t="s">
        <v>234</v>
      </c>
      <c r="AR328" s="272"/>
      <c r="AS328" s="272"/>
      <c r="AT328" s="273"/>
      <c r="AU328" s="283" t="s">
        <v>250</v>
      </c>
      <c r="AV328" s="283"/>
      <c r="AW328" s="283"/>
      <c r="AX328" s="284"/>
    </row>
    <row r="329" spans="1:50" ht="18.75" hidden="1" customHeight="1" x14ac:dyDescent="0.15">
      <c r="A329" s="100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1"/>
      <c r="B332" s="256"/>
      <c r="C332" s="255"/>
      <c r="D332" s="256"/>
      <c r="E332" s="255"/>
      <c r="F332" s="318"/>
      <c r="G332" s="276" t="s">
        <v>251</v>
      </c>
      <c r="H332" s="173"/>
      <c r="I332" s="173"/>
      <c r="J332" s="173"/>
      <c r="K332" s="173"/>
      <c r="L332" s="173"/>
      <c r="M332" s="173"/>
      <c r="N332" s="173"/>
      <c r="O332" s="173"/>
      <c r="P332" s="174"/>
      <c r="Q332" s="180" t="s">
        <v>328</v>
      </c>
      <c r="R332" s="173"/>
      <c r="S332" s="173"/>
      <c r="T332" s="173"/>
      <c r="U332" s="173"/>
      <c r="V332" s="173"/>
      <c r="W332" s="173"/>
      <c r="X332" s="173"/>
      <c r="Y332" s="173"/>
      <c r="Z332" s="173"/>
      <c r="AA332" s="173"/>
      <c r="AB332" s="291" t="s">
        <v>329</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6"/>
      <c r="C334" s="255"/>
      <c r="D334" s="256"/>
      <c r="E334" s="255"/>
      <c r="F334" s="318"/>
      <c r="G334" s="235"/>
      <c r="H334" s="165"/>
      <c r="I334" s="165"/>
      <c r="J334" s="165"/>
      <c r="K334" s="165"/>
      <c r="L334" s="165"/>
      <c r="M334" s="165"/>
      <c r="N334" s="165"/>
      <c r="O334" s="165"/>
      <c r="P334" s="236"/>
      <c r="Q334" s="988"/>
      <c r="R334" s="989"/>
      <c r="S334" s="989"/>
      <c r="T334" s="989"/>
      <c r="U334" s="989"/>
      <c r="V334" s="989"/>
      <c r="W334" s="989"/>
      <c r="X334" s="989"/>
      <c r="Y334" s="989"/>
      <c r="Z334" s="989"/>
      <c r="AA334" s="99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1"/>
      <c r="B335" s="256"/>
      <c r="C335" s="255"/>
      <c r="D335" s="256"/>
      <c r="E335" s="255"/>
      <c r="F335" s="318"/>
      <c r="G335" s="237"/>
      <c r="H335" s="238"/>
      <c r="I335" s="238"/>
      <c r="J335" s="238"/>
      <c r="K335" s="238"/>
      <c r="L335" s="238"/>
      <c r="M335" s="238"/>
      <c r="N335" s="238"/>
      <c r="O335" s="238"/>
      <c r="P335" s="239"/>
      <c r="Q335" s="991"/>
      <c r="R335" s="992"/>
      <c r="S335" s="992"/>
      <c r="T335" s="992"/>
      <c r="U335" s="992"/>
      <c r="V335" s="992"/>
      <c r="W335" s="992"/>
      <c r="X335" s="992"/>
      <c r="Y335" s="992"/>
      <c r="Z335" s="992"/>
      <c r="AA335" s="99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1"/>
      <c r="B336" s="256"/>
      <c r="C336" s="255"/>
      <c r="D336" s="256"/>
      <c r="E336" s="255"/>
      <c r="F336" s="318"/>
      <c r="G336" s="237"/>
      <c r="H336" s="238"/>
      <c r="I336" s="238"/>
      <c r="J336" s="238"/>
      <c r="K336" s="238"/>
      <c r="L336" s="238"/>
      <c r="M336" s="238"/>
      <c r="N336" s="238"/>
      <c r="O336" s="238"/>
      <c r="P336" s="239"/>
      <c r="Q336" s="991"/>
      <c r="R336" s="992"/>
      <c r="S336" s="992"/>
      <c r="T336" s="992"/>
      <c r="U336" s="992"/>
      <c r="V336" s="992"/>
      <c r="W336" s="992"/>
      <c r="X336" s="992"/>
      <c r="Y336" s="992"/>
      <c r="Z336" s="992"/>
      <c r="AA336" s="993"/>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1"/>
      <c r="B337" s="256"/>
      <c r="C337" s="255"/>
      <c r="D337" s="256"/>
      <c r="E337" s="255"/>
      <c r="F337" s="318"/>
      <c r="G337" s="237"/>
      <c r="H337" s="238"/>
      <c r="I337" s="238"/>
      <c r="J337" s="238"/>
      <c r="K337" s="238"/>
      <c r="L337" s="238"/>
      <c r="M337" s="238"/>
      <c r="N337" s="238"/>
      <c r="O337" s="238"/>
      <c r="P337" s="239"/>
      <c r="Q337" s="991"/>
      <c r="R337" s="992"/>
      <c r="S337" s="992"/>
      <c r="T337" s="992"/>
      <c r="U337" s="992"/>
      <c r="V337" s="992"/>
      <c r="W337" s="992"/>
      <c r="X337" s="992"/>
      <c r="Y337" s="992"/>
      <c r="Z337" s="992"/>
      <c r="AA337" s="99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6"/>
      <c r="C338" s="255"/>
      <c r="D338" s="256"/>
      <c r="E338" s="255"/>
      <c r="F338" s="318"/>
      <c r="G338" s="240"/>
      <c r="H338" s="168"/>
      <c r="I338" s="168"/>
      <c r="J338" s="168"/>
      <c r="K338" s="168"/>
      <c r="L338" s="168"/>
      <c r="M338" s="168"/>
      <c r="N338" s="168"/>
      <c r="O338" s="168"/>
      <c r="P338" s="241"/>
      <c r="Q338" s="994"/>
      <c r="R338" s="995"/>
      <c r="S338" s="995"/>
      <c r="T338" s="995"/>
      <c r="U338" s="995"/>
      <c r="V338" s="995"/>
      <c r="W338" s="995"/>
      <c r="X338" s="995"/>
      <c r="Y338" s="995"/>
      <c r="Z338" s="995"/>
      <c r="AA338" s="99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6"/>
      <c r="C339" s="255"/>
      <c r="D339" s="256"/>
      <c r="E339" s="255"/>
      <c r="F339" s="318"/>
      <c r="G339" s="276" t="s">
        <v>251</v>
      </c>
      <c r="H339" s="173"/>
      <c r="I339" s="173"/>
      <c r="J339" s="173"/>
      <c r="K339" s="173"/>
      <c r="L339" s="173"/>
      <c r="M339" s="173"/>
      <c r="N339" s="173"/>
      <c r="O339" s="173"/>
      <c r="P339" s="174"/>
      <c r="Q339" s="180" t="s">
        <v>328</v>
      </c>
      <c r="R339" s="173"/>
      <c r="S339" s="173"/>
      <c r="T339" s="173"/>
      <c r="U339" s="173"/>
      <c r="V339" s="173"/>
      <c r="W339" s="173"/>
      <c r="X339" s="173"/>
      <c r="Y339" s="173"/>
      <c r="Z339" s="173"/>
      <c r="AA339" s="173"/>
      <c r="AB339" s="291" t="s">
        <v>329</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1"/>
      <c r="B341" s="256"/>
      <c r="C341" s="255"/>
      <c r="D341" s="256"/>
      <c r="E341" s="255"/>
      <c r="F341" s="318"/>
      <c r="G341" s="235"/>
      <c r="H341" s="165"/>
      <c r="I341" s="165"/>
      <c r="J341" s="165"/>
      <c r="K341" s="165"/>
      <c r="L341" s="165"/>
      <c r="M341" s="165"/>
      <c r="N341" s="165"/>
      <c r="O341" s="165"/>
      <c r="P341" s="236"/>
      <c r="Q341" s="988"/>
      <c r="R341" s="989"/>
      <c r="S341" s="989"/>
      <c r="T341" s="989"/>
      <c r="U341" s="989"/>
      <c r="V341" s="989"/>
      <c r="W341" s="989"/>
      <c r="X341" s="989"/>
      <c r="Y341" s="989"/>
      <c r="Z341" s="989"/>
      <c r="AA341" s="99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1"/>
      <c r="B342" s="256"/>
      <c r="C342" s="255"/>
      <c r="D342" s="256"/>
      <c r="E342" s="255"/>
      <c r="F342" s="318"/>
      <c r="G342" s="237"/>
      <c r="H342" s="238"/>
      <c r="I342" s="238"/>
      <c r="J342" s="238"/>
      <c r="K342" s="238"/>
      <c r="L342" s="238"/>
      <c r="M342" s="238"/>
      <c r="N342" s="238"/>
      <c r="O342" s="238"/>
      <c r="P342" s="239"/>
      <c r="Q342" s="991"/>
      <c r="R342" s="992"/>
      <c r="S342" s="992"/>
      <c r="T342" s="992"/>
      <c r="U342" s="992"/>
      <c r="V342" s="992"/>
      <c r="W342" s="992"/>
      <c r="X342" s="992"/>
      <c r="Y342" s="992"/>
      <c r="Z342" s="992"/>
      <c r="AA342" s="99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1"/>
      <c r="B343" s="256"/>
      <c r="C343" s="255"/>
      <c r="D343" s="256"/>
      <c r="E343" s="255"/>
      <c r="F343" s="318"/>
      <c r="G343" s="237"/>
      <c r="H343" s="238"/>
      <c r="I343" s="238"/>
      <c r="J343" s="238"/>
      <c r="K343" s="238"/>
      <c r="L343" s="238"/>
      <c r="M343" s="238"/>
      <c r="N343" s="238"/>
      <c r="O343" s="238"/>
      <c r="P343" s="239"/>
      <c r="Q343" s="991"/>
      <c r="R343" s="992"/>
      <c r="S343" s="992"/>
      <c r="T343" s="992"/>
      <c r="U343" s="992"/>
      <c r="V343" s="992"/>
      <c r="W343" s="992"/>
      <c r="X343" s="992"/>
      <c r="Y343" s="992"/>
      <c r="Z343" s="992"/>
      <c r="AA343" s="993"/>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1"/>
      <c r="B344" s="256"/>
      <c r="C344" s="255"/>
      <c r="D344" s="256"/>
      <c r="E344" s="255"/>
      <c r="F344" s="318"/>
      <c r="G344" s="237"/>
      <c r="H344" s="238"/>
      <c r="I344" s="238"/>
      <c r="J344" s="238"/>
      <c r="K344" s="238"/>
      <c r="L344" s="238"/>
      <c r="M344" s="238"/>
      <c r="N344" s="238"/>
      <c r="O344" s="238"/>
      <c r="P344" s="239"/>
      <c r="Q344" s="991"/>
      <c r="R344" s="992"/>
      <c r="S344" s="992"/>
      <c r="T344" s="992"/>
      <c r="U344" s="992"/>
      <c r="V344" s="992"/>
      <c r="W344" s="992"/>
      <c r="X344" s="992"/>
      <c r="Y344" s="992"/>
      <c r="Z344" s="992"/>
      <c r="AA344" s="99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6"/>
      <c r="C345" s="255"/>
      <c r="D345" s="256"/>
      <c r="E345" s="255"/>
      <c r="F345" s="318"/>
      <c r="G345" s="240"/>
      <c r="H345" s="168"/>
      <c r="I345" s="168"/>
      <c r="J345" s="168"/>
      <c r="K345" s="168"/>
      <c r="L345" s="168"/>
      <c r="M345" s="168"/>
      <c r="N345" s="168"/>
      <c r="O345" s="168"/>
      <c r="P345" s="241"/>
      <c r="Q345" s="994"/>
      <c r="R345" s="995"/>
      <c r="S345" s="995"/>
      <c r="T345" s="995"/>
      <c r="U345" s="995"/>
      <c r="V345" s="995"/>
      <c r="W345" s="995"/>
      <c r="X345" s="995"/>
      <c r="Y345" s="995"/>
      <c r="Z345" s="995"/>
      <c r="AA345" s="99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6"/>
      <c r="C346" s="255"/>
      <c r="D346" s="256"/>
      <c r="E346" s="255"/>
      <c r="F346" s="318"/>
      <c r="G346" s="276" t="s">
        <v>251</v>
      </c>
      <c r="H346" s="173"/>
      <c r="I346" s="173"/>
      <c r="J346" s="173"/>
      <c r="K346" s="173"/>
      <c r="L346" s="173"/>
      <c r="M346" s="173"/>
      <c r="N346" s="173"/>
      <c r="O346" s="173"/>
      <c r="P346" s="174"/>
      <c r="Q346" s="180" t="s">
        <v>328</v>
      </c>
      <c r="R346" s="173"/>
      <c r="S346" s="173"/>
      <c r="T346" s="173"/>
      <c r="U346" s="173"/>
      <c r="V346" s="173"/>
      <c r="W346" s="173"/>
      <c r="X346" s="173"/>
      <c r="Y346" s="173"/>
      <c r="Z346" s="173"/>
      <c r="AA346" s="173"/>
      <c r="AB346" s="291" t="s">
        <v>329</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1"/>
      <c r="B348" s="256"/>
      <c r="C348" s="255"/>
      <c r="D348" s="256"/>
      <c r="E348" s="255"/>
      <c r="F348" s="318"/>
      <c r="G348" s="235"/>
      <c r="H348" s="165"/>
      <c r="I348" s="165"/>
      <c r="J348" s="165"/>
      <c r="K348" s="165"/>
      <c r="L348" s="165"/>
      <c r="M348" s="165"/>
      <c r="N348" s="165"/>
      <c r="O348" s="165"/>
      <c r="P348" s="236"/>
      <c r="Q348" s="988"/>
      <c r="R348" s="989"/>
      <c r="S348" s="989"/>
      <c r="T348" s="989"/>
      <c r="U348" s="989"/>
      <c r="V348" s="989"/>
      <c r="W348" s="989"/>
      <c r="X348" s="989"/>
      <c r="Y348" s="989"/>
      <c r="Z348" s="989"/>
      <c r="AA348" s="99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1"/>
      <c r="B349" s="256"/>
      <c r="C349" s="255"/>
      <c r="D349" s="256"/>
      <c r="E349" s="255"/>
      <c r="F349" s="318"/>
      <c r="G349" s="237"/>
      <c r="H349" s="238"/>
      <c r="I349" s="238"/>
      <c r="J349" s="238"/>
      <c r="K349" s="238"/>
      <c r="L349" s="238"/>
      <c r="M349" s="238"/>
      <c r="N349" s="238"/>
      <c r="O349" s="238"/>
      <c r="P349" s="239"/>
      <c r="Q349" s="991"/>
      <c r="R349" s="992"/>
      <c r="S349" s="992"/>
      <c r="T349" s="992"/>
      <c r="U349" s="992"/>
      <c r="V349" s="992"/>
      <c r="W349" s="992"/>
      <c r="X349" s="992"/>
      <c r="Y349" s="992"/>
      <c r="Z349" s="992"/>
      <c r="AA349" s="99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1"/>
      <c r="B350" s="256"/>
      <c r="C350" s="255"/>
      <c r="D350" s="256"/>
      <c r="E350" s="255"/>
      <c r="F350" s="318"/>
      <c r="G350" s="237"/>
      <c r="H350" s="238"/>
      <c r="I350" s="238"/>
      <c r="J350" s="238"/>
      <c r="K350" s="238"/>
      <c r="L350" s="238"/>
      <c r="M350" s="238"/>
      <c r="N350" s="238"/>
      <c r="O350" s="238"/>
      <c r="P350" s="239"/>
      <c r="Q350" s="991"/>
      <c r="R350" s="992"/>
      <c r="S350" s="992"/>
      <c r="T350" s="992"/>
      <c r="U350" s="992"/>
      <c r="V350" s="992"/>
      <c r="W350" s="992"/>
      <c r="X350" s="992"/>
      <c r="Y350" s="992"/>
      <c r="Z350" s="992"/>
      <c r="AA350" s="993"/>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1"/>
      <c r="B351" s="256"/>
      <c r="C351" s="255"/>
      <c r="D351" s="256"/>
      <c r="E351" s="255"/>
      <c r="F351" s="318"/>
      <c r="G351" s="237"/>
      <c r="H351" s="238"/>
      <c r="I351" s="238"/>
      <c r="J351" s="238"/>
      <c r="K351" s="238"/>
      <c r="L351" s="238"/>
      <c r="M351" s="238"/>
      <c r="N351" s="238"/>
      <c r="O351" s="238"/>
      <c r="P351" s="239"/>
      <c r="Q351" s="991"/>
      <c r="R351" s="992"/>
      <c r="S351" s="992"/>
      <c r="T351" s="992"/>
      <c r="U351" s="992"/>
      <c r="V351" s="992"/>
      <c r="W351" s="992"/>
      <c r="X351" s="992"/>
      <c r="Y351" s="992"/>
      <c r="Z351" s="992"/>
      <c r="AA351" s="99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6"/>
      <c r="C352" s="255"/>
      <c r="D352" s="256"/>
      <c r="E352" s="255"/>
      <c r="F352" s="318"/>
      <c r="G352" s="240"/>
      <c r="H352" s="168"/>
      <c r="I352" s="168"/>
      <c r="J352" s="168"/>
      <c r="K352" s="168"/>
      <c r="L352" s="168"/>
      <c r="M352" s="168"/>
      <c r="N352" s="168"/>
      <c r="O352" s="168"/>
      <c r="P352" s="241"/>
      <c r="Q352" s="994"/>
      <c r="R352" s="995"/>
      <c r="S352" s="995"/>
      <c r="T352" s="995"/>
      <c r="U352" s="995"/>
      <c r="V352" s="995"/>
      <c r="W352" s="995"/>
      <c r="X352" s="995"/>
      <c r="Y352" s="995"/>
      <c r="Z352" s="995"/>
      <c r="AA352" s="99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6"/>
      <c r="C353" s="255"/>
      <c r="D353" s="256"/>
      <c r="E353" s="255"/>
      <c r="F353" s="318"/>
      <c r="G353" s="276" t="s">
        <v>251</v>
      </c>
      <c r="H353" s="173"/>
      <c r="I353" s="173"/>
      <c r="J353" s="173"/>
      <c r="K353" s="173"/>
      <c r="L353" s="173"/>
      <c r="M353" s="173"/>
      <c r="N353" s="173"/>
      <c r="O353" s="173"/>
      <c r="P353" s="174"/>
      <c r="Q353" s="180" t="s">
        <v>328</v>
      </c>
      <c r="R353" s="173"/>
      <c r="S353" s="173"/>
      <c r="T353" s="173"/>
      <c r="U353" s="173"/>
      <c r="V353" s="173"/>
      <c r="W353" s="173"/>
      <c r="X353" s="173"/>
      <c r="Y353" s="173"/>
      <c r="Z353" s="173"/>
      <c r="AA353" s="173"/>
      <c r="AB353" s="291" t="s">
        <v>329</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1"/>
      <c r="B355" s="256"/>
      <c r="C355" s="255"/>
      <c r="D355" s="256"/>
      <c r="E355" s="255"/>
      <c r="F355" s="318"/>
      <c r="G355" s="235"/>
      <c r="H355" s="165"/>
      <c r="I355" s="165"/>
      <c r="J355" s="165"/>
      <c r="K355" s="165"/>
      <c r="L355" s="165"/>
      <c r="M355" s="165"/>
      <c r="N355" s="165"/>
      <c r="O355" s="165"/>
      <c r="P355" s="236"/>
      <c r="Q355" s="988"/>
      <c r="R355" s="989"/>
      <c r="S355" s="989"/>
      <c r="T355" s="989"/>
      <c r="U355" s="989"/>
      <c r="V355" s="989"/>
      <c r="W355" s="989"/>
      <c r="X355" s="989"/>
      <c r="Y355" s="989"/>
      <c r="Z355" s="989"/>
      <c r="AA355" s="99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1"/>
      <c r="B356" s="256"/>
      <c r="C356" s="255"/>
      <c r="D356" s="256"/>
      <c r="E356" s="255"/>
      <c r="F356" s="318"/>
      <c r="G356" s="237"/>
      <c r="H356" s="238"/>
      <c r="I356" s="238"/>
      <c r="J356" s="238"/>
      <c r="K356" s="238"/>
      <c r="L356" s="238"/>
      <c r="M356" s="238"/>
      <c r="N356" s="238"/>
      <c r="O356" s="238"/>
      <c r="P356" s="239"/>
      <c r="Q356" s="991"/>
      <c r="R356" s="992"/>
      <c r="S356" s="992"/>
      <c r="T356" s="992"/>
      <c r="U356" s="992"/>
      <c r="V356" s="992"/>
      <c r="W356" s="992"/>
      <c r="X356" s="992"/>
      <c r="Y356" s="992"/>
      <c r="Z356" s="992"/>
      <c r="AA356" s="99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1"/>
      <c r="B357" s="256"/>
      <c r="C357" s="255"/>
      <c r="D357" s="256"/>
      <c r="E357" s="255"/>
      <c r="F357" s="318"/>
      <c r="G357" s="237"/>
      <c r="H357" s="238"/>
      <c r="I357" s="238"/>
      <c r="J357" s="238"/>
      <c r="K357" s="238"/>
      <c r="L357" s="238"/>
      <c r="M357" s="238"/>
      <c r="N357" s="238"/>
      <c r="O357" s="238"/>
      <c r="P357" s="239"/>
      <c r="Q357" s="991"/>
      <c r="R357" s="992"/>
      <c r="S357" s="992"/>
      <c r="T357" s="992"/>
      <c r="U357" s="992"/>
      <c r="V357" s="992"/>
      <c r="W357" s="992"/>
      <c r="X357" s="992"/>
      <c r="Y357" s="992"/>
      <c r="Z357" s="992"/>
      <c r="AA357" s="993"/>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1"/>
      <c r="B358" s="256"/>
      <c r="C358" s="255"/>
      <c r="D358" s="256"/>
      <c r="E358" s="255"/>
      <c r="F358" s="318"/>
      <c r="G358" s="237"/>
      <c r="H358" s="238"/>
      <c r="I358" s="238"/>
      <c r="J358" s="238"/>
      <c r="K358" s="238"/>
      <c r="L358" s="238"/>
      <c r="M358" s="238"/>
      <c r="N358" s="238"/>
      <c r="O358" s="238"/>
      <c r="P358" s="239"/>
      <c r="Q358" s="991"/>
      <c r="R358" s="992"/>
      <c r="S358" s="992"/>
      <c r="T358" s="992"/>
      <c r="U358" s="992"/>
      <c r="V358" s="992"/>
      <c r="W358" s="992"/>
      <c r="X358" s="992"/>
      <c r="Y358" s="992"/>
      <c r="Z358" s="992"/>
      <c r="AA358" s="99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6"/>
      <c r="C359" s="255"/>
      <c r="D359" s="256"/>
      <c r="E359" s="255"/>
      <c r="F359" s="318"/>
      <c r="G359" s="240"/>
      <c r="H359" s="168"/>
      <c r="I359" s="168"/>
      <c r="J359" s="168"/>
      <c r="K359" s="168"/>
      <c r="L359" s="168"/>
      <c r="M359" s="168"/>
      <c r="N359" s="168"/>
      <c r="O359" s="168"/>
      <c r="P359" s="241"/>
      <c r="Q359" s="994"/>
      <c r="R359" s="995"/>
      <c r="S359" s="995"/>
      <c r="T359" s="995"/>
      <c r="U359" s="995"/>
      <c r="V359" s="995"/>
      <c r="W359" s="995"/>
      <c r="X359" s="995"/>
      <c r="Y359" s="995"/>
      <c r="Z359" s="995"/>
      <c r="AA359" s="99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6"/>
      <c r="C360" s="255"/>
      <c r="D360" s="256"/>
      <c r="E360" s="255"/>
      <c r="F360" s="318"/>
      <c r="G360" s="276" t="s">
        <v>251</v>
      </c>
      <c r="H360" s="173"/>
      <c r="I360" s="173"/>
      <c r="J360" s="173"/>
      <c r="K360" s="173"/>
      <c r="L360" s="173"/>
      <c r="M360" s="173"/>
      <c r="N360" s="173"/>
      <c r="O360" s="173"/>
      <c r="P360" s="174"/>
      <c r="Q360" s="180" t="s">
        <v>328</v>
      </c>
      <c r="R360" s="173"/>
      <c r="S360" s="173"/>
      <c r="T360" s="173"/>
      <c r="U360" s="173"/>
      <c r="V360" s="173"/>
      <c r="W360" s="173"/>
      <c r="X360" s="173"/>
      <c r="Y360" s="173"/>
      <c r="Z360" s="173"/>
      <c r="AA360" s="173"/>
      <c r="AB360" s="291" t="s">
        <v>329</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1"/>
      <c r="B362" s="256"/>
      <c r="C362" s="255"/>
      <c r="D362" s="256"/>
      <c r="E362" s="255"/>
      <c r="F362" s="318"/>
      <c r="G362" s="235"/>
      <c r="H362" s="165"/>
      <c r="I362" s="165"/>
      <c r="J362" s="165"/>
      <c r="K362" s="165"/>
      <c r="L362" s="165"/>
      <c r="M362" s="165"/>
      <c r="N362" s="165"/>
      <c r="O362" s="165"/>
      <c r="P362" s="236"/>
      <c r="Q362" s="988"/>
      <c r="R362" s="989"/>
      <c r="S362" s="989"/>
      <c r="T362" s="989"/>
      <c r="U362" s="989"/>
      <c r="V362" s="989"/>
      <c r="W362" s="989"/>
      <c r="X362" s="989"/>
      <c r="Y362" s="989"/>
      <c r="Z362" s="989"/>
      <c r="AA362" s="99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1"/>
      <c r="B363" s="256"/>
      <c r="C363" s="255"/>
      <c r="D363" s="256"/>
      <c r="E363" s="255"/>
      <c r="F363" s="318"/>
      <c r="G363" s="237"/>
      <c r="H363" s="238"/>
      <c r="I363" s="238"/>
      <c r="J363" s="238"/>
      <c r="K363" s="238"/>
      <c r="L363" s="238"/>
      <c r="M363" s="238"/>
      <c r="N363" s="238"/>
      <c r="O363" s="238"/>
      <c r="P363" s="239"/>
      <c r="Q363" s="991"/>
      <c r="R363" s="992"/>
      <c r="S363" s="992"/>
      <c r="T363" s="992"/>
      <c r="U363" s="992"/>
      <c r="V363" s="992"/>
      <c r="W363" s="992"/>
      <c r="X363" s="992"/>
      <c r="Y363" s="992"/>
      <c r="Z363" s="992"/>
      <c r="AA363" s="99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1"/>
      <c r="B364" s="256"/>
      <c r="C364" s="255"/>
      <c r="D364" s="256"/>
      <c r="E364" s="255"/>
      <c r="F364" s="318"/>
      <c r="G364" s="237"/>
      <c r="H364" s="238"/>
      <c r="I364" s="238"/>
      <c r="J364" s="238"/>
      <c r="K364" s="238"/>
      <c r="L364" s="238"/>
      <c r="M364" s="238"/>
      <c r="N364" s="238"/>
      <c r="O364" s="238"/>
      <c r="P364" s="239"/>
      <c r="Q364" s="991"/>
      <c r="R364" s="992"/>
      <c r="S364" s="992"/>
      <c r="T364" s="992"/>
      <c r="U364" s="992"/>
      <c r="V364" s="992"/>
      <c r="W364" s="992"/>
      <c r="X364" s="992"/>
      <c r="Y364" s="992"/>
      <c r="Z364" s="992"/>
      <c r="AA364" s="993"/>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1"/>
      <c r="B365" s="256"/>
      <c r="C365" s="255"/>
      <c r="D365" s="256"/>
      <c r="E365" s="255"/>
      <c r="F365" s="318"/>
      <c r="G365" s="237"/>
      <c r="H365" s="238"/>
      <c r="I365" s="238"/>
      <c r="J365" s="238"/>
      <c r="K365" s="238"/>
      <c r="L365" s="238"/>
      <c r="M365" s="238"/>
      <c r="N365" s="238"/>
      <c r="O365" s="238"/>
      <c r="P365" s="239"/>
      <c r="Q365" s="991"/>
      <c r="R365" s="992"/>
      <c r="S365" s="992"/>
      <c r="T365" s="992"/>
      <c r="U365" s="992"/>
      <c r="V365" s="992"/>
      <c r="W365" s="992"/>
      <c r="X365" s="992"/>
      <c r="Y365" s="992"/>
      <c r="Z365" s="992"/>
      <c r="AA365" s="99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6"/>
      <c r="C366" s="255"/>
      <c r="D366" s="256"/>
      <c r="E366" s="319"/>
      <c r="F366" s="320"/>
      <c r="G366" s="240"/>
      <c r="H366" s="168"/>
      <c r="I366" s="168"/>
      <c r="J366" s="168"/>
      <c r="K366" s="168"/>
      <c r="L366" s="168"/>
      <c r="M366" s="168"/>
      <c r="N366" s="168"/>
      <c r="O366" s="168"/>
      <c r="P366" s="241"/>
      <c r="Q366" s="994"/>
      <c r="R366" s="995"/>
      <c r="S366" s="995"/>
      <c r="T366" s="995"/>
      <c r="U366" s="995"/>
      <c r="V366" s="995"/>
      <c r="W366" s="995"/>
      <c r="X366" s="995"/>
      <c r="Y366" s="995"/>
      <c r="Z366" s="995"/>
      <c r="AA366" s="99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6"/>
      <c r="C367" s="255"/>
      <c r="D367" s="256"/>
      <c r="E367" s="161" t="s">
        <v>293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1"/>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1"/>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1"/>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384</v>
      </c>
      <c r="AF372" s="269"/>
      <c r="AG372" s="269"/>
      <c r="AH372" s="269"/>
      <c r="AI372" s="269" t="s">
        <v>382</v>
      </c>
      <c r="AJ372" s="269"/>
      <c r="AK372" s="269"/>
      <c r="AL372" s="269"/>
      <c r="AM372" s="269" t="s">
        <v>411</v>
      </c>
      <c r="AN372" s="269"/>
      <c r="AO372" s="269"/>
      <c r="AP372" s="271"/>
      <c r="AQ372" s="271" t="s">
        <v>234</v>
      </c>
      <c r="AR372" s="272"/>
      <c r="AS372" s="272"/>
      <c r="AT372" s="273"/>
      <c r="AU372" s="283" t="s">
        <v>250</v>
      </c>
      <c r="AV372" s="283"/>
      <c r="AW372" s="283"/>
      <c r="AX372" s="284"/>
    </row>
    <row r="373" spans="1:50" ht="18.75" hidden="1" customHeight="1" x14ac:dyDescent="0.15">
      <c r="A373" s="100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1"/>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384</v>
      </c>
      <c r="AF376" s="269"/>
      <c r="AG376" s="269"/>
      <c r="AH376" s="269"/>
      <c r="AI376" s="269" t="s">
        <v>382</v>
      </c>
      <c r="AJ376" s="269"/>
      <c r="AK376" s="269"/>
      <c r="AL376" s="269"/>
      <c r="AM376" s="269" t="s">
        <v>411</v>
      </c>
      <c r="AN376" s="269"/>
      <c r="AO376" s="269"/>
      <c r="AP376" s="271"/>
      <c r="AQ376" s="271" t="s">
        <v>234</v>
      </c>
      <c r="AR376" s="272"/>
      <c r="AS376" s="272"/>
      <c r="AT376" s="273"/>
      <c r="AU376" s="283" t="s">
        <v>250</v>
      </c>
      <c r="AV376" s="283"/>
      <c r="AW376" s="283"/>
      <c r="AX376" s="284"/>
    </row>
    <row r="377" spans="1:50" ht="18.75" hidden="1" customHeight="1" x14ac:dyDescent="0.15">
      <c r="A377" s="100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1"/>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384</v>
      </c>
      <c r="AF380" s="269"/>
      <c r="AG380" s="269"/>
      <c r="AH380" s="269"/>
      <c r="AI380" s="269" t="s">
        <v>382</v>
      </c>
      <c r="AJ380" s="269"/>
      <c r="AK380" s="269"/>
      <c r="AL380" s="269"/>
      <c r="AM380" s="269" t="s">
        <v>411</v>
      </c>
      <c r="AN380" s="269"/>
      <c r="AO380" s="269"/>
      <c r="AP380" s="271"/>
      <c r="AQ380" s="271" t="s">
        <v>234</v>
      </c>
      <c r="AR380" s="272"/>
      <c r="AS380" s="272"/>
      <c r="AT380" s="273"/>
      <c r="AU380" s="283" t="s">
        <v>250</v>
      </c>
      <c r="AV380" s="283"/>
      <c r="AW380" s="283"/>
      <c r="AX380" s="284"/>
    </row>
    <row r="381" spans="1:50" ht="18.75" hidden="1" customHeight="1" x14ac:dyDescent="0.15">
      <c r="A381" s="100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1"/>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384</v>
      </c>
      <c r="AF384" s="269"/>
      <c r="AG384" s="269"/>
      <c r="AH384" s="269"/>
      <c r="AI384" s="269" t="s">
        <v>382</v>
      </c>
      <c r="AJ384" s="269"/>
      <c r="AK384" s="269"/>
      <c r="AL384" s="269"/>
      <c r="AM384" s="269" t="s">
        <v>411</v>
      </c>
      <c r="AN384" s="269"/>
      <c r="AO384" s="269"/>
      <c r="AP384" s="271"/>
      <c r="AQ384" s="271" t="s">
        <v>234</v>
      </c>
      <c r="AR384" s="272"/>
      <c r="AS384" s="272"/>
      <c r="AT384" s="273"/>
      <c r="AU384" s="283" t="s">
        <v>250</v>
      </c>
      <c r="AV384" s="283"/>
      <c r="AW384" s="283"/>
      <c r="AX384" s="284"/>
    </row>
    <row r="385" spans="1:50" ht="18.75" hidden="1" customHeight="1" x14ac:dyDescent="0.15">
      <c r="A385" s="100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1"/>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384</v>
      </c>
      <c r="AF388" s="269"/>
      <c r="AG388" s="269"/>
      <c r="AH388" s="269"/>
      <c r="AI388" s="269" t="s">
        <v>382</v>
      </c>
      <c r="AJ388" s="269"/>
      <c r="AK388" s="269"/>
      <c r="AL388" s="269"/>
      <c r="AM388" s="269" t="s">
        <v>411</v>
      </c>
      <c r="AN388" s="269"/>
      <c r="AO388" s="269"/>
      <c r="AP388" s="271"/>
      <c r="AQ388" s="271" t="s">
        <v>234</v>
      </c>
      <c r="AR388" s="272"/>
      <c r="AS388" s="272"/>
      <c r="AT388" s="273"/>
      <c r="AU388" s="283" t="s">
        <v>250</v>
      </c>
      <c r="AV388" s="283"/>
      <c r="AW388" s="283"/>
      <c r="AX388" s="284"/>
    </row>
    <row r="389" spans="1:50" ht="18.75" hidden="1" customHeight="1" x14ac:dyDescent="0.15">
      <c r="A389" s="100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1"/>
      <c r="B392" s="256"/>
      <c r="C392" s="255"/>
      <c r="D392" s="256"/>
      <c r="E392" s="255"/>
      <c r="F392" s="318"/>
      <c r="G392" s="276" t="s">
        <v>251</v>
      </c>
      <c r="H392" s="173"/>
      <c r="I392" s="173"/>
      <c r="J392" s="173"/>
      <c r="K392" s="173"/>
      <c r="L392" s="173"/>
      <c r="M392" s="173"/>
      <c r="N392" s="173"/>
      <c r="O392" s="173"/>
      <c r="P392" s="174"/>
      <c r="Q392" s="180" t="s">
        <v>328</v>
      </c>
      <c r="R392" s="173"/>
      <c r="S392" s="173"/>
      <c r="T392" s="173"/>
      <c r="U392" s="173"/>
      <c r="V392" s="173"/>
      <c r="W392" s="173"/>
      <c r="X392" s="173"/>
      <c r="Y392" s="173"/>
      <c r="Z392" s="173"/>
      <c r="AA392" s="173"/>
      <c r="AB392" s="291" t="s">
        <v>329</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6"/>
      <c r="C394" s="255"/>
      <c r="D394" s="256"/>
      <c r="E394" s="255"/>
      <c r="F394" s="318"/>
      <c r="G394" s="235"/>
      <c r="H394" s="165"/>
      <c r="I394" s="165"/>
      <c r="J394" s="165"/>
      <c r="K394" s="165"/>
      <c r="L394" s="165"/>
      <c r="M394" s="165"/>
      <c r="N394" s="165"/>
      <c r="O394" s="165"/>
      <c r="P394" s="236"/>
      <c r="Q394" s="988"/>
      <c r="R394" s="989"/>
      <c r="S394" s="989"/>
      <c r="T394" s="989"/>
      <c r="U394" s="989"/>
      <c r="V394" s="989"/>
      <c r="W394" s="989"/>
      <c r="X394" s="989"/>
      <c r="Y394" s="989"/>
      <c r="Z394" s="989"/>
      <c r="AA394" s="99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1"/>
      <c r="B395" s="256"/>
      <c r="C395" s="255"/>
      <c r="D395" s="256"/>
      <c r="E395" s="255"/>
      <c r="F395" s="318"/>
      <c r="G395" s="237"/>
      <c r="H395" s="238"/>
      <c r="I395" s="238"/>
      <c r="J395" s="238"/>
      <c r="K395" s="238"/>
      <c r="L395" s="238"/>
      <c r="M395" s="238"/>
      <c r="N395" s="238"/>
      <c r="O395" s="238"/>
      <c r="P395" s="239"/>
      <c r="Q395" s="991"/>
      <c r="R395" s="992"/>
      <c r="S395" s="992"/>
      <c r="T395" s="992"/>
      <c r="U395" s="992"/>
      <c r="V395" s="992"/>
      <c r="W395" s="992"/>
      <c r="X395" s="992"/>
      <c r="Y395" s="992"/>
      <c r="Z395" s="992"/>
      <c r="AA395" s="99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1"/>
      <c r="B396" s="256"/>
      <c r="C396" s="255"/>
      <c r="D396" s="256"/>
      <c r="E396" s="255"/>
      <c r="F396" s="318"/>
      <c r="G396" s="237"/>
      <c r="H396" s="238"/>
      <c r="I396" s="238"/>
      <c r="J396" s="238"/>
      <c r="K396" s="238"/>
      <c r="L396" s="238"/>
      <c r="M396" s="238"/>
      <c r="N396" s="238"/>
      <c r="O396" s="238"/>
      <c r="P396" s="239"/>
      <c r="Q396" s="991"/>
      <c r="R396" s="992"/>
      <c r="S396" s="992"/>
      <c r="T396" s="992"/>
      <c r="U396" s="992"/>
      <c r="V396" s="992"/>
      <c r="W396" s="992"/>
      <c r="X396" s="992"/>
      <c r="Y396" s="992"/>
      <c r="Z396" s="992"/>
      <c r="AA396" s="993"/>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1"/>
      <c r="B397" s="256"/>
      <c r="C397" s="255"/>
      <c r="D397" s="256"/>
      <c r="E397" s="255"/>
      <c r="F397" s="318"/>
      <c r="G397" s="237"/>
      <c r="H397" s="238"/>
      <c r="I397" s="238"/>
      <c r="J397" s="238"/>
      <c r="K397" s="238"/>
      <c r="L397" s="238"/>
      <c r="M397" s="238"/>
      <c r="N397" s="238"/>
      <c r="O397" s="238"/>
      <c r="P397" s="239"/>
      <c r="Q397" s="991"/>
      <c r="R397" s="992"/>
      <c r="S397" s="992"/>
      <c r="T397" s="992"/>
      <c r="U397" s="992"/>
      <c r="V397" s="992"/>
      <c r="W397" s="992"/>
      <c r="X397" s="992"/>
      <c r="Y397" s="992"/>
      <c r="Z397" s="992"/>
      <c r="AA397" s="99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6"/>
      <c r="C398" s="255"/>
      <c r="D398" s="256"/>
      <c r="E398" s="255"/>
      <c r="F398" s="318"/>
      <c r="G398" s="240"/>
      <c r="H398" s="168"/>
      <c r="I398" s="168"/>
      <c r="J398" s="168"/>
      <c r="K398" s="168"/>
      <c r="L398" s="168"/>
      <c r="M398" s="168"/>
      <c r="N398" s="168"/>
      <c r="O398" s="168"/>
      <c r="P398" s="241"/>
      <c r="Q398" s="994"/>
      <c r="R398" s="995"/>
      <c r="S398" s="995"/>
      <c r="T398" s="995"/>
      <c r="U398" s="995"/>
      <c r="V398" s="995"/>
      <c r="W398" s="995"/>
      <c r="X398" s="995"/>
      <c r="Y398" s="995"/>
      <c r="Z398" s="995"/>
      <c r="AA398" s="99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6"/>
      <c r="C399" s="255"/>
      <c r="D399" s="256"/>
      <c r="E399" s="255"/>
      <c r="F399" s="318"/>
      <c r="G399" s="276" t="s">
        <v>251</v>
      </c>
      <c r="H399" s="173"/>
      <c r="I399" s="173"/>
      <c r="J399" s="173"/>
      <c r="K399" s="173"/>
      <c r="L399" s="173"/>
      <c r="M399" s="173"/>
      <c r="N399" s="173"/>
      <c r="O399" s="173"/>
      <c r="P399" s="174"/>
      <c r="Q399" s="180" t="s">
        <v>328</v>
      </c>
      <c r="R399" s="173"/>
      <c r="S399" s="173"/>
      <c r="T399" s="173"/>
      <c r="U399" s="173"/>
      <c r="V399" s="173"/>
      <c r="W399" s="173"/>
      <c r="X399" s="173"/>
      <c r="Y399" s="173"/>
      <c r="Z399" s="173"/>
      <c r="AA399" s="173"/>
      <c r="AB399" s="291" t="s">
        <v>329</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1"/>
      <c r="B401" s="256"/>
      <c r="C401" s="255"/>
      <c r="D401" s="256"/>
      <c r="E401" s="255"/>
      <c r="F401" s="318"/>
      <c r="G401" s="235"/>
      <c r="H401" s="165"/>
      <c r="I401" s="165"/>
      <c r="J401" s="165"/>
      <c r="K401" s="165"/>
      <c r="L401" s="165"/>
      <c r="M401" s="165"/>
      <c r="N401" s="165"/>
      <c r="O401" s="165"/>
      <c r="P401" s="236"/>
      <c r="Q401" s="988"/>
      <c r="R401" s="989"/>
      <c r="S401" s="989"/>
      <c r="T401" s="989"/>
      <c r="U401" s="989"/>
      <c r="V401" s="989"/>
      <c r="W401" s="989"/>
      <c r="X401" s="989"/>
      <c r="Y401" s="989"/>
      <c r="Z401" s="989"/>
      <c r="AA401" s="99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1"/>
      <c r="B402" s="256"/>
      <c r="C402" s="255"/>
      <c r="D402" s="256"/>
      <c r="E402" s="255"/>
      <c r="F402" s="318"/>
      <c r="G402" s="237"/>
      <c r="H402" s="238"/>
      <c r="I402" s="238"/>
      <c r="J402" s="238"/>
      <c r="K402" s="238"/>
      <c r="L402" s="238"/>
      <c r="M402" s="238"/>
      <c r="N402" s="238"/>
      <c r="O402" s="238"/>
      <c r="P402" s="239"/>
      <c r="Q402" s="991"/>
      <c r="R402" s="992"/>
      <c r="S402" s="992"/>
      <c r="T402" s="992"/>
      <c r="U402" s="992"/>
      <c r="V402" s="992"/>
      <c r="W402" s="992"/>
      <c r="X402" s="992"/>
      <c r="Y402" s="992"/>
      <c r="Z402" s="992"/>
      <c r="AA402" s="99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1"/>
      <c r="B403" s="256"/>
      <c r="C403" s="255"/>
      <c r="D403" s="256"/>
      <c r="E403" s="255"/>
      <c r="F403" s="318"/>
      <c r="G403" s="237"/>
      <c r="H403" s="238"/>
      <c r="I403" s="238"/>
      <c r="J403" s="238"/>
      <c r="K403" s="238"/>
      <c r="L403" s="238"/>
      <c r="M403" s="238"/>
      <c r="N403" s="238"/>
      <c r="O403" s="238"/>
      <c r="P403" s="239"/>
      <c r="Q403" s="991"/>
      <c r="R403" s="992"/>
      <c r="S403" s="992"/>
      <c r="T403" s="992"/>
      <c r="U403" s="992"/>
      <c r="V403" s="992"/>
      <c r="W403" s="992"/>
      <c r="X403" s="992"/>
      <c r="Y403" s="992"/>
      <c r="Z403" s="992"/>
      <c r="AA403" s="993"/>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1"/>
      <c r="B404" s="256"/>
      <c r="C404" s="255"/>
      <c r="D404" s="256"/>
      <c r="E404" s="255"/>
      <c r="F404" s="318"/>
      <c r="G404" s="237"/>
      <c r="H404" s="238"/>
      <c r="I404" s="238"/>
      <c r="J404" s="238"/>
      <c r="K404" s="238"/>
      <c r="L404" s="238"/>
      <c r="M404" s="238"/>
      <c r="N404" s="238"/>
      <c r="O404" s="238"/>
      <c r="P404" s="239"/>
      <c r="Q404" s="991"/>
      <c r="R404" s="992"/>
      <c r="S404" s="992"/>
      <c r="T404" s="992"/>
      <c r="U404" s="992"/>
      <c r="V404" s="992"/>
      <c r="W404" s="992"/>
      <c r="X404" s="992"/>
      <c r="Y404" s="992"/>
      <c r="Z404" s="992"/>
      <c r="AA404" s="99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6"/>
      <c r="C405" s="255"/>
      <c r="D405" s="256"/>
      <c r="E405" s="255"/>
      <c r="F405" s="318"/>
      <c r="G405" s="240"/>
      <c r="H405" s="168"/>
      <c r="I405" s="168"/>
      <c r="J405" s="168"/>
      <c r="K405" s="168"/>
      <c r="L405" s="168"/>
      <c r="M405" s="168"/>
      <c r="N405" s="168"/>
      <c r="O405" s="168"/>
      <c r="P405" s="241"/>
      <c r="Q405" s="994"/>
      <c r="R405" s="995"/>
      <c r="S405" s="995"/>
      <c r="T405" s="995"/>
      <c r="U405" s="995"/>
      <c r="V405" s="995"/>
      <c r="W405" s="995"/>
      <c r="X405" s="995"/>
      <c r="Y405" s="995"/>
      <c r="Z405" s="995"/>
      <c r="AA405" s="99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6"/>
      <c r="C406" s="255"/>
      <c r="D406" s="256"/>
      <c r="E406" s="255"/>
      <c r="F406" s="318"/>
      <c r="G406" s="276" t="s">
        <v>251</v>
      </c>
      <c r="H406" s="173"/>
      <c r="I406" s="173"/>
      <c r="J406" s="173"/>
      <c r="K406" s="173"/>
      <c r="L406" s="173"/>
      <c r="M406" s="173"/>
      <c r="N406" s="173"/>
      <c r="O406" s="173"/>
      <c r="P406" s="174"/>
      <c r="Q406" s="180" t="s">
        <v>328</v>
      </c>
      <c r="R406" s="173"/>
      <c r="S406" s="173"/>
      <c r="T406" s="173"/>
      <c r="U406" s="173"/>
      <c r="V406" s="173"/>
      <c r="W406" s="173"/>
      <c r="X406" s="173"/>
      <c r="Y406" s="173"/>
      <c r="Z406" s="173"/>
      <c r="AA406" s="173"/>
      <c r="AB406" s="291" t="s">
        <v>329</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1"/>
      <c r="B408" s="256"/>
      <c r="C408" s="255"/>
      <c r="D408" s="256"/>
      <c r="E408" s="255"/>
      <c r="F408" s="318"/>
      <c r="G408" s="235"/>
      <c r="H408" s="165"/>
      <c r="I408" s="165"/>
      <c r="J408" s="165"/>
      <c r="K408" s="165"/>
      <c r="L408" s="165"/>
      <c r="M408" s="165"/>
      <c r="N408" s="165"/>
      <c r="O408" s="165"/>
      <c r="P408" s="236"/>
      <c r="Q408" s="988"/>
      <c r="R408" s="989"/>
      <c r="S408" s="989"/>
      <c r="T408" s="989"/>
      <c r="U408" s="989"/>
      <c r="V408" s="989"/>
      <c r="W408" s="989"/>
      <c r="X408" s="989"/>
      <c r="Y408" s="989"/>
      <c r="Z408" s="989"/>
      <c r="AA408" s="99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1"/>
      <c r="B409" s="256"/>
      <c r="C409" s="255"/>
      <c r="D409" s="256"/>
      <c r="E409" s="255"/>
      <c r="F409" s="318"/>
      <c r="G409" s="237"/>
      <c r="H409" s="238"/>
      <c r="I409" s="238"/>
      <c r="J409" s="238"/>
      <c r="K409" s="238"/>
      <c r="L409" s="238"/>
      <c r="M409" s="238"/>
      <c r="N409" s="238"/>
      <c r="O409" s="238"/>
      <c r="P409" s="239"/>
      <c r="Q409" s="991"/>
      <c r="R409" s="992"/>
      <c r="S409" s="992"/>
      <c r="T409" s="992"/>
      <c r="U409" s="992"/>
      <c r="V409" s="992"/>
      <c r="W409" s="992"/>
      <c r="X409" s="992"/>
      <c r="Y409" s="992"/>
      <c r="Z409" s="992"/>
      <c r="AA409" s="99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1"/>
      <c r="B410" s="256"/>
      <c r="C410" s="255"/>
      <c r="D410" s="256"/>
      <c r="E410" s="255"/>
      <c r="F410" s="318"/>
      <c r="G410" s="237"/>
      <c r="H410" s="238"/>
      <c r="I410" s="238"/>
      <c r="J410" s="238"/>
      <c r="K410" s="238"/>
      <c r="L410" s="238"/>
      <c r="M410" s="238"/>
      <c r="N410" s="238"/>
      <c r="O410" s="238"/>
      <c r="P410" s="239"/>
      <c r="Q410" s="991"/>
      <c r="R410" s="992"/>
      <c r="S410" s="992"/>
      <c r="T410" s="992"/>
      <c r="U410" s="992"/>
      <c r="V410" s="992"/>
      <c r="W410" s="992"/>
      <c r="X410" s="992"/>
      <c r="Y410" s="992"/>
      <c r="Z410" s="992"/>
      <c r="AA410" s="993"/>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1"/>
      <c r="B411" s="256"/>
      <c r="C411" s="255"/>
      <c r="D411" s="256"/>
      <c r="E411" s="255"/>
      <c r="F411" s="318"/>
      <c r="G411" s="237"/>
      <c r="H411" s="238"/>
      <c r="I411" s="238"/>
      <c r="J411" s="238"/>
      <c r="K411" s="238"/>
      <c r="L411" s="238"/>
      <c r="M411" s="238"/>
      <c r="N411" s="238"/>
      <c r="O411" s="238"/>
      <c r="P411" s="239"/>
      <c r="Q411" s="991"/>
      <c r="R411" s="992"/>
      <c r="S411" s="992"/>
      <c r="T411" s="992"/>
      <c r="U411" s="992"/>
      <c r="V411" s="992"/>
      <c r="W411" s="992"/>
      <c r="X411" s="992"/>
      <c r="Y411" s="992"/>
      <c r="Z411" s="992"/>
      <c r="AA411" s="99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6"/>
      <c r="C412" s="255"/>
      <c r="D412" s="256"/>
      <c r="E412" s="255"/>
      <c r="F412" s="318"/>
      <c r="G412" s="240"/>
      <c r="H412" s="168"/>
      <c r="I412" s="168"/>
      <c r="J412" s="168"/>
      <c r="K412" s="168"/>
      <c r="L412" s="168"/>
      <c r="M412" s="168"/>
      <c r="N412" s="168"/>
      <c r="O412" s="168"/>
      <c r="P412" s="241"/>
      <c r="Q412" s="994"/>
      <c r="R412" s="995"/>
      <c r="S412" s="995"/>
      <c r="T412" s="995"/>
      <c r="U412" s="995"/>
      <c r="V412" s="995"/>
      <c r="W412" s="995"/>
      <c r="X412" s="995"/>
      <c r="Y412" s="995"/>
      <c r="Z412" s="995"/>
      <c r="AA412" s="99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6"/>
      <c r="C413" s="255"/>
      <c r="D413" s="256"/>
      <c r="E413" s="255"/>
      <c r="F413" s="318"/>
      <c r="G413" s="276" t="s">
        <v>251</v>
      </c>
      <c r="H413" s="173"/>
      <c r="I413" s="173"/>
      <c r="J413" s="173"/>
      <c r="K413" s="173"/>
      <c r="L413" s="173"/>
      <c r="M413" s="173"/>
      <c r="N413" s="173"/>
      <c r="O413" s="173"/>
      <c r="P413" s="174"/>
      <c r="Q413" s="180" t="s">
        <v>328</v>
      </c>
      <c r="R413" s="173"/>
      <c r="S413" s="173"/>
      <c r="T413" s="173"/>
      <c r="U413" s="173"/>
      <c r="V413" s="173"/>
      <c r="W413" s="173"/>
      <c r="X413" s="173"/>
      <c r="Y413" s="173"/>
      <c r="Z413" s="173"/>
      <c r="AA413" s="173"/>
      <c r="AB413" s="291" t="s">
        <v>329</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1"/>
      <c r="B415" s="256"/>
      <c r="C415" s="255"/>
      <c r="D415" s="256"/>
      <c r="E415" s="255"/>
      <c r="F415" s="318"/>
      <c r="G415" s="235"/>
      <c r="H415" s="165"/>
      <c r="I415" s="165"/>
      <c r="J415" s="165"/>
      <c r="K415" s="165"/>
      <c r="L415" s="165"/>
      <c r="M415" s="165"/>
      <c r="N415" s="165"/>
      <c r="O415" s="165"/>
      <c r="P415" s="236"/>
      <c r="Q415" s="988"/>
      <c r="R415" s="989"/>
      <c r="S415" s="989"/>
      <c r="T415" s="989"/>
      <c r="U415" s="989"/>
      <c r="V415" s="989"/>
      <c r="W415" s="989"/>
      <c r="X415" s="989"/>
      <c r="Y415" s="989"/>
      <c r="Z415" s="989"/>
      <c r="AA415" s="99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1"/>
      <c r="B416" s="256"/>
      <c r="C416" s="255"/>
      <c r="D416" s="256"/>
      <c r="E416" s="255"/>
      <c r="F416" s="318"/>
      <c r="G416" s="237"/>
      <c r="H416" s="238"/>
      <c r="I416" s="238"/>
      <c r="J416" s="238"/>
      <c r="K416" s="238"/>
      <c r="L416" s="238"/>
      <c r="M416" s="238"/>
      <c r="N416" s="238"/>
      <c r="O416" s="238"/>
      <c r="P416" s="239"/>
      <c r="Q416" s="991"/>
      <c r="R416" s="992"/>
      <c r="S416" s="992"/>
      <c r="T416" s="992"/>
      <c r="U416" s="992"/>
      <c r="V416" s="992"/>
      <c r="W416" s="992"/>
      <c r="X416" s="992"/>
      <c r="Y416" s="992"/>
      <c r="Z416" s="992"/>
      <c r="AA416" s="99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1"/>
      <c r="B417" s="256"/>
      <c r="C417" s="255"/>
      <c r="D417" s="256"/>
      <c r="E417" s="255"/>
      <c r="F417" s="318"/>
      <c r="G417" s="237"/>
      <c r="H417" s="238"/>
      <c r="I417" s="238"/>
      <c r="J417" s="238"/>
      <c r="K417" s="238"/>
      <c r="L417" s="238"/>
      <c r="M417" s="238"/>
      <c r="N417" s="238"/>
      <c r="O417" s="238"/>
      <c r="P417" s="239"/>
      <c r="Q417" s="991"/>
      <c r="R417" s="992"/>
      <c r="S417" s="992"/>
      <c r="T417" s="992"/>
      <c r="U417" s="992"/>
      <c r="V417" s="992"/>
      <c r="W417" s="992"/>
      <c r="X417" s="992"/>
      <c r="Y417" s="992"/>
      <c r="Z417" s="992"/>
      <c r="AA417" s="993"/>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1"/>
      <c r="B418" s="256"/>
      <c r="C418" s="255"/>
      <c r="D418" s="256"/>
      <c r="E418" s="255"/>
      <c r="F418" s="318"/>
      <c r="G418" s="237"/>
      <c r="H418" s="238"/>
      <c r="I418" s="238"/>
      <c r="J418" s="238"/>
      <c r="K418" s="238"/>
      <c r="L418" s="238"/>
      <c r="M418" s="238"/>
      <c r="N418" s="238"/>
      <c r="O418" s="238"/>
      <c r="P418" s="239"/>
      <c r="Q418" s="991"/>
      <c r="R418" s="992"/>
      <c r="S418" s="992"/>
      <c r="T418" s="992"/>
      <c r="U418" s="992"/>
      <c r="V418" s="992"/>
      <c r="W418" s="992"/>
      <c r="X418" s="992"/>
      <c r="Y418" s="992"/>
      <c r="Z418" s="992"/>
      <c r="AA418" s="99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6"/>
      <c r="C419" s="255"/>
      <c r="D419" s="256"/>
      <c r="E419" s="255"/>
      <c r="F419" s="318"/>
      <c r="G419" s="240"/>
      <c r="H419" s="168"/>
      <c r="I419" s="168"/>
      <c r="J419" s="168"/>
      <c r="K419" s="168"/>
      <c r="L419" s="168"/>
      <c r="M419" s="168"/>
      <c r="N419" s="168"/>
      <c r="O419" s="168"/>
      <c r="P419" s="241"/>
      <c r="Q419" s="994"/>
      <c r="R419" s="995"/>
      <c r="S419" s="995"/>
      <c r="T419" s="995"/>
      <c r="U419" s="995"/>
      <c r="V419" s="995"/>
      <c r="W419" s="995"/>
      <c r="X419" s="995"/>
      <c r="Y419" s="995"/>
      <c r="Z419" s="995"/>
      <c r="AA419" s="99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6"/>
      <c r="C420" s="255"/>
      <c r="D420" s="256"/>
      <c r="E420" s="255"/>
      <c r="F420" s="318"/>
      <c r="G420" s="276" t="s">
        <v>251</v>
      </c>
      <c r="H420" s="173"/>
      <c r="I420" s="173"/>
      <c r="J420" s="173"/>
      <c r="K420" s="173"/>
      <c r="L420" s="173"/>
      <c r="M420" s="173"/>
      <c r="N420" s="173"/>
      <c r="O420" s="173"/>
      <c r="P420" s="174"/>
      <c r="Q420" s="180" t="s">
        <v>328</v>
      </c>
      <c r="R420" s="173"/>
      <c r="S420" s="173"/>
      <c r="T420" s="173"/>
      <c r="U420" s="173"/>
      <c r="V420" s="173"/>
      <c r="W420" s="173"/>
      <c r="X420" s="173"/>
      <c r="Y420" s="173"/>
      <c r="Z420" s="173"/>
      <c r="AA420" s="173"/>
      <c r="AB420" s="291" t="s">
        <v>329</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1"/>
      <c r="B422" s="256"/>
      <c r="C422" s="255"/>
      <c r="D422" s="256"/>
      <c r="E422" s="255"/>
      <c r="F422" s="318"/>
      <c r="G422" s="235"/>
      <c r="H422" s="165"/>
      <c r="I422" s="165"/>
      <c r="J422" s="165"/>
      <c r="K422" s="165"/>
      <c r="L422" s="165"/>
      <c r="M422" s="165"/>
      <c r="N422" s="165"/>
      <c r="O422" s="165"/>
      <c r="P422" s="236"/>
      <c r="Q422" s="988"/>
      <c r="R422" s="989"/>
      <c r="S422" s="989"/>
      <c r="T422" s="989"/>
      <c r="U422" s="989"/>
      <c r="V422" s="989"/>
      <c r="W422" s="989"/>
      <c r="X422" s="989"/>
      <c r="Y422" s="989"/>
      <c r="Z422" s="989"/>
      <c r="AA422" s="99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1"/>
      <c r="B423" s="256"/>
      <c r="C423" s="255"/>
      <c r="D423" s="256"/>
      <c r="E423" s="255"/>
      <c r="F423" s="318"/>
      <c r="G423" s="237"/>
      <c r="H423" s="238"/>
      <c r="I423" s="238"/>
      <c r="J423" s="238"/>
      <c r="K423" s="238"/>
      <c r="L423" s="238"/>
      <c r="M423" s="238"/>
      <c r="N423" s="238"/>
      <c r="O423" s="238"/>
      <c r="P423" s="239"/>
      <c r="Q423" s="991"/>
      <c r="R423" s="992"/>
      <c r="S423" s="992"/>
      <c r="T423" s="992"/>
      <c r="U423" s="992"/>
      <c r="V423" s="992"/>
      <c r="W423" s="992"/>
      <c r="X423" s="992"/>
      <c r="Y423" s="992"/>
      <c r="Z423" s="992"/>
      <c r="AA423" s="99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1"/>
      <c r="B424" s="256"/>
      <c r="C424" s="255"/>
      <c r="D424" s="256"/>
      <c r="E424" s="255"/>
      <c r="F424" s="318"/>
      <c r="G424" s="237"/>
      <c r="H424" s="238"/>
      <c r="I424" s="238"/>
      <c r="J424" s="238"/>
      <c r="K424" s="238"/>
      <c r="L424" s="238"/>
      <c r="M424" s="238"/>
      <c r="N424" s="238"/>
      <c r="O424" s="238"/>
      <c r="P424" s="239"/>
      <c r="Q424" s="991"/>
      <c r="R424" s="992"/>
      <c r="S424" s="992"/>
      <c r="T424" s="992"/>
      <c r="U424" s="992"/>
      <c r="V424" s="992"/>
      <c r="W424" s="992"/>
      <c r="X424" s="992"/>
      <c r="Y424" s="992"/>
      <c r="Z424" s="992"/>
      <c r="AA424" s="993"/>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1"/>
      <c r="B425" s="256"/>
      <c r="C425" s="255"/>
      <c r="D425" s="256"/>
      <c r="E425" s="255"/>
      <c r="F425" s="318"/>
      <c r="G425" s="237"/>
      <c r="H425" s="238"/>
      <c r="I425" s="238"/>
      <c r="J425" s="238"/>
      <c r="K425" s="238"/>
      <c r="L425" s="238"/>
      <c r="M425" s="238"/>
      <c r="N425" s="238"/>
      <c r="O425" s="238"/>
      <c r="P425" s="239"/>
      <c r="Q425" s="991"/>
      <c r="R425" s="992"/>
      <c r="S425" s="992"/>
      <c r="T425" s="992"/>
      <c r="U425" s="992"/>
      <c r="V425" s="992"/>
      <c r="W425" s="992"/>
      <c r="X425" s="992"/>
      <c r="Y425" s="992"/>
      <c r="Z425" s="992"/>
      <c r="AA425" s="99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6"/>
      <c r="C426" s="255"/>
      <c r="D426" s="256"/>
      <c r="E426" s="319"/>
      <c r="F426" s="320"/>
      <c r="G426" s="240"/>
      <c r="H426" s="168"/>
      <c r="I426" s="168"/>
      <c r="J426" s="168"/>
      <c r="K426" s="168"/>
      <c r="L426" s="168"/>
      <c r="M426" s="168"/>
      <c r="N426" s="168"/>
      <c r="O426" s="168"/>
      <c r="P426" s="241"/>
      <c r="Q426" s="994"/>
      <c r="R426" s="995"/>
      <c r="S426" s="995"/>
      <c r="T426" s="995"/>
      <c r="U426" s="995"/>
      <c r="V426" s="995"/>
      <c r="W426" s="995"/>
      <c r="X426" s="995"/>
      <c r="Y426" s="995"/>
      <c r="Z426" s="995"/>
      <c r="AA426" s="99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6"/>
      <c r="C427" s="255"/>
      <c r="D427" s="256"/>
      <c r="E427" s="161" t="s">
        <v>293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6"/>
      <c r="C429" s="319"/>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1"/>
      <c r="B430" s="256"/>
      <c r="C430" s="253" t="s">
        <v>414</v>
      </c>
      <c r="D430" s="254"/>
      <c r="E430" s="242" t="s">
        <v>392</v>
      </c>
      <c r="F430" s="452"/>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1"/>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405</v>
      </c>
      <c r="AJ431" s="185"/>
      <c r="AK431" s="185"/>
      <c r="AL431" s="180"/>
      <c r="AM431" s="185" t="s">
        <v>418</v>
      </c>
      <c r="AN431" s="185"/>
      <c r="AO431" s="185"/>
      <c r="AP431" s="180"/>
      <c r="AQ431" s="180" t="s">
        <v>234</v>
      </c>
      <c r="AR431" s="173"/>
      <c r="AS431" s="173"/>
      <c r="AT431" s="174"/>
      <c r="AU431" s="138" t="s">
        <v>134</v>
      </c>
      <c r="AV431" s="138"/>
      <c r="AW431" s="138"/>
      <c r="AX431" s="139"/>
    </row>
    <row r="432" spans="1:50" ht="18.75" hidden="1" customHeight="1" x14ac:dyDescent="0.15">
      <c r="A432" s="100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1"/>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1"/>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405</v>
      </c>
      <c r="AJ436" s="185"/>
      <c r="AK436" s="185"/>
      <c r="AL436" s="180"/>
      <c r="AM436" s="185" t="s">
        <v>418</v>
      </c>
      <c r="AN436" s="185"/>
      <c r="AO436" s="185"/>
      <c r="AP436" s="180"/>
      <c r="AQ436" s="180" t="s">
        <v>234</v>
      </c>
      <c r="AR436" s="173"/>
      <c r="AS436" s="173"/>
      <c r="AT436" s="174"/>
      <c r="AU436" s="138" t="s">
        <v>134</v>
      </c>
      <c r="AV436" s="138"/>
      <c r="AW436" s="138"/>
      <c r="AX436" s="139"/>
    </row>
    <row r="437" spans="1:50" ht="18.75" hidden="1" customHeight="1" x14ac:dyDescent="0.15">
      <c r="A437" s="100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1"/>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405</v>
      </c>
      <c r="AJ441" s="185"/>
      <c r="AK441" s="185"/>
      <c r="AL441" s="180"/>
      <c r="AM441" s="185" t="s">
        <v>418</v>
      </c>
      <c r="AN441" s="185"/>
      <c r="AO441" s="185"/>
      <c r="AP441" s="180"/>
      <c r="AQ441" s="180" t="s">
        <v>234</v>
      </c>
      <c r="AR441" s="173"/>
      <c r="AS441" s="173"/>
      <c r="AT441" s="174"/>
      <c r="AU441" s="138" t="s">
        <v>134</v>
      </c>
      <c r="AV441" s="138"/>
      <c r="AW441" s="138"/>
      <c r="AX441" s="139"/>
    </row>
    <row r="442" spans="1:50" ht="18.75" hidden="1" customHeight="1" x14ac:dyDescent="0.15">
      <c r="A442" s="100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1"/>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405</v>
      </c>
      <c r="AJ446" s="185"/>
      <c r="AK446" s="185"/>
      <c r="AL446" s="180"/>
      <c r="AM446" s="185" t="s">
        <v>418</v>
      </c>
      <c r="AN446" s="185"/>
      <c r="AO446" s="185"/>
      <c r="AP446" s="180"/>
      <c r="AQ446" s="180" t="s">
        <v>234</v>
      </c>
      <c r="AR446" s="173"/>
      <c r="AS446" s="173"/>
      <c r="AT446" s="174"/>
      <c r="AU446" s="138" t="s">
        <v>134</v>
      </c>
      <c r="AV446" s="138"/>
      <c r="AW446" s="138"/>
      <c r="AX446" s="139"/>
    </row>
    <row r="447" spans="1:50" ht="18.75" hidden="1" customHeight="1" x14ac:dyDescent="0.15">
      <c r="A447" s="100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1"/>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405</v>
      </c>
      <c r="AJ451" s="185"/>
      <c r="AK451" s="185"/>
      <c r="AL451" s="180"/>
      <c r="AM451" s="185" t="s">
        <v>418</v>
      </c>
      <c r="AN451" s="185"/>
      <c r="AO451" s="185"/>
      <c r="AP451" s="180"/>
      <c r="AQ451" s="180" t="s">
        <v>234</v>
      </c>
      <c r="AR451" s="173"/>
      <c r="AS451" s="173"/>
      <c r="AT451" s="174"/>
      <c r="AU451" s="138" t="s">
        <v>134</v>
      </c>
      <c r="AV451" s="138"/>
      <c r="AW451" s="138"/>
      <c r="AX451" s="139"/>
    </row>
    <row r="452" spans="1:50" ht="18.75" hidden="1" customHeight="1" x14ac:dyDescent="0.15">
      <c r="A452" s="100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1"/>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405</v>
      </c>
      <c r="AJ456" s="185"/>
      <c r="AK456" s="185"/>
      <c r="AL456" s="180"/>
      <c r="AM456" s="185" t="s">
        <v>418</v>
      </c>
      <c r="AN456" s="185"/>
      <c r="AO456" s="185"/>
      <c r="AP456" s="180"/>
      <c r="AQ456" s="180" t="s">
        <v>234</v>
      </c>
      <c r="AR456" s="173"/>
      <c r="AS456" s="173"/>
      <c r="AT456" s="174"/>
      <c r="AU456" s="138" t="s">
        <v>134</v>
      </c>
      <c r="AV456" s="138"/>
      <c r="AW456" s="138"/>
      <c r="AX456" s="139"/>
    </row>
    <row r="457" spans="1:50" ht="18.75" hidden="1" customHeight="1" x14ac:dyDescent="0.15">
      <c r="A457" s="100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1"/>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1"/>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405</v>
      </c>
      <c r="AJ461" s="185"/>
      <c r="AK461" s="185"/>
      <c r="AL461" s="180"/>
      <c r="AM461" s="185" t="s">
        <v>418</v>
      </c>
      <c r="AN461" s="185"/>
      <c r="AO461" s="185"/>
      <c r="AP461" s="180"/>
      <c r="AQ461" s="180" t="s">
        <v>234</v>
      </c>
      <c r="AR461" s="173"/>
      <c r="AS461" s="173"/>
      <c r="AT461" s="174"/>
      <c r="AU461" s="138" t="s">
        <v>134</v>
      </c>
      <c r="AV461" s="138"/>
      <c r="AW461" s="138"/>
      <c r="AX461" s="139"/>
    </row>
    <row r="462" spans="1:50" ht="18.75" hidden="1" customHeight="1" x14ac:dyDescent="0.15">
      <c r="A462" s="100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1"/>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405</v>
      </c>
      <c r="AJ466" s="185"/>
      <c r="AK466" s="185"/>
      <c r="AL466" s="180"/>
      <c r="AM466" s="185" t="s">
        <v>418</v>
      </c>
      <c r="AN466" s="185"/>
      <c r="AO466" s="185"/>
      <c r="AP466" s="180"/>
      <c r="AQ466" s="180" t="s">
        <v>234</v>
      </c>
      <c r="AR466" s="173"/>
      <c r="AS466" s="173"/>
      <c r="AT466" s="174"/>
      <c r="AU466" s="138" t="s">
        <v>134</v>
      </c>
      <c r="AV466" s="138"/>
      <c r="AW466" s="138"/>
      <c r="AX466" s="139"/>
    </row>
    <row r="467" spans="1:50" ht="18.75" hidden="1" customHeight="1" x14ac:dyDescent="0.15">
      <c r="A467" s="100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1"/>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405</v>
      </c>
      <c r="AJ471" s="185"/>
      <c r="AK471" s="185"/>
      <c r="AL471" s="180"/>
      <c r="AM471" s="185" t="s">
        <v>418</v>
      </c>
      <c r="AN471" s="185"/>
      <c r="AO471" s="185"/>
      <c r="AP471" s="180"/>
      <c r="AQ471" s="180" t="s">
        <v>234</v>
      </c>
      <c r="AR471" s="173"/>
      <c r="AS471" s="173"/>
      <c r="AT471" s="174"/>
      <c r="AU471" s="138" t="s">
        <v>134</v>
      </c>
      <c r="AV471" s="138"/>
      <c r="AW471" s="138"/>
      <c r="AX471" s="139"/>
    </row>
    <row r="472" spans="1:50" ht="18.75" hidden="1" customHeight="1" x14ac:dyDescent="0.15">
      <c r="A472" s="100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1"/>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405</v>
      </c>
      <c r="AJ476" s="185"/>
      <c r="AK476" s="185"/>
      <c r="AL476" s="180"/>
      <c r="AM476" s="185" t="s">
        <v>418</v>
      </c>
      <c r="AN476" s="185"/>
      <c r="AO476" s="185"/>
      <c r="AP476" s="180"/>
      <c r="AQ476" s="180" t="s">
        <v>234</v>
      </c>
      <c r="AR476" s="173"/>
      <c r="AS476" s="173"/>
      <c r="AT476" s="174"/>
      <c r="AU476" s="138" t="s">
        <v>134</v>
      </c>
      <c r="AV476" s="138"/>
      <c r="AW476" s="138"/>
      <c r="AX476" s="139"/>
    </row>
    <row r="477" spans="1:50" ht="18.75" hidden="1" customHeight="1" x14ac:dyDescent="0.15">
      <c r="A477" s="100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1"/>
      <c r="B481" s="256"/>
      <c r="C481" s="255"/>
      <c r="D481" s="256"/>
      <c r="E481" s="161" t="s">
        <v>401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1"/>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1"/>
      <c r="B484" s="256"/>
      <c r="C484" s="255"/>
      <c r="D484" s="256"/>
      <c r="E484" s="242" t="s">
        <v>396</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1"/>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405</v>
      </c>
      <c r="AJ485" s="185"/>
      <c r="AK485" s="185"/>
      <c r="AL485" s="180"/>
      <c r="AM485" s="185" t="s">
        <v>418</v>
      </c>
      <c r="AN485" s="185"/>
      <c r="AO485" s="185"/>
      <c r="AP485" s="180"/>
      <c r="AQ485" s="180" t="s">
        <v>234</v>
      </c>
      <c r="AR485" s="173"/>
      <c r="AS485" s="173"/>
      <c r="AT485" s="174"/>
      <c r="AU485" s="138" t="s">
        <v>134</v>
      </c>
      <c r="AV485" s="138"/>
      <c r="AW485" s="138"/>
      <c r="AX485" s="139"/>
    </row>
    <row r="486" spans="1:50" ht="18.75" hidden="1" customHeight="1" x14ac:dyDescent="0.15">
      <c r="A486" s="100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1"/>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405</v>
      </c>
      <c r="AJ490" s="185"/>
      <c r="AK490" s="185"/>
      <c r="AL490" s="180"/>
      <c r="AM490" s="185" t="s">
        <v>418</v>
      </c>
      <c r="AN490" s="185"/>
      <c r="AO490" s="185"/>
      <c r="AP490" s="180"/>
      <c r="AQ490" s="180" t="s">
        <v>234</v>
      </c>
      <c r="AR490" s="173"/>
      <c r="AS490" s="173"/>
      <c r="AT490" s="174"/>
      <c r="AU490" s="138" t="s">
        <v>134</v>
      </c>
      <c r="AV490" s="138"/>
      <c r="AW490" s="138"/>
      <c r="AX490" s="139"/>
    </row>
    <row r="491" spans="1:50" ht="18.75" hidden="1" customHeight="1" x14ac:dyDescent="0.15">
      <c r="A491" s="100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1"/>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405</v>
      </c>
      <c r="AJ495" s="185"/>
      <c r="AK495" s="185"/>
      <c r="AL495" s="180"/>
      <c r="AM495" s="185" t="s">
        <v>418</v>
      </c>
      <c r="AN495" s="185"/>
      <c r="AO495" s="185"/>
      <c r="AP495" s="180"/>
      <c r="AQ495" s="180" t="s">
        <v>234</v>
      </c>
      <c r="AR495" s="173"/>
      <c r="AS495" s="173"/>
      <c r="AT495" s="174"/>
      <c r="AU495" s="138" t="s">
        <v>134</v>
      </c>
      <c r="AV495" s="138"/>
      <c r="AW495" s="138"/>
      <c r="AX495" s="139"/>
    </row>
    <row r="496" spans="1:50" ht="18.75" hidden="1" customHeight="1" x14ac:dyDescent="0.15">
      <c r="A496" s="100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1"/>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405</v>
      </c>
      <c r="AJ500" s="185"/>
      <c r="AK500" s="185"/>
      <c r="AL500" s="180"/>
      <c r="AM500" s="185" t="s">
        <v>418</v>
      </c>
      <c r="AN500" s="185"/>
      <c r="AO500" s="185"/>
      <c r="AP500" s="180"/>
      <c r="AQ500" s="180" t="s">
        <v>234</v>
      </c>
      <c r="AR500" s="173"/>
      <c r="AS500" s="173"/>
      <c r="AT500" s="174"/>
      <c r="AU500" s="138" t="s">
        <v>134</v>
      </c>
      <c r="AV500" s="138"/>
      <c r="AW500" s="138"/>
      <c r="AX500" s="139"/>
    </row>
    <row r="501" spans="1:50" ht="18.75" hidden="1" customHeight="1" x14ac:dyDescent="0.15">
      <c r="A501" s="100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1"/>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405</v>
      </c>
      <c r="AJ505" s="185"/>
      <c r="AK505" s="185"/>
      <c r="AL505" s="180"/>
      <c r="AM505" s="185" t="s">
        <v>418</v>
      </c>
      <c r="AN505" s="185"/>
      <c r="AO505" s="185"/>
      <c r="AP505" s="180"/>
      <c r="AQ505" s="180" t="s">
        <v>234</v>
      </c>
      <c r="AR505" s="173"/>
      <c r="AS505" s="173"/>
      <c r="AT505" s="174"/>
      <c r="AU505" s="138" t="s">
        <v>134</v>
      </c>
      <c r="AV505" s="138"/>
      <c r="AW505" s="138"/>
      <c r="AX505" s="139"/>
    </row>
    <row r="506" spans="1:50" ht="18.75" hidden="1" customHeight="1" x14ac:dyDescent="0.15">
      <c r="A506" s="100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1"/>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405</v>
      </c>
      <c r="AJ510" s="185"/>
      <c r="AK510" s="185"/>
      <c r="AL510" s="180"/>
      <c r="AM510" s="185" t="s">
        <v>418</v>
      </c>
      <c r="AN510" s="185"/>
      <c r="AO510" s="185"/>
      <c r="AP510" s="180"/>
      <c r="AQ510" s="180" t="s">
        <v>234</v>
      </c>
      <c r="AR510" s="173"/>
      <c r="AS510" s="173"/>
      <c r="AT510" s="174"/>
      <c r="AU510" s="138" t="s">
        <v>134</v>
      </c>
      <c r="AV510" s="138"/>
      <c r="AW510" s="138"/>
      <c r="AX510" s="139"/>
    </row>
    <row r="511" spans="1:50" ht="18.75" hidden="1" customHeight="1" x14ac:dyDescent="0.15">
      <c r="A511" s="100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1"/>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405</v>
      </c>
      <c r="AJ515" s="185"/>
      <c r="AK515" s="185"/>
      <c r="AL515" s="180"/>
      <c r="AM515" s="185" t="s">
        <v>418</v>
      </c>
      <c r="AN515" s="185"/>
      <c r="AO515" s="185"/>
      <c r="AP515" s="180"/>
      <c r="AQ515" s="180" t="s">
        <v>234</v>
      </c>
      <c r="AR515" s="173"/>
      <c r="AS515" s="173"/>
      <c r="AT515" s="174"/>
      <c r="AU515" s="138" t="s">
        <v>134</v>
      </c>
      <c r="AV515" s="138"/>
      <c r="AW515" s="138"/>
      <c r="AX515" s="139"/>
    </row>
    <row r="516" spans="1:50" ht="18.75" hidden="1" customHeight="1" x14ac:dyDescent="0.15">
      <c r="A516" s="100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1"/>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405</v>
      </c>
      <c r="AJ520" s="185"/>
      <c r="AK520" s="185"/>
      <c r="AL520" s="180"/>
      <c r="AM520" s="185" t="s">
        <v>418</v>
      </c>
      <c r="AN520" s="185"/>
      <c r="AO520" s="185"/>
      <c r="AP520" s="180"/>
      <c r="AQ520" s="180" t="s">
        <v>234</v>
      </c>
      <c r="AR520" s="173"/>
      <c r="AS520" s="173"/>
      <c r="AT520" s="174"/>
      <c r="AU520" s="138" t="s">
        <v>134</v>
      </c>
      <c r="AV520" s="138"/>
      <c r="AW520" s="138"/>
      <c r="AX520" s="139"/>
    </row>
    <row r="521" spans="1:50" ht="18.75" hidden="1" customHeight="1" x14ac:dyDescent="0.15">
      <c r="A521" s="100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1"/>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405</v>
      </c>
      <c r="AJ525" s="185"/>
      <c r="AK525" s="185"/>
      <c r="AL525" s="180"/>
      <c r="AM525" s="185" t="s">
        <v>418</v>
      </c>
      <c r="AN525" s="185"/>
      <c r="AO525" s="185"/>
      <c r="AP525" s="180"/>
      <c r="AQ525" s="180" t="s">
        <v>234</v>
      </c>
      <c r="AR525" s="173"/>
      <c r="AS525" s="173"/>
      <c r="AT525" s="174"/>
      <c r="AU525" s="138" t="s">
        <v>134</v>
      </c>
      <c r="AV525" s="138"/>
      <c r="AW525" s="138"/>
      <c r="AX525" s="139"/>
    </row>
    <row r="526" spans="1:50" ht="18.75" hidden="1" customHeight="1" x14ac:dyDescent="0.15">
      <c r="A526" s="100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1"/>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405</v>
      </c>
      <c r="AJ530" s="185"/>
      <c r="AK530" s="185"/>
      <c r="AL530" s="180"/>
      <c r="AM530" s="185" t="s">
        <v>418</v>
      </c>
      <c r="AN530" s="185"/>
      <c r="AO530" s="185"/>
      <c r="AP530" s="180"/>
      <c r="AQ530" s="180" t="s">
        <v>234</v>
      </c>
      <c r="AR530" s="173"/>
      <c r="AS530" s="173"/>
      <c r="AT530" s="174"/>
      <c r="AU530" s="138" t="s">
        <v>134</v>
      </c>
      <c r="AV530" s="138"/>
      <c r="AW530" s="138"/>
      <c r="AX530" s="139"/>
    </row>
    <row r="531" spans="1:50" ht="18.75" hidden="1" customHeight="1" x14ac:dyDescent="0.15">
      <c r="A531" s="100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1"/>
      <c r="B535" s="256"/>
      <c r="C535" s="255"/>
      <c r="D535" s="256"/>
      <c r="E535" s="161" t="s">
        <v>402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6"/>
      <c r="C538" s="255"/>
      <c r="D538" s="256"/>
      <c r="E538" s="242" t="s">
        <v>397</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1"/>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405</v>
      </c>
      <c r="AJ539" s="185"/>
      <c r="AK539" s="185"/>
      <c r="AL539" s="180"/>
      <c r="AM539" s="185" t="s">
        <v>418</v>
      </c>
      <c r="AN539" s="185"/>
      <c r="AO539" s="185"/>
      <c r="AP539" s="180"/>
      <c r="AQ539" s="180" t="s">
        <v>234</v>
      </c>
      <c r="AR539" s="173"/>
      <c r="AS539" s="173"/>
      <c r="AT539" s="174"/>
      <c r="AU539" s="138" t="s">
        <v>134</v>
      </c>
      <c r="AV539" s="138"/>
      <c r="AW539" s="138"/>
      <c r="AX539" s="139"/>
    </row>
    <row r="540" spans="1:50" ht="18.75" hidden="1" customHeight="1" x14ac:dyDescent="0.15">
      <c r="A540" s="100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1"/>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405</v>
      </c>
      <c r="AJ544" s="185"/>
      <c r="AK544" s="185"/>
      <c r="AL544" s="180"/>
      <c r="AM544" s="185" t="s">
        <v>418</v>
      </c>
      <c r="AN544" s="185"/>
      <c r="AO544" s="185"/>
      <c r="AP544" s="180"/>
      <c r="AQ544" s="180" t="s">
        <v>234</v>
      </c>
      <c r="AR544" s="173"/>
      <c r="AS544" s="173"/>
      <c r="AT544" s="174"/>
      <c r="AU544" s="138" t="s">
        <v>134</v>
      </c>
      <c r="AV544" s="138"/>
      <c r="AW544" s="138"/>
      <c r="AX544" s="139"/>
    </row>
    <row r="545" spans="1:50" ht="18.75" hidden="1" customHeight="1" x14ac:dyDescent="0.15">
      <c r="A545" s="100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1"/>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405</v>
      </c>
      <c r="AJ549" s="185"/>
      <c r="AK549" s="185"/>
      <c r="AL549" s="180"/>
      <c r="AM549" s="185" t="s">
        <v>418</v>
      </c>
      <c r="AN549" s="185"/>
      <c r="AO549" s="185"/>
      <c r="AP549" s="180"/>
      <c r="AQ549" s="180" t="s">
        <v>234</v>
      </c>
      <c r="AR549" s="173"/>
      <c r="AS549" s="173"/>
      <c r="AT549" s="174"/>
      <c r="AU549" s="138" t="s">
        <v>134</v>
      </c>
      <c r="AV549" s="138"/>
      <c r="AW549" s="138"/>
      <c r="AX549" s="139"/>
    </row>
    <row r="550" spans="1:50" ht="18.75" hidden="1" customHeight="1" x14ac:dyDescent="0.15">
      <c r="A550" s="100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1"/>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405</v>
      </c>
      <c r="AJ554" s="185"/>
      <c r="AK554" s="185"/>
      <c r="AL554" s="180"/>
      <c r="AM554" s="185" t="s">
        <v>418</v>
      </c>
      <c r="AN554" s="185"/>
      <c r="AO554" s="185"/>
      <c r="AP554" s="180"/>
      <c r="AQ554" s="180" t="s">
        <v>234</v>
      </c>
      <c r="AR554" s="173"/>
      <c r="AS554" s="173"/>
      <c r="AT554" s="174"/>
      <c r="AU554" s="138" t="s">
        <v>134</v>
      </c>
      <c r="AV554" s="138"/>
      <c r="AW554" s="138"/>
      <c r="AX554" s="139"/>
    </row>
    <row r="555" spans="1:50" ht="18.75" hidden="1" customHeight="1" x14ac:dyDescent="0.15">
      <c r="A555" s="100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1"/>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405</v>
      </c>
      <c r="AJ559" s="185"/>
      <c r="AK559" s="185"/>
      <c r="AL559" s="180"/>
      <c r="AM559" s="185" t="s">
        <v>418</v>
      </c>
      <c r="AN559" s="185"/>
      <c r="AO559" s="185"/>
      <c r="AP559" s="180"/>
      <c r="AQ559" s="180" t="s">
        <v>234</v>
      </c>
      <c r="AR559" s="173"/>
      <c r="AS559" s="173"/>
      <c r="AT559" s="174"/>
      <c r="AU559" s="138" t="s">
        <v>134</v>
      </c>
      <c r="AV559" s="138"/>
      <c r="AW559" s="138"/>
      <c r="AX559" s="139"/>
    </row>
    <row r="560" spans="1:50" ht="18.75" hidden="1" customHeight="1" x14ac:dyDescent="0.15">
      <c r="A560" s="100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1"/>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405</v>
      </c>
      <c r="AJ564" s="185"/>
      <c r="AK564" s="185"/>
      <c r="AL564" s="180"/>
      <c r="AM564" s="185" t="s">
        <v>418</v>
      </c>
      <c r="AN564" s="185"/>
      <c r="AO564" s="185"/>
      <c r="AP564" s="180"/>
      <c r="AQ564" s="180" t="s">
        <v>234</v>
      </c>
      <c r="AR564" s="173"/>
      <c r="AS564" s="173"/>
      <c r="AT564" s="174"/>
      <c r="AU564" s="138" t="s">
        <v>134</v>
      </c>
      <c r="AV564" s="138"/>
      <c r="AW564" s="138"/>
      <c r="AX564" s="139"/>
    </row>
    <row r="565" spans="1:50" ht="18.75" hidden="1" customHeight="1" x14ac:dyDescent="0.15">
      <c r="A565" s="100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1"/>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405</v>
      </c>
      <c r="AJ569" s="185"/>
      <c r="AK569" s="185"/>
      <c r="AL569" s="180"/>
      <c r="AM569" s="185" t="s">
        <v>418</v>
      </c>
      <c r="AN569" s="185"/>
      <c r="AO569" s="185"/>
      <c r="AP569" s="180"/>
      <c r="AQ569" s="180" t="s">
        <v>234</v>
      </c>
      <c r="AR569" s="173"/>
      <c r="AS569" s="173"/>
      <c r="AT569" s="174"/>
      <c r="AU569" s="138" t="s">
        <v>134</v>
      </c>
      <c r="AV569" s="138"/>
      <c r="AW569" s="138"/>
      <c r="AX569" s="139"/>
    </row>
    <row r="570" spans="1:50" ht="18.75" hidden="1" customHeight="1" x14ac:dyDescent="0.15">
      <c r="A570" s="100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1"/>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405</v>
      </c>
      <c r="AJ574" s="185"/>
      <c r="AK574" s="185"/>
      <c r="AL574" s="180"/>
      <c r="AM574" s="185" t="s">
        <v>418</v>
      </c>
      <c r="AN574" s="185"/>
      <c r="AO574" s="185"/>
      <c r="AP574" s="180"/>
      <c r="AQ574" s="180" t="s">
        <v>234</v>
      </c>
      <c r="AR574" s="173"/>
      <c r="AS574" s="173"/>
      <c r="AT574" s="174"/>
      <c r="AU574" s="138" t="s">
        <v>134</v>
      </c>
      <c r="AV574" s="138"/>
      <c r="AW574" s="138"/>
      <c r="AX574" s="139"/>
    </row>
    <row r="575" spans="1:50" ht="18.75" hidden="1" customHeight="1" x14ac:dyDescent="0.15">
      <c r="A575" s="100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1"/>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405</v>
      </c>
      <c r="AJ579" s="185"/>
      <c r="AK579" s="185"/>
      <c r="AL579" s="180"/>
      <c r="AM579" s="185" t="s">
        <v>418</v>
      </c>
      <c r="AN579" s="185"/>
      <c r="AO579" s="185"/>
      <c r="AP579" s="180"/>
      <c r="AQ579" s="180" t="s">
        <v>234</v>
      </c>
      <c r="AR579" s="173"/>
      <c r="AS579" s="173"/>
      <c r="AT579" s="174"/>
      <c r="AU579" s="138" t="s">
        <v>134</v>
      </c>
      <c r="AV579" s="138"/>
      <c r="AW579" s="138"/>
      <c r="AX579" s="139"/>
    </row>
    <row r="580" spans="1:50" ht="18.75" hidden="1" customHeight="1" x14ac:dyDescent="0.15">
      <c r="A580" s="100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1"/>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405</v>
      </c>
      <c r="AJ584" s="185"/>
      <c r="AK584" s="185"/>
      <c r="AL584" s="180"/>
      <c r="AM584" s="185" t="s">
        <v>418</v>
      </c>
      <c r="AN584" s="185"/>
      <c r="AO584" s="185"/>
      <c r="AP584" s="180"/>
      <c r="AQ584" s="180" t="s">
        <v>234</v>
      </c>
      <c r="AR584" s="173"/>
      <c r="AS584" s="173"/>
      <c r="AT584" s="174"/>
      <c r="AU584" s="138" t="s">
        <v>134</v>
      </c>
      <c r="AV584" s="138"/>
      <c r="AW584" s="138"/>
      <c r="AX584" s="139"/>
    </row>
    <row r="585" spans="1:50" ht="18.75" hidden="1" customHeight="1" x14ac:dyDescent="0.15">
      <c r="A585" s="100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1"/>
      <c r="B589" s="256"/>
      <c r="C589" s="255"/>
      <c r="D589" s="256"/>
      <c r="E589" s="161" t="s">
        <v>402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6"/>
      <c r="C592" s="255"/>
      <c r="D592" s="256"/>
      <c r="E592" s="242" t="s">
        <v>396</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1"/>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405</v>
      </c>
      <c r="AJ593" s="185"/>
      <c r="AK593" s="185"/>
      <c r="AL593" s="180"/>
      <c r="AM593" s="185" t="s">
        <v>418</v>
      </c>
      <c r="AN593" s="185"/>
      <c r="AO593" s="185"/>
      <c r="AP593" s="180"/>
      <c r="AQ593" s="180" t="s">
        <v>234</v>
      </c>
      <c r="AR593" s="173"/>
      <c r="AS593" s="173"/>
      <c r="AT593" s="174"/>
      <c r="AU593" s="138" t="s">
        <v>134</v>
      </c>
      <c r="AV593" s="138"/>
      <c r="AW593" s="138"/>
      <c r="AX593" s="139"/>
    </row>
    <row r="594" spans="1:50" ht="18.75" hidden="1" customHeight="1" x14ac:dyDescent="0.15">
      <c r="A594" s="100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1"/>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405</v>
      </c>
      <c r="AJ598" s="185"/>
      <c r="AK598" s="185"/>
      <c r="AL598" s="180"/>
      <c r="AM598" s="185" t="s">
        <v>418</v>
      </c>
      <c r="AN598" s="185"/>
      <c r="AO598" s="185"/>
      <c r="AP598" s="180"/>
      <c r="AQ598" s="180" t="s">
        <v>234</v>
      </c>
      <c r="AR598" s="173"/>
      <c r="AS598" s="173"/>
      <c r="AT598" s="174"/>
      <c r="AU598" s="138" t="s">
        <v>134</v>
      </c>
      <c r="AV598" s="138"/>
      <c r="AW598" s="138"/>
      <c r="AX598" s="139"/>
    </row>
    <row r="599" spans="1:50" ht="18.75" hidden="1" customHeight="1" x14ac:dyDescent="0.15">
      <c r="A599" s="100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1"/>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405</v>
      </c>
      <c r="AJ603" s="185"/>
      <c r="AK603" s="185"/>
      <c r="AL603" s="180"/>
      <c r="AM603" s="185" t="s">
        <v>418</v>
      </c>
      <c r="AN603" s="185"/>
      <c r="AO603" s="185"/>
      <c r="AP603" s="180"/>
      <c r="AQ603" s="180" t="s">
        <v>234</v>
      </c>
      <c r="AR603" s="173"/>
      <c r="AS603" s="173"/>
      <c r="AT603" s="174"/>
      <c r="AU603" s="138" t="s">
        <v>134</v>
      </c>
      <c r="AV603" s="138"/>
      <c r="AW603" s="138"/>
      <c r="AX603" s="139"/>
    </row>
    <row r="604" spans="1:50" ht="18.75" hidden="1" customHeight="1" x14ac:dyDescent="0.15">
      <c r="A604" s="100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1"/>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405</v>
      </c>
      <c r="AJ608" s="185"/>
      <c r="AK608" s="185"/>
      <c r="AL608" s="180"/>
      <c r="AM608" s="185" t="s">
        <v>418</v>
      </c>
      <c r="AN608" s="185"/>
      <c r="AO608" s="185"/>
      <c r="AP608" s="180"/>
      <c r="AQ608" s="180" t="s">
        <v>234</v>
      </c>
      <c r="AR608" s="173"/>
      <c r="AS608" s="173"/>
      <c r="AT608" s="174"/>
      <c r="AU608" s="138" t="s">
        <v>134</v>
      </c>
      <c r="AV608" s="138"/>
      <c r="AW608" s="138"/>
      <c r="AX608" s="139"/>
    </row>
    <row r="609" spans="1:50" ht="18.75" hidden="1" customHeight="1" x14ac:dyDescent="0.15">
      <c r="A609" s="100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1"/>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405</v>
      </c>
      <c r="AJ613" s="185"/>
      <c r="AK613" s="185"/>
      <c r="AL613" s="180"/>
      <c r="AM613" s="185" t="s">
        <v>418</v>
      </c>
      <c r="AN613" s="185"/>
      <c r="AO613" s="185"/>
      <c r="AP613" s="180"/>
      <c r="AQ613" s="180" t="s">
        <v>234</v>
      </c>
      <c r="AR613" s="173"/>
      <c r="AS613" s="173"/>
      <c r="AT613" s="174"/>
      <c r="AU613" s="138" t="s">
        <v>134</v>
      </c>
      <c r="AV613" s="138"/>
      <c r="AW613" s="138"/>
      <c r="AX613" s="139"/>
    </row>
    <row r="614" spans="1:50" ht="18.75" hidden="1" customHeight="1" x14ac:dyDescent="0.15">
      <c r="A614" s="100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1"/>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405</v>
      </c>
      <c r="AJ618" s="185"/>
      <c r="AK618" s="185"/>
      <c r="AL618" s="180"/>
      <c r="AM618" s="185" t="s">
        <v>418</v>
      </c>
      <c r="AN618" s="185"/>
      <c r="AO618" s="185"/>
      <c r="AP618" s="180"/>
      <c r="AQ618" s="180" t="s">
        <v>234</v>
      </c>
      <c r="AR618" s="173"/>
      <c r="AS618" s="173"/>
      <c r="AT618" s="174"/>
      <c r="AU618" s="138" t="s">
        <v>134</v>
      </c>
      <c r="AV618" s="138"/>
      <c r="AW618" s="138"/>
      <c r="AX618" s="139"/>
    </row>
    <row r="619" spans="1:50" ht="18.75" hidden="1" customHeight="1" x14ac:dyDescent="0.15">
      <c r="A619" s="100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1"/>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405</v>
      </c>
      <c r="AJ623" s="185"/>
      <c r="AK623" s="185"/>
      <c r="AL623" s="180"/>
      <c r="AM623" s="185" t="s">
        <v>418</v>
      </c>
      <c r="AN623" s="185"/>
      <c r="AO623" s="185"/>
      <c r="AP623" s="180"/>
      <c r="AQ623" s="180" t="s">
        <v>234</v>
      </c>
      <c r="AR623" s="173"/>
      <c r="AS623" s="173"/>
      <c r="AT623" s="174"/>
      <c r="AU623" s="138" t="s">
        <v>134</v>
      </c>
      <c r="AV623" s="138"/>
      <c r="AW623" s="138"/>
      <c r="AX623" s="139"/>
    </row>
    <row r="624" spans="1:50" ht="18.75" hidden="1" customHeight="1" x14ac:dyDescent="0.15">
      <c r="A624" s="100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1"/>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405</v>
      </c>
      <c r="AJ628" s="185"/>
      <c r="AK628" s="185"/>
      <c r="AL628" s="180"/>
      <c r="AM628" s="185" t="s">
        <v>418</v>
      </c>
      <c r="AN628" s="185"/>
      <c r="AO628" s="185"/>
      <c r="AP628" s="180"/>
      <c r="AQ628" s="180" t="s">
        <v>234</v>
      </c>
      <c r="AR628" s="173"/>
      <c r="AS628" s="173"/>
      <c r="AT628" s="174"/>
      <c r="AU628" s="138" t="s">
        <v>134</v>
      </c>
      <c r="AV628" s="138"/>
      <c r="AW628" s="138"/>
      <c r="AX628" s="139"/>
    </row>
    <row r="629" spans="1:50" ht="18.75" hidden="1" customHeight="1" x14ac:dyDescent="0.15">
      <c r="A629" s="100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1"/>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405</v>
      </c>
      <c r="AJ633" s="185"/>
      <c r="AK633" s="185"/>
      <c r="AL633" s="180"/>
      <c r="AM633" s="185" t="s">
        <v>418</v>
      </c>
      <c r="AN633" s="185"/>
      <c r="AO633" s="185"/>
      <c r="AP633" s="180"/>
      <c r="AQ633" s="180" t="s">
        <v>234</v>
      </c>
      <c r="AR633" s="173"/>
      <c r="AS633" s="173"/>
      <c r="AT633" s="174"/>
      <c r="AU633" s="138" t="s">
        <v>134</v>
      </c>
      <c r="AV633" s="138"/>
      <c r="AW633" s="138"/>
      <c r="AX633" s="139"/>
    </row>
    <row r="634" spans="1:50" ht="18.75" hidden="1" customHeight="1" x14ac:dyDescent="0.15">
      <c r="A634" s="100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1"/>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405</v>
      </c>
      <c r="AJ638" s="185"/>
      <c r="AK638" s="185"/>
      <c r="AL638" s="180"/>
      <c r="AM638" s="185" t="s">
        <v>418</v>
      </c>
      <c r="AN638" s="185"/>
      <c r="AO638" s="185"/>
      <c r="AP638" s="180"/>
      <c r="AQ638" s="180" t="s">
        <v>234</v>
      </c>
      <c r="AR638" s="173"/>
      <c r="AS638" s="173"/>
      <c r="AT638" s="174"/>
      <c r="AU638" s="138" t="s">
        <v>134</v>
      </c>
      <c r="AV638" s="138"/>
      <c r="AW638" s="138"/>
      <c r="AX638" s="139"/>
    </row>
    <row r="639" spans="1:50" ht="18.75" hidden="1" customHeight="1" x14ac:dyDescent="0.15">
      <c r="A639" s="100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1"/>
      <c r="B643" s="256"/>
      <c r="C643" s="255"/>
      <c r="D643" s="256"/>
      <c r="E643" s="161" t="s">
        <v>402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6"/>
      <c r="C646" s="255"/>
      <c r="D646" s="256"/>
      <c r="E646" s="242" t="s">
        <v>397</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1"/>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405</v>
      </c>
      <c r="AJ647" s="185"/>
      <c r="AK647" s="185"/>
      <c r="AL647" s="180"/>
      <c r="AM647" s="185" t="s">
        <v>418</v>
      </c>
      <c r="AN647" s="185"/>
      <c r="AO647" s="185"/>
      <c r="AP647" s="180"/>
      <c r="AQ647" s="180" t="s">
        <v>234</v>
      </c>
      <c r="AR647" s="173"/>
      <c r="AS647" s="173"/>
      <c r="AT647" s="174"/>
      <c r="AU647" s="138" t="s">
        <v>134</v>
      </c>
      <c r="AV647" s="138"/>
      <c r="AW647" s="138"/>
      <c r="AX647" s="139"/>
    </row>
    <row r="648" spans="1:50" ht="18.75" hidden="1" customHeight="1" x14ac:dyDescent="0.15">
      <c r="A648" s="100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1"/>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405</v>
      </c>
      <c r="AJ652" s="185"/>
      <c r="AK652" s="185"/>
      <c r="AL652" s="180"/>
      <c r="AM652" s="185" t="s">
        <v>418</v>
      </c>
      <c r="AN652" s="185"/>
      <c r="AO652" s="185"/>
      <c r="AP652" s="180"/>
      <c r="AQ652" s="180" t="s">
        <v>234</v>
      </c>
      <c r="AR652" s="173"/>
      <c r="AS652" s="173"/>
      <c r="AT652" s="174"/>
      <c r="AU652" s="138" t="s">
        <v>134</v>
      </c>
      <c r="AV652" s="138"/>
      <c r="AW652" s="138"/>
      <c r="AX652" s="139"/>
    </row>
    <row r="653" spans="1:50" ht="18.75" hidden="1" customHeight="1" x14ac:dyDescent="0.15">
      <c r="A653" s="100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1"/>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405</v>
      </c>
      <c r="AJ657" s="185"/>
      <c r="AK657" s="185"/>
      <c r="AL657" s="180"/>
      <c r="AM657" s="185" t="s">
        <v>418</v>
      </c>
      <c r="AN657" s="185"/>
      <c r="AO657" s="185"/>
      <c r="AP657" s="180"/>
      <c r="AQ657" s="180" t="s">
        <v>234</v>
      </c>
      <c r="AR657" s="173"/>
      <c r="AS657" s="173"/>
      <c r="AT657" s="174"/>
      <c r="AU657" s="138" t="s">
        <v>134</v>
      </c>
      <c r="AV657" s="138"/>
      <c r="AW657" s="138"/>
      <c r="AX657" s="139"/>
    </row>
    <row r="658" spans="1:50" ht="18.75" hidden="1" customHeight="1" x14ac:dyDescent="0.15">
      <c r="A658" s="100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1"/>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405</v>
      </c>
      <c r="AJ662" s="185"/>
      <c r="AK662" s="185"/>
      <c r="AL662" s="180"/>
      <c r="AM662" s="185" t="s">
        <v>418</v>
      </c>
      <c r="AN662" s="185"/>
      <c r="AO662" s="185"/>
      <c r="AP662" s="180"/>
      <c r="AQ662" s="180" t="s">
        <v>234</v>
      </c>
      <c r="AR662" s="173"/>
      <c r="AS662" s="173"/>
      <c r="AT662" s="174"/>
      <c r="AU662" s="138" t="s">
        <v>134</v>
      </c>
      <c r="AV662" s="138"/>
      <c r="AW662" s="138"/>
      <c r="AX662" s="139"/>
    </row>
    <row r="663" spans="1:50" ht="18.75" hidden="1" customHeight="1" x14ac:dyDescent="0.15">
      <c r="A663" s="100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1"/>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405</v>
      </c>
      <c r="AJ667" s="185"/>
      <c r="AK667" s="185"/>
      <c r="AL667" s="180"/>
      <c r="AM667" s="185" t="s">
        <v>418</v>
      </c>
      <c r="AN667" s="185"/>
      <c r="AO667" s="185"/>
      <c r="AP667" s="180"/>
      <c r="AQ667" s="180" t="s">
        <v>234</v>
      </c>
      <c r="AR667" s="173"/>
      <c r="AS667" s="173"/>
      <c r="AT667" s="174"/>
      <c r="AU667" s="138" t="s">
        <v>134</v>
      </c>
      <c r="AV667" s="138"/>
      <c r="AW667" s="138"/>
      <c r="AX667" s="139"/>
    </row>
    <row r="668" spans="1:50" ht="18.75" hidden="1" customHeight="1" x14ac:dyDescent="0.15">
      <c r="A668" s="100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1"/>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405</v>
      </c>
      <c r="AJ672" s="185"/>
      <c r="AK672" s="185"/>
      <c r="AL672" s="180"/>
      <c r="AM672" s="185" t="s">
        <v>418</v>
      </c>
      <c r="AN672" s="185"/>
      <c r="AO672" s="185"/>
      <c r="AP672" s="180"/>
      <c r="AQ672" s="180" t="s">
        <v>234</v>
      </c>
      <c r="AR672" s="173"/>
      <c r="AS672" s="173"/>
      <c r="AT672" s="174"/>
      <c r="AU672" s="138" t="s">
        <v>134</v>
      </c>
      <c r="AV672" s="138"/>
      <c r="AW672" s="138"/>
      <c r="AX672" s="139"/>
    </row>
    <row r="673" spans="1:50" ht="18.75" hidden="1" customHeight="1" x14ac:dyDescent="0.15">
      <c r="A673" s="100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1"/>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405</v>
      </c>
      <c r="AJ677" s="185"/>
      <c r="AK677" s="185"/>
      <c r="AL677" s="180"/>
      <c r="AM677" s="185" t="s">
        <v>418</v>
      </c>
      <c r="AN677" s="185"/>
      <c r="AO677" s="185"/>
      <c r="AP677" s="180"/>
      <c r="AQ677" s="180" t="s">
        <v>234</v>
      </c>
      <c r="AR677" s="173"/>
      <c r="AS677" s="173"/>
      <c r="AT677" s="174"/>
      <c r="AU677" s="138" t="s">
        <v>134</v>
      </c>
      <c r="AV677" s="138"/>
      <c r="AW677" s="138"/>
      <c r="AX677" s="139"/>
    </row>
    <row r="678" spans="1:50" ht="18.75" hidden="1" customHeight="1" x14ac:dyDescent="0.15">
      <c r="A678" s="100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1"/>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405</v>
      </c>
      <c r="AJ682" s="185"/>
      <c r="AK682" s="185"/>
      <c r="AL682" s="180"/>
      <c r="AM682" s="185" t="s">
        <v>418</v>
      </c>
      <c r="AN682" s="185"/>
      <c r="AO682" s="185"/>
      <c r="AP682" s="180"/>
      <c r="AQ682" s="180" t="s">
        <v>234</v>
      </c>
      <c r="AR682" s="173"/>
      <c r="AS682" s="173"/>
      <c r="AT682" s="174"/>
      <c r="AU682" s="138" t="s">
        <v>134</v>
      </c>
      <c r="AV682" s="138"/>
      <c r="AW682" s="138"/>
      <c r="AX682" s="139"/>
    </row>
    <row r="683" spans="1:50" ht="18.75" hidden="1" customHeight="1" x14ac:dyDescent="0.15">
      <c r="A683" s="100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1"/>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405</v>
      </c>
      <c r="AJ687" s="185"/>
      <c r="AK687" s="185"/>
      <c r="AL687" s="180"/>
      <c r="AM687" s="185" t="s">
        <v>418</v>
      </c>
      <c r="AN687" s="185"/>
      <c r="AO687" s="185"/>
      <c r="AP687" s="180"/>
      <c r="AQ687" s="180" t="s">
        <v>234</v>
      </c>
      <c r="AR687" s="173"/>
      <c r="AS687" s="173"/>
      <c r="AT687" s="174"/>
      <c r="AU687" s="138" t="s">
        <v>134</v>
      </c>
      <c r="AV687" s="138"/>
      <c r="AW687" s="138"/>
      <c r="AX687" s="139"/>
    </row>
    <row r="688" spans="1:50" ht="18.75" hidden="1" customHeight="1" x14ac:dyDescent="0.15">
      <c r="A688" s="100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1"/>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405</v>
      </c>
      <c r="AJ692" s="185"/>
      <c r="AK692" s="185"/>
      <c r="AL692" s="180"/>
      <c r="AM692" s="185" t="s">
        <v>418</v>
      </c>
      <c r="AN692" s="185"/>
      <c r="AO692" s="185"/>
      <c r="AP692" s="180"/>
      <c r="AQ692" s="180" t="s">
        <v>234</v>
      </c>
      <c r="AR692" s="173"/>
      <c r="AS692" s="173"/>
      <c r="AT692" s="174"/>
      <c r="AU692" s="138" t="s">
        <v>134</v>
      </c>
      <c r="AV692" s="138"/>
      <c r="AW692" s="138"/>
      <c r="AX692" s="139"/>
    </row>
    <row r="693" spans="1:50" ht="18.75" hidden="1" customHeight="1" x14ac:dyDescent="0.15">
      <c r="A693" s="100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1"/>
      <c r="B697" s="256"/>
      <c r="C697" s="255"/>
      <c r="D697" s="256"/>
      <c r="E697" s="161" t="s">
        <v>402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950000000000003"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555</v>
      </c>
      <c r="AE702" s="902"/>
      <c r="AF702" s="902"/>
      <c r="AG702" s="891" t="s">
        <v>585</v>
      </c>
      <c r="AH702" s="892"/>
      <c r="AI702" s="892"/>
      <c r="AJ702" s="892"/>
      <c r="AK702" s="892"/>
      <c r="AL702" s="892"/>
      <c r="AM702" s="892"/>
      <c r="AN702" s="892"/>
      <c r="AO702" s="892"/>
      <c r="AP702" s="892"/>
      <c r="AQ702" s="892"/>
      <c r="AR702" s="892"/>
      <c r="AS702" s="892"/>
      <c r="AT702" s="892"/>
      <c r="AU702" s="892"/>
      <c r="AV702" s="892"/>
      <c r="AW702" s="892"/>
      <c r="AX702" s="893"/>
    </row>
    <row r="703" spans="1:50" ht="3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555</v>
      </c>
      <c r="AE703" s="159"/>
      <c r="AF703" s="159"/>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39.950000000000003"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2" t="s">
        <v>587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588</v>
      </c>
      <c r="AE705" s="737"/>
      <c r="AF705" s="737"/>
      <c r="AG705" s="164" t="s">
        <v>565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5"/>
      <c r="C706" s="615"/>
      <c r="D706" s="616"/>
      <c r="E706" s="687" t="s">
        <v>373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5"/>
      <c r="C707" s="617"/>
      <c r="D707" s="618"/>
      <c r="E707" s="690" t="s">
        <v>312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555</v>
      </c>
      <c r="AE708" s="672"/>
      <c r="AF708" s="672"/>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54.9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555</v>
      </c>
      <c r="AE709" s="159"/>
      <c r="AF709" s="159"/>
      <c r="AG709" s="668" t="s">
        <v>591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588</v>
      </c>
      <c r="AE710" s="159"/>
      <c r="AF710" s="159"/>
      <c r="AG710" s="668" t="s">
        <v>565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555</v>
      </c>
      <c r="AE711" s="159"/>
      <c r="AF711" s="159"/>
      <c r="AG711" s="668" t="s">
        <v>592</v>
      </c>
      <c r="AH711" s="669"/>
      <c r="AI711" s="669"/>
      <c r="AJ711" s="669"/>
      <c r="AK711" s="669"/>
      <c r="AL711" s="669"/>
      <c r="AM711" s="669"/>
      <c r="AN711" s="669"/>
      <c r="AO711" s="669"/>
      <c r="AP711" s="669"/>
      <c r="AQ711" s="669"/>
      <c r="AR711" s="669"/>
      <c r="AS711" s="669"/>
      <c r="AT711" s="669"/>
      <c r="AU711" s="669"/>
      <c r="AV711" s="669"/>
      <c r="AW711" s="669"/>
      <c r="AX711" s="670"/>
    </row>
    <row r="712" spans="1:50" ht="57.75" customHeight="1" x14ac:dyDescent="0.15">
      <c r="A712" s="659"/>
      <c r="B712" s="660"/>
      <c r="C712" s="589" t="s">
        <v>339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671</v>
      </c>
      <c r="AE712" s="587"/>
      <c r="AF712" s="587"/>
      <c r="AG712" s="595" t="s">
        <v>668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588</v>
      </c>
      <c r="AE713" s="159"/>
      <c r="AF713" s="160"/>
      <c r="AG713" s="668" t="s">
        <v>565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317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555</v>
      </c>
      <c r="AE714" s="593"/>
      <c r="AF714" s="594"/>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39.950000000000003" customHeight="1" x14ac:dyDescent="0.15">
      <c r="A715" s="622" t="s">
        <v>40</v>
      </c>
      <c r="B715" s="658"/>
      <c r="C715" s="663" t="s">
        <v>318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2"/>
      <c r="AG715" s="527" t="s">
        <v>596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555</v>
      </c>
      <c r="AE716" s="764"/>
      <c r="AF716" s="764"/>
      <c r="AG716" s="668" t="s">
        <v>597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555</v>
      </c>
      <c r="AE717" s="159"/>
      <c r="AF717" s="159"/>
      <c r="AG717" s="668" t="s">
        <v>598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555</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588</v>
      </c>
      <c r="AE719" s="672"/>
      <c r="AF719" s="672"/>
      <c r="AG719" s="164" t="s">
        <v>600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2" t="s">
        <v>332</v>
      </c>
      <c r="D720" s="940"/>
      <c r="E720" s="940"/>
      <c r="F720" s="943"/>
      <c r="G720" s="939" t="s">
        <v>333</v>
      </c>
      <c r="H720" s="940"/>
      <c r="I720" s="940"/>
      <c r="J720" s="940"/>
      <c r="K720" s="940"/>
      <c r="L720" s="940"/>
      <c r="M720" s="940"/>
      <c r="N720" s="939" t="s">
        <v>336</v>
      </c>
      <c r="O720" s="940"/>
      <c r="P720" s="940"/>
      <c r="Q720" s="940"/>
      <c r="R720" s="940"/>
      <c r="S720" s="940"/>
      <c r="T720" s="940"/>
      <c r="U720" s="940"/>
      <c r="V720" s="940"/>
      <c r="W720" s="940"/>
      <c r="X720" s="940"/>
      <c r="Y720" s="940"/>
      <c r="Z720" s="940"/>
      <c r="AA720" s="940"/>
      <c r="AB720" s="940"/>
      <c r="AC720" s="940"/>
      <c r="AD720" s="940"/>
      <c r="AE720" s="940"/>
      <c r="AF720" s="941"/>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4"/>
      <c r="D721" s="925"/>
      <c r="E721" s="925"/>
      <c r="F721" s="926"/>
      <c r="G721" s="944"/>
      <c r="H721" s="945"/>
      <c r="I721" s="82" t="str">
        <f>IF(OR(G721="　", G721=""), "", "-")</f>
        <v/>
      </c>
      <c r="J721" s="923"/>
      <c r="K721" s="923"/>
      <c r="L721" s="82" t="str">
        <f>IF(M721="","","-")</f>
        <v/>
      </c>
      <c r="M721" s="83"/>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4"/>
      <c r="D722" s="925"/>
      <c r="E722" s="925"/>
      <c r="F722" s="926"/>
      <c r="G722" s="944"/>
      <c r="H722" s="945"/>
      <c r="I722" s="82" t="str">
        <f t="shared" ref="I722:I725" si="8">IF(OR(G722="　", G722=""), "", "-")</f>
        <v/>
      </c>
      <c r="J722" s="923"/>
      <c r="K722" s="923"/>
      <c r="L722" s="82" t="str">
        <f t="shared" ref="L722:L725" si="9">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4"/>
      <c r="D723" s="925"/>
      <c r="E723" s="925"/>
      <c r="F723" s="926"/>
      <c r="G723" s="944"/>
      <c r="H723" s="945"/>
      <c r="I723" s="82" t="str">
        <f t="shared" si="8"/>
        <v/>
      </c>
      <c r="J723" s="923"/>
      <c r="K723" s="923"/>
      <c r="L723" s="82" t="str">
        <f t="shared" si="9"/>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4"/>
      <c r="D724" s="925"/>
      <c r="E724" s="925"/>
      <c r="F724" s="926"/>
      <c r="G724" s="944"/>
      <c r="H724" s="945"/>
      <c r="I724" s="82" t="str">
        <f t="shared" si="8"/>
        <v/>
      </c>
      <c r="J724" s="923"/>
      <c r="K724" s="923"/>
      <c r="L724" s="82" t="str">
        <f t="shared" si="9"/>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7"/>
      <c r="D725" s="928"/>
      <c r="E725" s="928"/>
      <c r="F725" s="929"/>
      <c r="G725" s="966"/>
      <c r="H725" s="967"/>
      <c r="I725" s="84" t="str">
        <f t="shared" si="8"/>
        <v/>
      </c>
      <c r="J725" s="968"/>
      <c r="K725" s="968"/>
      <c r="L725" s="84" t="str">
        <f t="shared" si="9"/>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5.099999999999994" customHeight="1" x14ac:dyDescent="0.15">
      <c r="A726" s="622" t="s">
        <v>48</v>
      </c>
      <c r="B726" s="623"/>
      <c r="C726" s="447" t="s">
        <v>53</v>
      </c>
      <c r="D726" s="582"/>
      <c r="E726" s="582"/>
      <c r="F726" s="583"/>
      <c r="G726" s="802" t="s">
        <v>669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5.099999999999994" customHeight="1" thickBot="1" x14ac:dyDescent="0.2">
      <c r="A727" s="624"/>
      <c r="B727" s="625"/>
      <c r="C727" s="699" t="s">
        <v>57</v>
      </c>
      <c r="D727" s="700"/>
      <c r="E727" s="700"/>
      <c r="F727" s="701"/>
      <c r="G727" s="800" t="s">
        <v>670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5.099999999999994" customHeight="1" thickBot="1" x14ac:dyDescent="0.2">
      <c r="A729" s="770" t="s">
        <v>674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5.099999999999994" customHeight="1" thickBot="1" x14ac:dyDescent="0.2">
      <c r="A731" s="619" t="s">
        <v>137</v>
      </c>
      <c r="B731" s="620"/>
      <c r="C731" s="620"/>
      <c r="D731" s="620"/>
      <c r="E731" s="621"/>
      <c r="F731" s="684" t="s">
        <v>673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5.099999999999994" customHeight="1" thickBot="1" x14ac:dyDescent="0.2">
      <c r="A733" s="754" t="s">
        <v>675</v>
      </c>
      <c r="B733" s="755"/>
      <c r="C733" s="755"/>
      <c r="D733" s="755"/>
      <c r="E733" s="756"/>
      <c r="F733" s="771" t="s">
        <v>676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9.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345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395</v>
      </c>
      <c r="B737" s="101"/>
      <c r="C737" s="101"/>
      <c r="D737" s="102"/>
      <c r="E737" s="103" t="s">
        <v>565</v>
      </c>
      <c r="F737" s="103"/>
      <c r="G737" s="103"/>
      <c r="H737" s="103"/>
      <c r="I737" s="103"/>
      <c r="J737" s="103"/>
      <c r="K737" s="103"/>
      <c r="L737" s="103"/>
      <c r="M737" s="103"/>
      <c r="N737" s="109" t="s">
        <v>390</v>
      </c>
      <c r="O737" s="109"/>
      <c r="P737" s="109"/>
      <c r="Q737" s="109"/>
      <c r="R737" s="103" t="s">
        <v>601</v>
      </c>
      <c r="S737" s="103"/>
      <c r="T737" s="103"/>
      <c r="U737" s="103"/>
      <c r="V737" s="103"/>
      <c r="W737" s="103"/>
      <c r="X737" s="103"/>
      <c r="Y737" s="103"/>
      <c r="Z737" s="103"/>
      <c r="AA737" s="109" t="s">
        <v>389</v>
      </c>
      <c r="AB737" s="109"/>
      <c r="AC737" s="109"/>
      <c r="AD737" s="109"/>
      <c r="AE737" s="103" t="s">
        <v>565</v>
      </c>
      <c r="AF737" s="103"/>
      <c r="AG737" s="103"/>
      <c r="AH737" s="103"/>
      <c r="AI737" s="103"/>
      <c r="AJ737" s="103"/>
      <c r="AK737" s="103"/>
      <c r="AL737" s="103"/>
      <c r="AM737" s="103"/>
      <c r="AN737" s="109" t="s">
        <v>388</v>
      </c>
      <c r="AO737" s="109"/>
      <c r="AP737" s="109"/>
      <c r="AQ737" s="109"/>
      <c r="AR737" s="110" t="s">
        <v>602</v>
      </c>
      <c r="AS737" s="111"/>
      <c r="AT737" s="111"/>
      <c r="AU737" s="111"/>
      <c r="AV737" s="111"/>
      <c r="AW737" s="111"/>
      <c r="AX737" s="112"/>
      <c r="AY737" s="88"/>
      <c r="AZ737" s="88"/>
    </row>
    <row r="738" spans="1:52" ht="24.75" customHeight="1" x14ac:dyDescent="0.15">
      <c r="A738" s="100" t="s">
        <v>387</v>
      </c>
      <c r="B738" s="101"/>
      <c r="C738" s="101"/>
      <c r="D738" s="102"/>
      <c r="E738" s="103" t="s">
        <v>603</v>
      </c>
      <c r="F738" s="103"/>
      <c r="G738" s="103"/>
      <c r="H738" s="103"/>
      <c r="I738" s="103"/>
      <c r="J738" s="103"/>
      <c r="K738" s="103"/>
      <c r="L738" s="103"/>
      <c r="M738" s="103"/>
      <c r="N738" s="109" t="s">
        <v>386</v>
      </c>
      <c r="O738" s="109"/>
      <c r="P738" s="109"/>
      <c r="Q738" s="109"/>
      <c r="R738" s="103" t="s">
        <v>604</v>
      </c>
      <c r="S738" s="103"/>
      <c r="T738" s="103"/>
      <c r="U738" s="103"/>
      <c r="V738" s="103"/>
      <c r="W738" s="103"/>
      <c r="X738" s="103"/>
      <c r="Y738" s="103"/>
      <c r="Z738" s="103"/>
      <c r="AA738" s="109" t="s">
        <v>385</v>
      </c>
      <c r="AB738" s="109"/>
      <c r="AC738" s="109"/>
      <c r="AD738" s="109"/>
      <c r="AE738" s="103" t="s">
        <v>605</v>
      </c>
      <c r="AF738" s="103"/>
      <c r="AG738" s="103"/>
      <c r="AH738" s="103"/>
      <c r="AI738" s="103"/>
      <c r="AJ738" s="103"/>
      <c r="AK738" s="103"/>
      <c r="AL738" s="103"/>
      <c r="AM738" s="103"/>
      <c r="AN738" s="109" t="s">
        <v>384</v>
      </c>
      <c r="AO738" s="109"/>
      <c r="AP738" s="109"/>
      <c r="AQ738" s="109"/>
      <c r="AR738" s="110" t="s">
        <v>689</v>
      </c>
      <c r="AS738" s="111"/>
      <c r="AT738" s="111"/>
      <c r="AU738" s="111"/>
      <c r="AV738" s="111"/>
      <c r="AW738" s="111"/>
      <c r="AX738" s="112"/>
    </row>
    <row r="739" spans="1:52" ht="24.75" customHeight="1" x14ac:dyDescent="0.15">
      <c r="A739" s="100" t="s">
        <v>383</v>
      </c>
      <c r="B739" s="101"/>
      <c r="C739" s="101"/>
      <c r="D739" s="102"/>
      <c r="E739" s="103" t="s">
        <v>684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407</v>
      </c>
      <c r="B740" s="131"/>
      <c r="C740" s="131"/>
      <c r="D740" s="132"/>
      <c r="E740" s="133" t="s">
        <v>549</v>
      </c>
      <c r="F740" s="125"/>
      <c r="G740" s="125"/>
      <c r="H740" s="92" t="str">
        <f>IF(E740="", "", "(")</f>
        <v>(</v>
      </c>
      <c r="I740" s="125"/>
      <c r="J740" s="125"/>
      <c r="K740" s="92" t="str">
        <f>IF(OR(I740="　", I740=""), "", "-")</f>
        <v/>
      </c>
      <c r="L740" s="126">
        <v>35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376</v>
      </c>
      <c r="B741" s="147"/>
      <c r="C741" s="147"/>
      <c r="D741" s="147"/>
      <c r="E741" s="147"/>
      <c r="F741" s="148"/>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thickBo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378</v>
      </c>
      <c r="B780" s="766"/>
      <c r="C780" s="766"/>
      <c r="D780" s="766"/>
      <c r="E780" s="766"/>
      <c r="F780" s="767"/>
      <c r="G780" s="443" t="s">
        <v>641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8"/>
      <c r="C782" s="768"/>
      <c r="D782" s="768"/>
      <c r="E782" s="768"/>
      <c r="F782" s="769"/>
      <c r="G782" s="453" t="s">
        <v>639</v>
      </c>
      <c r="H782" s="454"/>
      <c r="I782" s="454"/>
      <c r="J782" s="454"/>
      <c r="K782" s="455"/>
      <c r="L782" s="456" t="s">
        <v>640</v>
      </c>
      <c r="M782" s="457"/>
      <c r="N782" s="457"/>
      <c r="O782" s="457"/>
      <c r="P782" s="457"/>
      <c r="Q782" s="457"/>
      <c r="R782" s="457"/>
      <c r="S782" s="457"/>
      <c r="T782" s="457"/>
      <c r="U782" s="457"/>
      <c r="V782" s="457"/>
      <c r="W782" s="457"/>
      <c r="X782" s="458"/>
      <c r="Y782" s="459">
        <v>78</v>
      </c>
      <c r="Z782" s="460"/>
      <c r="AA782" s="460"/>
      <c r="AB782" s="558"/>
      <c r="AC782" s="453" t="s">
        <v>639</v>
      </c>
      <c r="AD782" s="454"/>
      <c r="AE782" s="454"/>
      <c r="AF782" s="454"/>
      <c r="AG782" s="455"/>
      <c r="AH782" s="456" t="s">
        <v>640</v>
      </c>
      <c r="AI782" s="457"/>
      <c r="AJ782" s="457"/>
      <c r="AK782" s="457"/>
      <c r="AL782" s="457"/>
      <c r="AM782" s="457"/>
      <c r="AN782" s="457"/>
      <c r="AO782" s="457"/>
      <c r="AP782" s="457"/>
      <c r="AQ782" s="457"/>
      <c r="AR782" s="457"/>
      <c r="AS782" s="457"/>
      <c r="AT782" s="458"/>
      <c r="AU782" s="459">
        <v>39</v>
      </c>
      <c r="AV782" s="460"/>
      <c r="AW782" s="460"/>
      <c r="AX782" s="461"/>
    </row>
    <row r="783" spans="1:50" ht="24.75" hidden="1" customHeight="1" x14ac:dyDescent="0.15">
      <c r="A783" s="557"/>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78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39</v>
      </c>
      <c r="AV792" s="419"/>
      <c r="AW792" s="419"/>
      <c r="AX792" s="421"/>
    </row>
    <row r="793" spans="1:50" ht="24.75" customHeight="1" x14ac:dyDescent="0.15">
      <c r="A793" s="557"/>
      <c r="B793" s="768"/>
      <c r="C793" s="768"/>
      <c r="D793" s="768"/>
      <c r="E793" s="768"/>
      <c r="F793" s="769"/>
      <c r="G793" s="443" t="s">
        <v>643</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647</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8"/>
      <c r="C795" s="768"/>
      <c r="D795" s="768"/>
      <c r="E795" s="768"/>
      <c r="F795" s="769"/>
      <c r="G795" s="453" t="s">
        <v>639</v>
      </c>
      <c r="H795" s="454"/>
      <c r="I795" s="454"/>
      <c r="J795" s="454"/>
      <c r="K795" s="455"/>
      <c r="L795" s="456" t="s">
        <v>644</v>
      </c>
      <c r="M795" s="457"/>
      <c r="N795" s="457"/>
      <c r="O795" s="457"/>
      <c r="P795" s="457"/>
      <c r="Q795" s="457"/>
      <c r="R795" s="457"/>
      <c r="S795" s="457"/>
      <c r="T795" s="457"/>
      <c r="U795" s="457"/>
      <c r="V795" s="457"/>
      <c r="W795" s="457"/>
      <c r="X795" s="458"/>
      <c r="Y795" s="459">
        <v>20</v>
      </c>
      <c r="Z795" s="460"/>
      <c r="AA795" s="460"/>
      <c r="AB795" s="558"/>
      <c r="AC795" s="453" t="s">
        <v>639</v>
      </c>
      <c r="AD795" s="454"/>
      <c r="AE795" s="454"/>
      <c r="AF795" s="454"/>
      <c r="AG795" s="455"/>
      <c r="AH795" s="456" t="s">
        <v>645</v>
      </c>
      <c r="AI795" s="457"/>
      <c r="AJ795" s="457"/>
      <c r="AK795" s="457"/>
      <c r="AL795" s="457"/>
      <c r="AM795" s="457"/>
      <c r="AN795" s="457"/>
      <c r="AO795" s="457"/>
      <c r="AP795" s="457"/>
      <c r="AQ795" s="457"/>
      <c r="AR795" s="457"/>
      <c r="AS795" s="457"/>
      <c r="AT795" s="458"/>
      <c r="AU795" s="459">
        <v>18</v>
      </c>
      <c r="AV795" s="460"/>
      <c r="AW795" s="460"/>
      <c r="AX795" s="461"/>
    </row>
    <row r="796" spans="1:50" ht="24.75" hidden="1" customHeight="1" x14ac:dyDescent="0.15">
      <c r="A796" s="557"/>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20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18</v>
      </c>
      <c r="AV805" s="419"/>
      <c r="AW805" s="419"/>
      <c r="AX805" s="421"/>
    </row>
    <row r="806" spans="1:50" ht="24.75" customHeight="1" x14ac:dyDescent="0.15">
      <c r="A806" s="557"/>
      <c r="B806" s="768"/>
      <c r="C806" s="768"/>
      <c r="D806" s="768"/>
      <c r="E806" s="768"/>
      <c r="F806" s="769"/>
      <c r="G806" s="443" t="s">
        <v>648</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649</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8"/>
      <c r="C808" s="768"/>
      <c r="D808" s="768"/>
      <c r="E808" s="768"/>
      <c r="F808" s="769"/>
      <c r="G808" s="453" t="s">
        <v>639</v>
      </c>
      <c r="H808" s="454"/>
      <c r="I808" s="454"/>
      <c r="J808" s="454"/>
      <c r="K808" s="455"/>
      <c r="L808" s="456" t="s">
        <v>646</v>
      </c>
      <c r="M808" s="457"/>
      <c r="N808" s="457"/>
      <c r="O808" s="457"/>
      <c r="P808" s="457"/>
      <c r="Q808" s="457"/>
      <c r="R808" s="457"/>
      <c r="S808" s="457"/>
      <c r="T808" s="457"/>
      <c r="U808" s="457"/>
      <c r="V808" s="457"/>
      <c r="W808" s="457"/>
      <c r="X808" s="458"/>
      <c r="Y808" s="459">
        <v>15</v>
      </c>
      <c r="Z808" s="460"/>
      <c r="AA808" s="460"/>
      <c r="AB808" s="558"/>
      <c r="AC808" s="453" t="s">
        <v>639</v>
      </c>
      <c r="AD808" s="454"/>
      <c r="AE808" s="454"/>
      <c r="AF808" s="454"/>
      <c r="AG808" s="455"/>
      <c r="AH808" s="456" t="s">
        <v>644</v>
      </c>
      <c r="AI808" s="457"/>
      <c r="AJ808" s="457"/>
      <c r="AK808" s="457"/>
      <c r="AL808" s="457"/>
      <c r="AM808" s="457"/>
      <c r="AN808" s="457"/>
      <c r="AO808" s="457"/>
      <c r="AP808" s="457"/>
      <c r="AQ808" s="457"/>
      <c r="AR808" s="457"/>
      <c r="AS808" s="457"/>
      <c r="AT808" s="458"/>
      <c r="AU808" s="459">
        <v>13</v>
      </c>
      <c r="AV808" s="460"/>
      <c r="AW808" s="460"/>
      <c r="AX808" s="461"/>
    </row>
    <row r="809" spans="1:50" ht="24.75" hidden="1" customHeight="1" x14ac:dyDescent="0.15">
      <c r="A809" s="557"/>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15</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13</v>
      </c>
      <c r="AV818" s="419"/>
      <c r="AW818" s="419"/>
      <c r="AX818" s="421"/>
    </row>
    <row r="819" spans="1:50" ht="24.75" customHeight="1" x14ac:dyDescent="0.15">
      <c r="A819" s="557"/>
      <c r="B819" s="768"/>
      <c r="C819" s="768"/>
      <c r="D819" s="768"/>
      <c r="E819" s="768"/>
      <c r="F819" s="769"/>
      <c r="G819" s="443" t="s">
        <v>650</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651</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8"/>
      <c r="C821" s="768"/>
      <c r="D821" s="768"/>
      <c r="E821" s="768"/>
      <c r="F821" s="769"/>
      <c r="G821" s="453" t="s">
        <v>639</v>
      </c>
      <c r="H821" s="454"/>
      <c r="I821" s="454"/>
      <c r="J821" s="454"/>
      <c r="K821" s="455"/>
      <c r="L821" s="456" t="s">
        <v>644</v>
      </c>
      <c r="M821" s="457"/>
      <c r="N821" s="457"/>
      <c r="O821" s="457"/>
      <c r="P821" s="457"/>
      <c r="Q821" s="457"/>
      <c r="R821" s="457"/>
      <c r="S821" s="457"/>
      <c r="T821" s="457"/>
      <c r="U821" s="457"/>
      <c r="V821" s="457"/>
      <c r="W821" s="457"/>
      <c r="X821" s="458"/>
      <c r="Y821" s="459">
        <v>12</v>
      </c>
      <c r="Z821" s="460"/>
      <c r="AA821" s="460"/>
      <c r="AB821" s="558"/>
      <c r="AC821" s="453" t="s">
        <v>639</v>
      </c>
      <c r="AD821" s="454"/>
      <c r="AE821" s="454"/>
      <c r="AF821" s="454"/>
      <c r="AG821" s="455"/>
      <c r="AH821" s="456" t="s">
        <v>644</v>
      </c>
      <c r="AI821" s="457"/>
      <c r="AJ821" s="457"/>
      <c r="AK821" s="457"/>
      <c r="AL821" s="457"/>
      <c r="AM821" s="457"/>
      <c r="AN821" s="457"/>
      <c r="AO821" s="457"/>
      <c r="AP821" s="457"/>
      <c r="AQ821" s="457"/>
      <c r="AR821" s="457"/>
      <c r="AS821" s="457"/>
      <c r="AT821" s="458"/>
      <c r="AU821" s="459">
        <v>8</v>
      </c>
      <c r="AV821" s="460"/>
      <c r="AW821" s="460"/>
      <c r="AX821" s="461"/>
    </row>
    <row r="822" spans="1:50" ht="24.75" hidden="1" customHeight="1" x14ac:dyDescent="0.15">
      <c r="A822" s="557"/>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12</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8</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2" t="s">
        <v>337</v>
      </c>
      <c r="AM832" s="963"/>
      <c r="AN832" s="963"/>
      <c r="AO832" s="81" t="s">
        <v>606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294</v>
      </c>
      <c r="K837" s="109"/>
      <c r="L837" s="109"/>
      <c r="M837" s="109"/>
      <c r="N837" s="109"/>
      <c r="O837" s="109"/>
      <c r="P837" s="351" t="s">
        <v>246</v>
      </c>
      <c r="Q837" s="351"/>
      <c r="R837" s="351"/>
      <c r="S837" s="351"/>
      <c r="T837" s="351"/>
      <c r="U837" s="351"/>
      <c r="V837" s="351"/>
      <c r="W837" s="351"/>
      <c r="X837" s="351"/>
      <c r="Y837" s="348" t="s">
        <v>292</v>
      </c>
      <c r="Z837" s="349"/>
      <c r="AA837" s="349"/>
      <c r="AB837" s="349"/>
      <c r="AC837" s="281" t="s">
        <v>331</v>
      </c>
      <c r="AD837" s="281"/>
      <c r="AE837" s="281"/>
      <c r="AF837" s="281"/>
      <c r="AG837" s="281"/>
      <c r="AH837" s="348" t="s">
        <v>360</v>
      </c>
      <c r="AI837" s="350"/>
      <c r="AJ837" s="350"/>
      <c r="AK837" s="350"/>
      <c r="AL837" s="350" t="s">
        <v>21</v>
      </c>
      <c r="AM837" s="350"/>
      <c r="AN837" s="350"/>
      <c r="AO837" s="430"/>
      <c r="AP837" s="431" t="s">
        <v>295</v>
      </c>
      <c r="AQ837" s="431"/>
      <c r="AR837" s="431"/>
      <c r="AS837" s="431"/>
      <c r="AT837" s="431"/>
      <c r="AU837" s="431"/>
      <c r="AV837" s="431"/>
      <c r="AW837" s="431"/>
      <c r="AX837" s="431"/>
    </row>
    <row r="838" spans="1:50" ht="30" customHeight="1" x14ac:dyDescent="0.15">
      <c r="A838" s="408">
        <v>1</v>
      </c>
      <c r="B838" s="408">
        <v>1</v>
      </c>
      <c r="C838" s="427" t="s">
        <v>607</v>
      </c>
      <c r="D838" s="422"/>
      <c r="E838" s="422"/>
      <c r="F838" s="422"/>
      <c r="G838" s="422"/>
      <c r="H838" s="422"/>
      <c r="I838" s="422"/>
      <c r="J838" s="423" t="s">
        <v>565</v>
      </c>
      <c r="K838" s="424"/>
      <c r="L838" s="424"/>
      <c r="M838" s="424"/>
      <c r="N838" s="424"/>
      <c r="O838" s="424"/>
      <c r="P838" s="428" t="s">
        <v>608</v>
      </c>
      <c r="Q838" s="321"/>
      <c r="R838" s="321"/>
      <c r="S838" s="321"/>
      <c r="T838" s="321"/>
      <c r="U838" s="321"/>
      <c r="V838" s="321"/>
      <c r="W838" s="321"/>
      <c r="X838" s="321"/>
      <c r="Y838" s="322">
        <v>78</v>
      </c>
      <c r="Z838" s="323"/>
      <c r="AA838" s="323"/>
      <c r="AB838" s="324"/>
      <c r="AC838" s="332" t="s">
        <v>80</v>
      </c>
      <c r="AD838" s="429"/>
      <c r="AE838" s="429"/>
      <c r="AF838" s="429"/>
      <c r="AG838" s="429"/>
      <c r="AH838" s="425" t="s">
        <v>565</v>
      </c>
      <c r="AI838" s="426"/>
      <c r="AJ838" s="426"/>
      <c r="AK838" s="426"/>
      <c r="AL838" s="329" t="s">
        <v>565</v>
      </c>
      <c r="AM838" s="330"/>
      <c r="AN838" s="330"/>
      <c r="AO838" s="331"/>
      <c r="AP838" s="325" t="s">
        <v>565</v>
      </c>
      <c r="AQ838" s="325"/>
      <c r="AR838" s="325"/>
      <c r="AS838" s="325"/>
      <c r="AT838" s="325"/>
      <c r="AU838" s="325"/>
      <c r="AV838" s="325"/>
      <c r="AW838" s="325"/>
      <c r="AX838" s="325"/>
    </row>
    <row r="839" spans="1:50" ht="30" hidden="1" customHeight="1" x14ac:dyDescent="0.15">
      <c r="A839" s="408">
        <v>2</v>
      </c>
      <c r="B839" s="408">
        <v>1</v>
      </c>
      <c r="C839" s="427"/>
      <c r="D839" s="422"/>
      <c r="E839" s="422"/>
      <c r="F839" s="422"/>
      <c r="G839" s="422"/>
      <c r="H839" s="422"/>
      <c r="I839" s="422"/>
      <c r="J839" s="423"/>
      <c r="K839" s="424"/>
      <c r="L839" s="424"/>
      <c r="M839" s="424"/>
      <c r="N839" s="424"/>
      <c r="O839" s="424"/>
      <c r="P839" s="428"/>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294</v>
      </c>
      <c r="K870" s="109"/>
      <c r="L870" s="109"/>
      <c r="M870" s="109"/>
      <c r="N870" s="109"/>
      <c r="O870" s="109"/>
      <c r="P870" s="351" t="s">
        <v>246</v>
      </c>
      <c r="Q870" s="351"/>
      <c r="R870" s="351"/>
      <c r="S870" s="351"/>
      <c r="T870" s="351"/>
      <c r="U870" s="351"/>
      <c r="V870" s="351"/>
      <c r="W870" s="351"/>
      <c r="X870" s="351"/>
      <c r="Y870" s="348" t="s">
        <v>292</v>
      </c>
      <c r="Z870" s="349"/>
      <c r="AA870" s="349"/>
      <c r="AB870" s="349"/>
      <c r="AC870" s="281" t="s">
        <v>331</v>
      </c>
      <c r="AD870" s="281"/>
      <c r="AE870" s="281"/>
      <c r="AF870" s="281"/>
      <c r="AG870" s="281"/>
      <c r="AH870" s="348" t="s">
        <v>360</v>
      </c>
      <c r="AI870" s="350"/>
      <c r="AJ870" s="350"/>
      <c r="AK870" s="350"/>
      <c r="AL870" s="350" t="s">
        <v>21</v>
      </c>
      <c r="AM870" s="350"/>
      <c r="AN870" s="350"/>
      <c r="AO870" s="430"/>
      <c r="AP870" s="431" t="s">
        <v>295</v>
      </c>
      <c r="AQ870" s="431"/>
      <c r="AR870" s="431"/>
      <c r="AS870" s="431"/>
      <c r="AT870" s="431"/>
      <c r="AU870" s="431"/>
      <c r="AV870" s="431"/>
      <c r="AW870" s="431"/>
      <c r="AX870" s="431"/>
    </row>
    <row r="871" spans="1:50" ht="30" customHeight="1" x14ac:dyDescent="0.15">
      <c r="A871" s="408">
        <v>1</v>
      </c>
      <c r="B871" s="408">
        <v>1</v>
      </c>
      <c r="C871" s="427" t="s">
        <v>611</v>
      </c>
      <c r="D871" s="422"/>
      <c r="E871" s="422"/>
      <c r="F871" s="422"/>
      <c r="G871" s="422"/>
      <c r="H871" s="422"/>
      <c r="I871" s="422"/>
      <c r="J871" s="423" t="s">
        <v>565</v>
      </c>
      <c r="K871" s="424"/>
      <c r="L871" s="424"/>
      <c r="M871" s="424"/>
      <c r="N871" s="424"/>
      <c r="O871" s="424"/>
      <c r="P871" s="428" t="s">
        <v>568</v>
      </c>
      <c r="Q871" s="321"/>
      <c r="R871" s="321"/>
      <c r="S871" s="321"/>
      <c r="T871" s="321"/>
      <c r="U871" s="321"/>
      <c r="V871" s="321"/>
      <c r="W871" s="321"/>
      <c r="X871" s="321"/>
      <c r="Y871" s="322">
        <v>39</v>
      </c>
      <c r="Z871" s="323"/>
      <c r="AA871" s="323"/>
      <c r="AB871" s="324"/>
      <c r="AC871" s="332" t="s">
        <v>80</v>
      </c>
      <c r="AD871" s="429"/>
      <c r="AE871" s="429"/>
      <c r="AF871" s="429"/>
      <c r="AG871" s="429"/>
      <c r="AH871" s="425" t="s">
        <v>565</v>
      </c>
      <c r="AI871" s="426"/>
      <c r="AJ871" s="426"/>
      <c r="AK871" s="426"/>
      <c r="AL871" s="329" t="s">
        <v>610</v>
      </c>
      <c r="AM871" s="330"/>
      <c r="AN871" s="330"/>
      <c r="AO871" s="331"/>
      <c r="AP871" s="325" t="s">
        <v>565</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294</v>
      </c>
      <c r="K903" s="109"/>
      <c r="L903" s="109"/>
      <c r="M903" s="109"/>
      <c r="N903" s="109"/>
      <c r="O903" s="109"/>
      <c r="P903" s="351" t="s">
        <v>246</v>
      </c>
      <c r="Q903" s="351"/>
      <c r="R903" s="351"/>
      <c r="S903" s="351"/>
      <c r="T903" s="351"/>
      <c r="U903" s="351"/>
      <c r="V903" s="351"/>
      <c r="W903" s="351"/>
      <c r="X903" s="351"/>
      <c r="Y903" s="348" t="s">
        <v>292</v>
      </c>
      <c r="Z903" s="349"/>
      <c r="AA903" s="349"/>
      <c r="AB903" s="349"/>
      <c r="AC903" s="281" t="s">
        <v>331</v>
      </c>
      <c r="AD903" s="281"/>
      <c r="AE903" s="281"/>
      <c r="AF903" s="281"/>
      <c r="AG903" s="281"/>
      <c r="AH903" s="348" t="s">
        <v>360</v>
      </c>
      <c r="AI903" s="350"/>
      <c r="AJ903" s="350"/>
      <c r="AK903" s="350"/>
      <c r="AL903" s="350" t="s">
        <v>21</v>
      </c>
      <c r="AM903" s="350"/>
      <c r="AN903" s="350"/>
      <c r="AO903" s="430"/>
      <c r="AP903" s="431" t="s">
        <v>295</v>
      </c>
      <c r="AQ903" s="431"/>
      <c r="AR903" s="431"/>
      <c r="AS903" s="431"/>
      <c r="AT903" s="431"/>
      <c r="AU903" s="431"/>
      <c r="AV903" s="431"/>
      <c r="AW903" s="431"/>
      <c r="AX903" s="431"/>
    </row>
    <row r="904" spans="1:50" ht="30" customHeight="1" x14ac:dyDescent="0.15">
      <c r="A904" s="408">
        <v>1</v>
      </c>
      <c r="B904" s="408">
        <v>1</v>
      </c>
      <c r="C904" s="427" t="s">
        <v>609</v>
      </c>
      <c r="D904" s="422"/>
      <c r="E904" s="422"/>
      <c r="F904" s="422"/>
      <c r="G904" s="422"/>
      <c r="H904" s="422"/>
      <c r="I904" s="422"/>
      <c r="J904" s="423" t="s">
        <v>565</v>
      </c>
      <c r="K904" s="424"/>
      <c r="L904" s="424"/>
      <c r="M904" s="424"/>
      <c r="N904" s="424"/>
      <c r="O904" s="424"/>
      <c r="P904" s="428" t="s">
        <v>683</v>
      </c>
      <c r="Q904" s="321"/>
      <c r="R904" s="321"/>
      <c r="S904" s="321"/>
      <c r="T904" s="321"/>
      <c r="U904" s="321"/>
      <c r="V904" s="321"/>
      <c r="W904" s="321"/>
      <c r="X904" s="321"/>
      <c r="Y904" s="322">
        <v>20</v>
      </c>
      <c r="Z904" s="323"/>
      <c r="AA904" s="323"/>
      <c r="AB904" s="324"/>
      <c r="AC904" s="332" t="s">
        <v>80</v>
      </c>
      <c r="AD904" s="429"/>
      <c r="AE904" s="429"/>
      <c r="AF904" s="429"/>
      <c r="AG904" s="429"/>
      <c r="AH904" s="425" t="s">
        <v>565</v>
      </c>
      <c r="AI904" s="426"/>
      <c r="AJ904" s="426"/>
      <c r="AK904" s="426"/>
      <c r="AL904" s="329" t="s">
        <v>602</v>
      </c>
      <c r="AM904" s="330"/>
      <c r="AN904" s="330"/>
      <c r="AO904" s="331"/>
      <c r="AP904" s="325" t="s">
        <v>565</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294</v>
      </c>
      <c r="K936" s="109"/>
      <c r="L936" s="109"/>
      <c r="M936" s="109"/>
      <c r="N936" s="109"/>
      <c r="O936" s="109"/>
      <c r="P936" s="351" t="s">
        <v>246</v>
      </c>
      <c r="Q936" s="351"/>
      <c r="R936" s="351"/>
      <c r="S936" s="351"/>
      <c r="T936" s="351"/>
      <c r="U936" s="351"/>
      <c r="V936" s="351"/>
      <c r="W936" s="351"/>
      <c r="X936" s="351"/>
      <c r="Y936" s="348" t="s">
        <v>292</v>
      </c>
      <c r="Z936" s="349"/>
      <c r="AA936" s="349"/>
      <c r="AB936" s="349"/>
      <c r="AC936" s="281" t="s">
        <v>331</v>
      </c>
      <c r="AD936" s="281"/>
      <c r="AE936" s="281"/>
      <c r="AF936" s="281"/>
      <c r="AG936" s="281"/>
      <c r="AH936" s="348" t="s">
        <v>360</v>
      </c>
      <c r="AI936" s="350"/>
      <c r="AJ936" s="350"/>
      <c r="AK936" s="350"/>
      <c r="AL936" s="350" t="s">
        <v>21</v>
      </c>
      <c r="AM936" s="350"/>
      <c r="AN936" s="350"/>
      <c r="AO936" s="430"/>
      <c r="AP936" s="431" t="s">
        <v>295</v>
      </c>
      <c r="AQ936" s="431"/>
      <c r="AR936" s="431"/>
      <c r="AS936" s="431"/>
      <c r="AT936" s="431"/>
      <c r="AU936" s="431"/>
      <c r="AV936" s="431"/>
      <c r="AW936" s="431"/>
      <c r="AX936" s="431"/>
    </row>
    <row r="937" spans="1:50" ht="30" customHeight="1" x14ac:dyDescent="0.15">
      <c r="A937" s="408">
        <v>1</v>
      </c>
      <c r="B937" s="408">
        <v>1</v>
      </c>
      <c r="C937" s="427" t="s">
        <v>612</v>
      </c>
      <c r="D937" s="422"/>
      <c r="E937" s="422"/>
      <c r="F937" s="422"/>
      <c r="G937" s="422"/>
      <c r="H937" s="422"/>
      <c r="I937" s="422"/>
      <c r="J937" s="423"/>
      <c r="K937" s="424"/>
      <c r="L937" s="424"/>
      <c r="M937" s="424"/>
      <c r="N937" s="424"/>
      <c r="O937" s="424"/>
      <c r="P937" s="428" t="s">
        <v>613</v>
      </c>
      <c r="Q937" s="321"/>
      <c r="R937" s="321"/>
      <c r="S937" s="321"/>
      <c r="T937" s="321"/>
      <c r="U937" s="321"/>
      <c r="V937" s="321"/>
      <c r="W937" s="321"/>
      <c r="X937" s="321"/>
      <c r="Y937" s="322">
        <v>18</v>
      </c>
      <c r="Z937" s="323"/>
      <c r="AA937" s="323"/>
      <c r="AB937" s="324"/>
      <c r="AC937" s="332" t="s">
        <v>80</v>
      </c>
      <c r="AD937" s="429"/>
      <c r="AE937" s="429"/>
      <c r="AF937" s="429"/>
      <c r="AG937" s="429"/>
      <c r="AH937" s="425" t="s">
        <v>565</v>
      </c>
      <c r="AI937" s="426"/>
      <c r="AJ937" s="426"/>
      <c r="AK937" s="426"/>
      <c r="AL937" s="329" t="s">
        <v>565</v>
      </c>
      <c r="AM937" s="330"/>
      <c r="AN937" s="330"/>
      <c r="AO937" s="331"/>
      <c r="AP937" s="325" t="s">
        <v>565</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294</v>
      </c>
      <c r="K969" s="109"/>
      <c r="L969" s="109"/>
      <c r="M969" s="109"/>
      <c r="N969" s="109"/>
      <c r="O969" s="109"/>
      <c r="P969" s="351" t="s">
        <v>246</v>
      </c>
      <c r="Q969" s="351"/>
      <c r="R969" s="351"/>
      <c r="S969" s="351"/>
      <c r="T969" s="351"/>
      <c r="U969" s="351"/>
      <c r="V969" s="351"/>
      <c r="W969" s="351"/>
      <c r="X969" s="351"/>
      <c r="Y969" s="348" t="s">
        <v>292</v>
      </c>
      <c r="Z969" s="349"/>
      <c r="AA969" s="349"/>
      <c r="AB969" s="349"/>
      <c r="AC969" s="281" t="s">
        <v>331</v>
      </c>
      <c r="AD969" s="281"/>
      <c r="AE969" s="281"/>
      <c r="AF969" s="281"/>
      <c r="AG969" s="281"/>
      <c r="AH969" s="348" t="s">
        <v>360</v>
      </c>
      <c r="AI969" s="350"/>
      <c r="AJ969" s="350"/>
      <c r="AK969" s="350"/>
      <c r="AL969" s="350" t="s">
        <v>21</v>
      </c>
      <c r="AM969" s="350"/>
      <c r="AN969" s="350"/>
      <c r="AO969" s="430"/>
      <c r="AP969" s="431" t="s">
        <v>295</v>
      </c>
      <c r="AQ969" s="431"/>
      <c r="AR969" s="431"/>
      <c r="AS969" s="431"/>
      <c r="AT969" s="431"/>
      <c r="AU969" s="431"/>
      <c r="AV969" s="431"/>
      <c r="AW969" s="431"/>
      <c r="AX969" s="431"/>
    </row>
    <row r="970" spans="1:50" ht="45" customHeight="1" x14ac:dyDescent="0.15">
      <c r="A970" s="408">
        <v>1</v>
      </c>
      <c r="B970" s="408">
        <v>1</v>
      </c>
      <c r="C970" s="427" t="s">
        <v>614</v>
      </c>
      <c r="D970" s="422"/>
      <c r="E970" s="422"/>
      <c r="F970" s="422"/>
      <c r="G970" s="422"/>
      <c r="H970" s="422"/>
      <c r="I970" s="422"/>
      <c r="J970" s="423" t="s">
        <v>565</v>
      </c>
      <c r="K970" s="424"/>
      <c r="L970" s="424"/>
      <c r="M970" s="424"/>
      <c r="N970" s="424"/>
      <c r="O970" s="424"/>
      <c r="P970" s="428" t="s">
        <v>615</v>
      </c>
      <c r="Q970" s="321"/>
      <c r="R970" s="321"/>
      <c r="S970" s="321"/>
      <c r="T970" s="321"/>
      <c r="U970" s="321"/>
      <c r="V970" s="321"/>
      <c r="W970" s="321"/>
      <c r="X970" s="321"/>
      <c r="Y970" s="322">
        <v>15</v>
      </c>
      <c r="Z970" s="323"/>
      <c r="AA970" s="323"/>
      <c r="AB970" s="324"/>
      <c r="AC970" s="332" t="s">
        <v>616</v>
      </c>
      <c r="AD970" s="429"/>
      <c r="AE970" s="429"/>
      <c r="AF970" s="429"/>
      <c r="AG970" s="429"/>
      <c r="AH970" s="425" t="s">
        <v>565</v>
      </c>
      <c r="AI970" s="426"/>
      <c r="AJ970" s="426"/>
      <c r="AK970" s="426"/>
      <c r="AL970" s="329" t="s">
        <v>565</v>
      </c>
      <c r="AM970" s="330"/>
      <c r="AN970" s="330"/>
      <c r="AO970" s="331"/>
      <c r="AP970" s="325" t="s">
        <v>565</v>
      </c>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294</v>
      </c>
      <c r="K1002" s="109"/>
      <c r="L1002" s="109"/>
      <c r="M1002" s="109"/>
      <c r="N1002" s="109"/>
      <c r="O1002" s="109"/>
      <c r="P1002" s="351" t="s">
        <v>246</v>
      </c>
      <c r="Q1002" s="351"/>
      <c r="R1002" s="351"/>
      <c r="S1002" s="351"/>
      <c r="T1002" s="351"/>
      <c r="U1002" s="351"/>
      <c r="V1002" s="351"/>
      <c r="W1002" s="351"/>
      <c r="X1002" s="351"/>
      <c r="Y1002" s="348" t="s">
        <v>292</v>
      </c>
      <c r="Z1002" s="349"/>
      <c r="AA1002" s="349"/>
      <c r="AB1002" s="349"/>
      <c r="AC1002" s="281" t="s">
        <v>331</v>
      </c>
      <c r="AD1002" s="281"/>
      <c r="AE1002" s="281"/>
      <c r="AF1002" s="281"/>
      <c r="AG1002" s="281"/>
      <c r="AH1002" s="348" t="s">
        <v>360</v>
      </c>
      <c r="AI1002" s="350"/>
      <c r="AJ1002" s="350"/>
      <c r="AK1002" s="350"/>
      <c r="AL1002" s="350" t="s">
        <v>21</v>
      </c>
      <c r="AM1002" s="350"/>
      <c r="AN1002" s="350"/>
      <c r="AO1002" s="430"/>
      <c r="AP1002" s="431" t="s">
        <v>295</v>
      </c>
      <c r="AQ1002" s="431"/>
      <c r="AR1002" s="431"/>
      <c r="AS1002" s="431"/>
      <c r="AT1002" s="431"/>
      <c r="AU1002" s="431"/>
      <c r="AV1002" s="431"/>
      <c r="AW1002" s="431"/>
      <c r="AX1002" s="431"/>
    </row>
    <row r="1003" spans="1:50" ht="30" customHeight="1" x14ac:dyDescent="0.15">
      <c r="A1003" s="408">
        <v>1</v>
      </c>
      <c r="B1003" s="408">
        <v>1</v>
      </c>
      <c r="C1003" s="427" t="s">
        <v>617</v>
      </c>
      <c r="D1003" s="422"/>
      <c r="E1003" s="422"/>
      <c r="F1003" s="422"/>
      <c r="G1003" s="422"/>
      <c r="H1003" s="422"/>
      <c r="I1003" s="422"/>
      <c r="J1003" s="423" t="s">
        <v>565</v>
      </c>
      <c r="K1003" s="424"/>
      <c r="L1003" s="424"/>
      <c r="M1003" s="424"/>
      <c r="N1003" s="424"/>
      <c r="O1003" s="424"/>
      <c r="P1003" s="428" t="s">
        <v>618</v>
      </c>
      <c r="Q1003" s="321"/>
      <c r="R1003" s="321"/>
      <c r="S1003" s="321"/>
      <c r="T1003" s="321"/>
      <c r="U1003" s="321"/>
      <c r="V1003" s="321"/>
      <c r="W1003" s="321"/>
      <c r="X1003" s="321"/>
      <c r="Y1003" s="322">
        <v>13</v>
      </c>
      <c r="Z1003" s="323"/>
      <c r="AA1003" s="323"/>
      <c r="AB1003" s="324"/>
      <c r="AC1003" s="332" t="s">
        <v>616</v>
      </c>
      <c r="AD1003" s="429"/>
      <c r="AE1003" s="429"/>
      <c r="AF1003" s="429"/>
      <c r="AG1003" s="429"/>
      <c r="AH1003" s="425" t="s">
        <v>565</v>
      </c>
      <c r="AI1003" s="426"/>
      <c r="AJ1003" s="426"/>
      <c r="AK1003" s="426"/>
      <c r="AL1003" s="329" t="s">
        <v>565</v>
      </c>
      <c r="AM1003" s="330"/>
      <c r="AN1003" s="330"/>
      <c r="AO1003" s="331"/>
      <c r="AP1003" s="325" t="s">
        <v>619</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294</v>
      </c>
      <c r="K1035" s="109"/>
      <c r="L1035" s="109"/>
      <c r="M1035" s="109"/>
      <c r="N1035" s="109"/>
      <c r="O1035" s="109"/>
      <c r="P1035" s="351" t="s">
        <v>246</v>
      </c>
      <c r="Q1035" s="351"/>
      <c r="R1035" s="351"/>
      <c r="S1035" s="351"/>
      <c r="T1035" s="351"/>
      <c r="U1035" s="351"/>
      <c r="V1035" s="351"/>
      <c r="W1035" s="351"/>
      <c r="X1035" s="351"/>
      <c r="Y1035" s="348" t="s">
        <v>292</v>
      </c>
      <c r="Z1035" s="349"/>
      <c r="AA1035" s="349"/>
      <c r="AB1035" s="349"/>
      <c r="AC1035" s="281" t="s">
        <v>331</v>
      </c>
      <c r="AD1035" s="281"/>
      <c r="AE1035" s="281"/>
      <c r="AF1035" s="281"/>
      <c r="AG1035" s="281"/>
      <c r="AH1035" s="348" t="s">
        <v>360</v>
      </c>
      <c r="AI1035" s="350"/>
      <c r="AJ1035" s="350"/>
      <c r="AK1035" s="350"/>
      <c r="AL1035" s="350" t="s">
        <v>21</v>
      </c>
      <c r="AM1035" s="350"/>
      <c r="AN1035" s="350"/>
      <c r="AO1035" s="430"/>
      <c r="AP1035" s="431" t="s">
        <v>295</v>
      </c>
      <c r="AQ1035" s="431"/>
      <c r="AR1035" s="431"/>
      <c r="AS1035" s="431"/>
      <c r="AT1035" s="431"/>
      <c r="AU1035" s="431"/>
      <c r="AV1035" s="431"/>
      <c r="AW1035" s="431"/>
      <c r="AX1035" s="431"/>
    </row>
    <row r="1036" spans="1:50" ht="30" customHeight="1" x14ac:dyDescent="0.15">
      <c r="A1036" s="408">
        <v>1</v>
      </c>
      <c r="B1036" s="408">
        <v>1</v>
      </c>
      <c r="C1036" s="427" t="s">
        <v>620</v>
      </c>
      <c r="D1036" s="422"/>
      <c r="E1036" s="422"/>
      <c r="F1036" s="422"/>
      <c r="G1036" s="422"/>
      <c r="H1036" s="422"/>
      <c r="I1036" s="422"/>
      <c r="J1036" s="423" t="s">
        <v>565</v>
      </c>
      <c r="K1036" s="424"/>
      <c r="L1036" s="424"/>
      <c r="M1036" s="424"/>
      <c r="N1036" s="424"/>
      <c r="O1036" s="424"/>
      <c r="P1036" s="428" t="s">
        <v>621</v>
      </c>
      <c r="Q1036" s="321"/>
      <c r="R1036" s="321"/>
      <c r="S1036" s="321"/>
      <c r="T1036" s="321"/>
      <c r="U1036" s="321"/>
      <c r="V1036" s="321"/>
      <c r="W1036" s="321"/>
      <c r="X1036" s="321"/>
      <c r="Y1036" s="322">
        <v>12</v>
      </c>
      <c r="Z1036" s="323"/>
      <c r="AA1036" s="323"/>
      <c r="AB1036" s="324"/>
      <c r="AC1036" s="332" t="s">
        <v>616</v>
      </c>
      <c r="AD1036" s="429"/>
      <c r="AE1036" s="429"/>
      <c r="AF1036" s="429"/>
      <c r="AG1036" s="429"/>
      <c r="AH1036" s="425" t="s">
        <v>602</v>
      </c>
      <c r="AI1036" s="426"/>
      <c r="AJ1036" s="426"/>
      <c r="AK1036" s="426"/>
      <c r="AL1036" s="329" t="s">
        <v>565</v>
      </c>
      <c r="AM1036" s="330"/>
      <c r="AN1036" s="330"/>
      <c r="AO1036" s="331"/>
      <c r="AP1036" s="325" t="s">
        <v>565</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294</v>
      </c>
      <c r="K1068" s="109"/>
      <c r="L1068" s="109"/>
      <c r="M1068" s="109"/>
      <c r="N1068" s="109"/>
      <c r="O1068" s="109"/>
      <c r="P1068" s="351" t="s">
        <v>246</v>
      </c>
      <c r="Q1068" s="351"/>
      <c r="R1068" s="351"/>
      <c r="S1068" s="351"/>
      <c r="T1068" s="351"/>
      <c r="U1068" s="351"/>
      <c r="V1068" s="351"/>
      <c r="W1068" s="351"/>
      <c r="X1068" s="351"/>
      <c r="Y1068" s="348" t="s">
        <v>292</v>
      </c>
      <c r="Z1068" s="349"/>
      <c r="AA1068" s="349"/>
      <c r="AB1068" s="349"/>
      <c r="AC1068" s="281" t="s">
        <v>331</v>
      </c>
      <c r="AD1068" s="281"/>
      <c r="AE1068" s="281"/>
      <c r="AF1068" s="281"/>
      <c r="AG1068" s="281"/>
      <c r="AH1068" s="348" t="s">
        <v>360</v>
      </c>
      <c r="AI1068" s="350"/>
      <c r="AJ1068" s="350"/>
      <c r="AK1068" s="350"/>
      <c r="AL1068" s="350" t="s">
        <v>21</v>
      </c>
      <c r="AM1068" s="350"/>
      <c r="AN1068" s="350"/>
      <c r="AO1068" s="430"/>
      <c r="AP1068" s="431" t="s">
        <v>295</v>
      </c>
      <c r="AQ1068" s="431"/>
      <c r="AR1068" s="431"/>
      <c r="AS1068" s="431"/>
      <c r="AT1068" s="431"/>
      <c r="AU1068" s="431"/>
      <c r="AV1068" s="431"/>
      <c r="AW1068" s="431"/>
      <c r="AX1068" s="431"/>
    </row>
    <row r="1069" spans="1:50" ht="30" customHeight="1" x14ac:dyDescent="0.15">
      <c r="A1069" s="408">
        <v>1</v>
      </c>
      <c r="B1069" s="408">
        <v>1</v>
      </c>
      <c r="C1069" s="427" t="s">
        <v>622</v>
      </c>
      <c r="D1069" s="422"/>
      <c r="E1069" s="422"/>
      <c r="F1069" s="422"/>
      <c r="G1069" s="422"/>
      <c r="H1069" s="422"/>
      <c r="I1069" s="422"/>
      <c r="J1069" s="423" t="s">
        <v>565</v>
      </c>
      <c r="K1069" s="424"/>
      <c r="L1069" s="424"/>
      <c r="M1069" s="424"/>
      <c r="N1069" s="424"/>
      <c r="O1069" s="424"/>
      <c r="P1069" s="428" t="s">
        <v>623</v>
      </c>
      <c r="Q1069" s="321"/>
      <c r="R1069" s="321"/>
      <c r="S1069" s="321"/>
      <c r="T1069" s="321"/>
      <c r="U1069" s="321"/>
      <c r="V1069" s="321"/>
      <c r="W1069" s="321"/>
      <c r="X1069" s="321"/>
      <c r="Y1069" s="322">
        <v>8</v>
      </c>
      <c r="Z1069" s="323"/>
      <c r="AA1069" s="323"/>
      <c r="AB1069" s="324"/>
      <c r="AC1069" s="332" t="s">
        <v>616</v>
      </c>
      <c r="AD1069" s="429"/>
      <c r="AE1069" s="429"/>
      <c r="AF1069" s="429"/>
      <c r="AG1069" s="429"/>
      <c r="AH1069" s="425" t="s">
        <v>565</v>
      </c>
      <c r="AI1069" s="426"/>
      <c r="AJ1069" s="426"/>
      <c r="AK1069" s="426"/>
      <c r="AL1069" s="329" t="s">
        <v>565</v>
      </c>
      <c r="AM1069" s="330"/>
      <c r="AN1069" s="330"/>
      <c r="AO1069" s="331"/>
      <c r="AP1069" s="325" t="s">
        <v>565</v>
      </c>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4" t="s">
        <v>322</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4" t="s">
        <v>337</v>
      </c>
      <c r="AM1099" s="965"/>
      <c r="AN1099" s="965"/>
      <c r="AO1099" s="79" t="s">
        <v>606</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265</v>
      </c>
      <c r="D1102" s="897"/>
      <c r="E1102" s="281" t="s">
        <v>264</v>
      </c>
      <c r="F1102" s="897"/>
      <c r="G1102" s="897"/>
      <c r="H1102" s="897"/>
      <c r="I1102" s="897"/>
      <c r="J1102" s="281" t="s">
        <v>294</v>
      </c>
      <c r="K1102" s="281"/>
      <c r="L1102" s="281"/>
      <c r="M1102" s="281"/>
      <c r="N1102" s="281"/>
      <c r="O1102" s="281"/>
      <c r="P1102" s="348" t="s">
        <v>27</v>
      </c>
      <c r="Q1102" s="348"/>
      <c r="R1102" s="348"/>
      <c r="S1102" s="348"/>
      <c r="T1102" s="348"/>
      <c r="U1102" s="348"/>
      <c r="V1102" s="348"/>
      <c r="W1102" s="348"/>
      <c r="X1102" s="348"/>
      <c r="Y1102" s="281" t="s">
        <v>296</v>
      </c>
      <c r="Z1102" s="897"/>
      <c r="AA1102" s="897"/>
      <c r="AB1102" s="897"/>
      <c r="AC1102" s="281" t="s">
        <v>247</v>
      </c>
      <c r="AD1102" s="281"/>
      <c r="AE1102" s="281"/>
      <c r="AF1102" s="281"/>
      <c r="AG1102" s="281"/>
      <c r="AH1102" s="348" t="s">
        <v>260</v>
      </c>
      <c r="AI1102" s="349"/>
      <c r="AJ1102" s="349"/>
      <c r="AK1102" s="349"/>
      <c r="AL1102" s="349" t="s">
        <v>21</v>
      </c>
      <c r="AM1102" s="349"/>
      <c r="AN1102" s="349"/>
      <c r="AO1102" s="900"/>
      <c r="AP1102" s="431" t="s">
        <v>323</v>
      </c>
      <c r="AQ1102" s="431"/>
      <c r="AR1102" s="431"/>
      <c r="AS1102" s="431"/>
      <c r="AT1102" s="431"/>
      <c r="AU1102" s="431"/>
      <c r="AV1102" s="431"/>
      <c r="AW1102" s="431"/>
      <c r="AX1102" s="431"/>
    </row>
    <row r="1103" spans="1:50" ht="30" customHeight="1" x14ac:dyDescent="0.15">
      <c r="A1103" s="408">
        <v>1</v>
      </c>
      <c r="B1103" s="408">
        <v>1</v>
      </c>
      <c r="C1103" s="899"/>
      <c r="D1103" s="899"/>
      <c r="E1103" s="898"/>
      <c r="F1103" s="898"/>
      <c r="G1103" s="898"/>
      <c r="H1103" s="898"/>
      <c r="I1103" s="898"/>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9"/>
      <c r="D1104" s="899"/>
      <c r="E1104" s="898"/>
      <c r="F1104" s="898"/>
      <c r="G1104" s="898"/>
      <c r="H1104" s="898"/>
      <c r="I1104" s="89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9"/>
      <c r="D1105" s="899"/>
      <c r="E1105" s="898"/>
      <c r="F1105" s="898"/>
      <c r="G1105" s="898"/>
      <c r="H1105" s="898"/>
      <c r="I1105" s="89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9"/>
      <c r="D1106" s="899"/>
      <c r="E1106" s="898"/>
      <c r="F1106" s="898"/>
      <c r="G1106" s="898"/>
      <c r="H1106" s="898"/>
      <c r="I1106" s="89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9"/>
      <c r="D1107" s="899"/>
      <c r="E1107" s="898"/>
      <c r="F1107" s="898"/>
      <c r="G1107" s="898"/>
      <c r="H1107" s="898"/>
      <c r="I1107" s="89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9"/>
      <c r="D1108" s="899"/>
      <c r="E1108" s="898"/>
      <c r="F1108" s="898"/>
      <c r="G1108" s="898"/>
      <c r="H1108" s="898"/>
      <c r="I1108" s="89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9"/>
      <c r="D1109" s="899"/>
      <c r="E1109" s="898"/>
      <c r="F1109" s="898"/>
      <c r="G1109" s="898"/>
      <c r="H1109" s="898"/>
      <c r="I1109" s="89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9"/>
      <c r="D1110" s="899"/>
      <c r="E1110" s="898"/>
      <c r="F1110" s="898"/>
      <c r="G1110" s="898"/>
      <c r="H1110" s="898"/>
      <c r="I1110" s="89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9"/>
      <c r="D1111" s="899"/>
      <c r="E1111" s="898"/>
      <c r="F1111" s="898"/>
      <c r="G1111" s="898"/>
      <c r="H1111" s="898"/>
      <c r="I1111" s="89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9"/>
      <c r="D1112" s="899"/>
      <c r="E1112" s="898"/>
      <c r="F1112" s="898"/>
      <c r="G1112" s="898"/>
      <c r="H1112" s="898"/>
      <c r="I1112" s="89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9"/>
      <c r="D1113" s="899"/>
      <c r="E1113" s="898"/>
      <c r="F1113" s="898"/>
      <c r="G1113" s="898"/>
      <c r="H1113" s="898"/>
      <c r="I1113" s="89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9"/>
      <c r="D1114" s="899"/>
      <c r="E1114" s="898"/>
      <c r="F1114" s="898"/>
      <c r="G1114" s="898"/>
      <c r="H1114" s="898"/>
      <c r="I1114" s="89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9"/>
      <c r="D1115" s="899"/>
      <c r="E1115" s="898"/>
      <c r="F1115" s="898"/>
      <c r="G1115" s="898"/>
      <c r="H1115" s="898"/>
      <c r="I1115" s="89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9"/>
      <c r="D1116" s="899"/>
      <c r="E1116" s="898"/>
      <c r="F1116" s="898"/>
      <c r="G1116" s="898"/>
      <c r="H1116" s="898"/>
      <c r="I1116" s="89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9"/>
      <c r="D1117" s="899"/>
      <c r="E1117" s="898"/>
      <c r="F1117" s="898"/>
      <c r="G1117" s="898"/>
      <c r="H1117" s="898"/>
      <c r="I1117" s="89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9"/>
      <c r="D1118" s="899"/>
      <c r="E1118" s="898"/>
      <c r="F1118" s="898"/>
      <c r="G1118" s="898"/>
      <c r="H1118" s="898"/>
      <c r="I1118" s="89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9"/>
      <c r="D1119" s="899"/>
      <c r="E1119" s="898"/>
      <c r="F1119" s="898"/>
      <c r="G1119" s="898"/>
      <c r="H1119" s="898"/>
      <c r="I1119" s="89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9"/>
      <c r="D1120" s="899"/>
      <c r="E1120" s="265"/>
      <c r="F1120" s="898"/>
      <c r="G1120" s="898"/>
      <c r="H1120" s="898"/>
      <c r="I1120" s="89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9"/>
      <c r="D1121" s="899"/>
      <c r="E1121" s="898"/>
      <c r="F1121" s="898"/>
      <c r="G1121" s="898"/>
      <c r="H1121" s="898"/>
      <c r="I1121" s="89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9"/>
      <c r="D1122" s="899"/>
      <c r="E1122" s="898"/>
      <c r="F1122" s="898"/>
      <c r="G1122" s="898"/>
      <c r="H1122" s="898"/>
      <c r="I1122" s="89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9"/>
      <c r="D1123" s="899"/>
      <c r="E1123" s="898"/>
      <c r="F1123" s="898"/>
      <c r="G1123" s="898"/>
      <c r="H1123" s="898"/>
      <c r="I1123" s="89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9"/>
      <c r="D1124" s="899"/>
      <c r="E1124" s="898"/>
      <c r="F1124" s="898"/>
      <c r="G1124" s="898"/>
      <c r="H1124" s="898"/>
      <c r="I1124" s="89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9"/>
      <c r="D1125" s="899"/>
      <c r="E1125" s="898"/>
      <c r="F1125" s="898"/>
      <c r="G1125" s="898"/>
      <c r="H1125" s="898"/>
      <c r="I1125" s="89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9"/>
      <c r="D1126" s="899"/>
      <c r="E1126" s="898"/>
      <c r="F1126" s="898"/>
      <c r="G1126" s="898"/>
      <c r="H1126" s="898"/>
      <c r="I1126" s="89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9"/>
      <c r="D1127" s="899"/>
      <c r="E1127" s="898"/>
      <c r="F1127" s="898"/>
      <c r="G1127" s="898"/>
      <c r="H1127" s="898"/>
      <c r="I1127" s="89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9"/>
      <c r="D1128" s="899"/>
      <c r="E1128" s="898"/>
      <c r="F1128" s="898"/>
      <c r="G1128" s="898"/>
      <c r="H1128" s="898"/>
      <c r="I1128" s="89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9"/>
      <c r="D1129" s="899"/>
      <c r="E1129" s="898"/>
      <c r="F1129" s="898"/>
      <c r="G1129" s="898"/>
      <c r="H1129" s="898"/>
      <c r="I1129" s="89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9"/>
      <c r="D1130" s="899"/>
      <c r="E1130" s="898"/>
      <c r="F1130" s="898"/>
      <c r="G1130" s="898"/>
      <c r="H1130" s="898"/>
      <c r="I1130" s="89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9"/>
      <c r="D1131" s="899"/>
      <c r="E1131" s="898"/>
      <c r="F1131" s="898"/>
      <c r="G1131" s="898"/>
      <c r="H1131" s="898"/>
      <c r="I1131" s="89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9"/>
      <c r="D1132" s="899"/>
      <c r="E1132" s="898"/>
      <c r="F1132" s="898"/>
      <c r="G1132" s="898"/>
      <c r="H1132" s="898"/>
      <c r="I1132" s="898"/>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45">
      <formula>IF(RIGHT(TEXT(P14,"0.#"),1)=".",FALSE,TRUE)</formula>
    </cfRule>
    <cfRule type="expression" dxfId="2798" priority="14046">
      <formula>IF(RIGHT(TEXT(P14,"0.#"),1)=".",TRUE,FALSE)</formula>
    </cfRule>
  </conditionalFormatting>
  <conditionalFormatting sqref="AE32">
    <cfRule type="expression" dxfId="2797" priority="14035">
      <formula>IF(RIGHT(TEXT(AE32,"0.#"),1)=".",FALSE,TRUE)</formula>
    </cfRule>
    <cfRule type="expression" dxfId="2796" priority="14036">
      <formula>IF(RIGHT(TEXT(AE32,"0.#"),1)=".",TRUE,FALSE)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83">
    <cfRule type="expression" dxfId="2793" priority="13917">
      <formula>IF(RIGHT(TEXT(Y783,"0.#"),1)=".",FALSE,TRUE)</formula>
    </cfRule>
    <cfRule type="expression" dxfId="2792" priority="13918">
      <formula>IF(RIGHT(TEXT(Y783,"0.#"),1)=".",TRUE,FALSE)</formula>
    </cfRule>
  </conditionalFormatting>
  <conditionalFormatting sqref="Y792">
    <cfRule type="expression" dxfId="2791" priority="13913">
      <formula>IF(RIGHT(TEXT(Y792,"0.#"),1)=".",FALSE,TRUE)</formula>
    </cfRule>
    <cfRule type="expression" dxfId="2790" priority="13914">
      <formula>IF(RIGHT(TEXT(Y792,"0.#"),1)=".",TRUE,FALSE)</formula>
    </cfRule>
  </conditionalFormatting>
  <conditionalFormatting sqref="Y823:Y830 Y821 Y810:Y817 Y808 Y797:Y804 Y795">
    <cfRule type="expression" dxfId="2789" priority="13695">
      <formula>IF(RIGHT(TEXT(Y795,"0.#"),1)=".",FALSE,TRUE)</formula>
    </cfRule>
    <cfRule type="expression" dxfId="2788" priority="13696">
      <formula>IF(RIGHT(TEXT(Y795,"0.#"),1)=".",TRUE,FALSE)</formula>
    </cfRule>
  </conditionalFormatting>
  <conditionalFormatting sqref="P16:AQ17 P15:AX15 P13:AX13">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AE101 AQ101">
    <cfRule type="expression" dxfId="2783" priority="13733">
      <formula>IF(RIGHT(TEXT(AE101,"0.#"),1)=".",FALSE,TRUE)</formula>
    </cfRule>
    <cfRule type="expression" dxfId="2782" priority="13734">
      <formula>IF(RIGHT(TEXT(AE101,"0.#"),1)=".",TRUE,FALSE)</formula>
    </cfRule>
  </conditionalFormatting>
  <conditionalFormatting sqref="Y784:Y791 Y782">
    <cfRule type="expression" dxfId="2781" priority="13719">
      <formula>IF(RIGHT(TEXT(Y782,"0.#"),1)=".",FALSE,TRUE)</formula>
    </cfRule>
    <cfRule type="expression" dxfId="2780" priority="13720">
      <formula>IF(RIGHT(TEXT(Y782,"0.#"),1)=".",TRUE,FALSE)</formula>
    </cfRule>
  </conditionalFormatting>
  <conditionalFormatting sqref="AU783">
    <cfRule type="expression" dxfId="2779" priority="13717">
      <formula>IF(RIGHT(TEXT(AU783,"0.#"),1)=".",FALSE,TRUE)</formula>
    </cfRule>
    <cfRule type="expression" dxfId="2778" priority="13718">
      <formula>IF(RIGHT(TEXT(AU783,"0.#"),1)=".",TRUE,FALSE)</formula>
    </cfRule>
  </conditionalFormatting>
  <conditionalFormatting sqref="AU792">
    <cfRule type="expression" dxfId="2777" priority="13715">
      <formula>IF(RIGHT(TEXT(AU792,"0.#"),1)=".",FALSE,TRUE)</formula>
    </cfRule>
    <cfRule type="expression" dxfId="2776" priority="13716">
      <formula>IF(RIGHT(TEXT(AU792,"0.#"),1)=".",TRUE,FALSE)</formula>
    </cfRule>
  </conditionalFormatting>
  <conditionalFormatting sqref="AU784:AU791 AU782">
    <cfRule type="expression" dxfId="2775" priority="13713">
      <formula>IF(RIGHT(TEXT(AU782,"0.#"),1)=".",FALSE,TRUE)</formula>
    </cfRule>
    <cfRule type="expression" dxfId="2774" priority="13714">
      <formula>IF(RIGHT(TEXT(AU782,"0.#"),1)=".",TRUE,FALSE)</formula>
    </cfRule>
  </conditionalFormatting>
  <conditionalFormatting sqref="Y822 Y809 Y796">
    <cfRule type="expression" dxfId="2773" priority="13699">
      <formula>IF(RIGHT(TEXT(Y796,"0.#"),1)=".",FALSE,TRUE)</formula>
    </cfRule>
    <cfRule type="expression" dxfId="2772" priority="13700">
      <formula>IF(RIGHT(TEXT(Y796,"0.#"),1)=".",TRUE,FALSE)</formula>
    </cfRule>
  </conditionalFormatting>
  <conditionalFormatting sqref="Y831 Y818 Y805">
    <cfRule type="expression" dxfId="2771" priority="13697">
      <formula>IF(RIGHT(TEXT(Y805,"0.#"),1)=".",FALSE,TRUE)</formula>
    </cfRule>
    <cfRule type="expression" dxfId="2770" priority="13698">
      <formula>IF(RIGHT(TEXT(Y805,"0.#"),1)=".",TRUE,FALSE)</formula>
    </cfRule>
  </conditionalFormatting>
  <conditionalFormatting sqref="AU822 AU809 AU796">
    <cfRule type="expression" dxfId="2769" priority="13693">
      <formula>IF(RIGHT(TEXT(AU796,"0.#"),1)=".",FALSE,TRUE)</formula>
    </cfRule>
    <cfRule type="expression" dxfId="2768" priority="13694">
      <formula>IF(RIGHT(TEXT(AU796,"0.#"),1)=".",TRUE,FALSE)</formula>
    </cfRule>
  </conditionalFormatting>
  <conditionalFormatting sqref="AU831 AU818 AU805">
    <cfRule type="expression" dxfId="2767" priority="13691">
      <formula>IF(RIGHT(TEXT(AU805,"0.#"),1)=".",FALSE,TRUE)</formula>
    </cfRule>
    <cfRule type="expression" dxfId="2766" priority="13692">
      <formula>IF(RIGHT(TEXT(AU805,"0.#"),1)=".",TRUE,FALSE)</formula>
    </cfRule>
  </conditionalFormatting>
  <conditionalFormatting sqref="AU823:AU830 AU821 AU810:AU817 AU808 AU797:AU804 AU795">
    <cfRule type="expression" dxfId="2765" priority="13689">
      <formula>IF(RIGHT(TEXT(AU795,"0.#"),1)=".",FALSE,TRUE)</formula>
    </cfRule>
    <cfRule type="expression" dxfId="2764" priority="13690">
      <formula>IF(RIGHT(TEXT(AU795,"0.#"),1)=".",TRUE,FALSE)</formula>
    </cfRule>
  </conditionalFormatting>
  <conditionalFormatting sqref="AM87">
    <cfRule type="expression" dxfId="2763" priority="13343">
      <formula>IF(RIGHT(TEXT(AM87,"0.#"),1)=".",FALSE,TRUE)</formula>
    </cfRule>
    <cfRule type="expression" dxfId="2762" priority="13344">
      <formula>IF(RIGHT(TEXT(AM87,"0.#"),1)=".",TRUE,FALSE)</formula>
    </cfRule>
  </conditionalFormatting>
  <conditionalFormatting sqref="AM34">
    <cfRule type="expression" dxfId="2761" priority="13489">
      <formula>IF(RIGHT(TEXT(AM34,"0.#"),1)=".",FALSE,TRUE)</formula>
    </cfRule>
    <cfRule type="expression" dxfId="2760" priority="13490">
      <formula>IF(RIGHT(TEXT(AM34,"0.#"),1)=".",TRUE,FALSE)</formula>
    </cfRule>
  </conditionalFormatting>
  <conditionalFormatting sqref="AE33">
    <cfRule type="expression" dxfId="2759" priority="13503">
      <formula>IF(RIGHT(TEXT(AE33,"0.#"),1)=".",FALSE,TRUE)</formula>
    </cfRule>
    <cfRule type="expression" dxfId="2758" priority="13504">
      <formula>IF(RIGHT(TEXT(AE33,"0.#"),1)=".",TRUE,FALSE)</formula>
    </cfRule>
  </conditionalFormatting>
  <conditionalFormatting sqref="AE34">
    <cfRule type="expression" dxfId="2757" priority="13501">
      <formula>IF(RIGHT(TEXT(AE34,"0.#"),1)=".",FALSE,TRUE)</formula>
    </cfRule>
    <cfRule type="expression" dxfId="2756" priority="13502">
      <formula>IF(RIGHT(TEXT(AE34,"0.#"),1)=".",TRUE,FALSE)</formula>
    </cfRule>
  </conditionalFormatting>
  <conditionalFormatting sqref="AI34">
    <cfRule type="expression" dxfId="2755" priority="13499">
      <formula>IF(RIGHT(TEXT(AI34,"0.#"),1)=".",FALSE,TRUE)</formula>
    </cfRule>
    <cfRule type="expression" dxfId="2754" priority="13500">
      <formula>IF(RIGHT(TEXT(AI34,"0.#"),1)=".",TRUE,FALSE)</formula>
    </cfRule>
  </conditionalFormatting>
  <conditionalFormatting sqref="AI33">
    <cfRule type="expression" dxfId="2753" priority="13497">
      <formula>IF(RIGHT(TEXT(AI33,"0.#"),1)=".",FALSE,TRUE)</formula>
    </cfRule>
    <cfRule type="expression" dxfId="2752" priority="13498">
      <formula>IF(RIGHT(TEXT(AI33,"0.#"),1)=".",TRUE,FALSE)</formula>
    </cfRule>
  </conditionalFormatting>
  <conditionalFormatting sqref="AI32">
    <cfRule type="expression" dxfId="2751" priority="13495">
      <formula>IF(RIGHT(TEXT(AI32,"0.#"),1)=".",FALSE,TRUE)</formula>
    </cfRule>
    <cfRule type="expression" dxfId="2750" priority="13496">
      <formula>IF(RIGHT(TEXT(AI32,"0.#"),1)=".",TRUE,FALSE)</formula>
    </cfRule>
  </conditionalFormatting>
  <conditionalFormatting sqref="AM32">
    <cfRule type="expression" dxfId="2749" priority="13493">
      <formula>IF(RIGHT(TEXT(AM32,"0.#"),1)=".",FALSE,TRUE)</formula>
    </cfRule>
    <cfRule type="expression" dxfId="2748" priority="13494">
      <formula>IF(RIGHT(TEXT(AM32,"0.#"),1)=".",TRUE,FALSE)</formula>
    </cfRule>
  </conditionalFormatting>
  <conditionalFormatting sqref="AM33">
    <cfRule type="expression" dxfId="2747" priority="13491">
      <formula>IF(RIGHT(TEXT(AM33,"0.#"),1)=".",FALSE,TRUE)</formula>
    </cfRule>
    <cfRule type="expression" dxfId="2746" priority="13492">
      <formula>IF(RIGHT(TEXT(AM33,"0.#"),1)=".",TRUE,FALSE)</formula>
    </cfRule>
  </conditionalFormatting>
  <conditionalFormatting sqref="AQ32:AQ34">
    <cfRule type="expression" dxfId="2745" priority="13483">
      <formula>IF(RIGHT(TEXT(AQ32,"0.#"),1)=".",FALSE,TRUE)</formula>
    </cfRule>
    <cfRule type="expression" dxfId="2744" priority="13484">
      <formula>IF(RIGHT(TEXT(AQ32,"0.#"),1)=".",TRUE,FALSE)</formula>
    </cfRule>
  </conditionalFormatting>
  <conditionalFormatting sqref="AU32:AU34">
    <cfRule type="expression" dxfId="2743" priority="13481">
      <formula>IF(RIGHT(TEXT(AU32,"0.#"),1)=".",FALSE,TRUE)</formula>
    </cfRule>
    <cfRule type="expression" dxfId="2742" priority="13482">
      <formula>IF(RIGHT(TEXT(AU32,"0.#"),1)=".",TRUE,FALSE)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I101">
    <cfRule type="expression" dxfId="2671" priority="13265">
      <formula>IF(RIGHT(TEXT(AI101,"0.#"),1)=".",FALSE,TRUE)</formula>
    </cfRule>
    <cfRule type="expression" dxfId="2670" priority="13266">
      <formula>IF(RIGHT(TEXT(AI101,"0.#"),1)=".",TRUE,FALSE)</formula>
    </cfRule>
  </conditionalFormatting>
  <conditionalFormatting sqref="AM101">
    <cfRule type="expression" dxfId="2669" priority="13263">
      <formula>IF(RIGHT(TEXT(AM101,"0.#"),1)=".",FALSE,TRUE)</formula>
    </cfRule>
    <cfRule type="expression" dxfId="2668" priority="13264">
      <formula>IF(RIGHT(TEXT(AM101,"0.#"),1)=".",TRUE,FALSE)</formula>
    </cfRule>
  </conditionalFormatting>
  <conditionalFormatting sqref="AE102">
    <cfRule type="expression" dxfId="2667" priority="13261">
      <formula>IF(RIGHT(TEXT(AE102,"0.#"),1)=".",FALSE,TRUE)</formula>
    </cfRule>
    <cfRule type="expression" dxfId="2666" priority="13262">
      <formula>IF(RIGHT(TEXT(AE102,"0.#"),1)=".",TRUE,FALSE)</formula>
    </cfRule>
  </conditionalFormatting>
  <conditionalFormatting sqref="AI102">
    <cfRule type="expression" dxfId="2665" priority="13259">
      <formula>IF(RIGHT(TEXT(AI102,"0.#"),1)=".",FALSE,TRUE)</formula>
    </cfRule>
    <cfRule type="expression" dxfId="2664" priority="13260">
      <formula>IF(RIGHT(TEXT(AI102,"0.#"),1)=".",TRUE,FALSE)</formula>
    </cfRule>
  </conditionalFormatting>
  <conditionalFormatting sqref="AM102">
    <cfRule type="expression" dxfId="2663" priority="13257">
      <formula>IF(RIGHT(TEXT(AM102,"0.#"),1)=".",FALSE,TRUE)</formula>
    </cfRule>
    <cfRule type="expression" dxfId="2662" priority="13258">
      <formula>IF(RIGHT(TEXT(AM102,"0.#"),1)=".",TRUE,FALSE)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
    <cfRule type="expression" dxfId="2659" priority="13253">
      <formula>IF(RIGHT(TEXT(AE104,"0.#"),1)=".",FALSE,TRUE)</formula>
    </cfRule>
    <cfRule type="expression" dxfId="2658" priority="13254">
      <formula>IF(RIGHT(TEXT(AE104,"0.#"),1)=".",TRUE,FALSE)</formula>
    </cfRule>
  </conditionalFormatting>
  <conditionalFormatting sqref="AI104">
    <cfRule type="expression" dxfId="2657" priority="13251">
      <formula>IF(RIGHT(TEXT(AI104,"0.#"),1)=".",FALSE,TRUE)</formula>
    </cfRule>
    <cfRule type="expression" dxfId="2656" priority="13252">
      <formula>IF(RIGHT(TEXT(AI104,"0.#"),1)=".",TRUE,FALSE)</formula>
    </cfRule>
  </conditionalFormatting>
  <conditionalFormatting sqref="AM104">
    <cfRule type="expression" dxfId="2655" priority="13249">
      <formula>IF(RIGHT(TEXT(AM104,"0.#"),1)=".",FALSE,TRUE)</formula>
    </cfRule>
    <cfRule type="expression" dxfId="2654" priority="13250">
      <formula>IF(RIGHT(TEXT(AM104,"0.#"),1)=".",TRUE,FALSE)</formula>
    </cfRule>
  </conditionalFormatting>
  <conditionalFormatting sqref="AE105">
    <cfRule type="expression" dxfId="2653" priority="13247">
      <formula>IF(RIGHT(TEXT(AE105,"0.#"),1)=".",FALSE,TRUE)</formula>
    </cfRule>
    <cfRule type="expression" dxfId="2652" priority="13248">
      <formula>IF(RIGHT(TEXT(AE105,"0.#"),1)=".",TRUE,FALSE)</formula>
    </cfRule>
  </conditionalFormatting>
  <conditionalFormatting sqref="AI105">
    <cfRule type="expression" dxfId="2651" priority="13245">
      <formula>IF(RIGHT(TEXT(AI105,"0.#"),1)=".",FALSE,TRUE)</formula>
    </cfRule>
    <cfRule type="expression" dxfId="2650" priority="13246">
      <formula>IF(RIGHT(TEXT(AI105,"0.#"),1)=".",TRUE,FALSE)</formula>
    </cfRule>
  </conditionalFormatting>
  <conditionalFormatting sqref="AM105">
    <cfRule type="expression" dxfId="2649" priority="13243">
      <formula>IF(RIGHT(TEXT(AM105,"0.#"),1)=".",FALSE,TRUE)</formula>
    </cfRule>
    <cfRule type="expression" dxfId="2648" priority="13244">
      <formula>IF(RIGHT(TEXT(AM105,"0.#"),1)=".",TRUE,FALSE)</formula>
    </cfRule>
  </conditionalFormatting>
  <conditionalFormatting sqref="AE107">
    <cfRule type="expression" dxfId="2647" priority="13239">
      <formula>IF(RIGHT(TEXT(AE107,"0.#"),1)=".",FALSE,TRUE)</formula>
    </cfRule>
    <cfRule type="expression" dxfId="2646" priority="13240">
      <formula>IF(RIGHT(TEXT(AE107,"0.#"),1)=".",TRUE,FALSE)</formula>
    </cfRule>
  </conditionalFormatting>
  <conditionalFormatting sqref="AI107">
    <cfRule type="expression" dxfId="2645" priority="13237">
      <formula>IF(RIGHT(TEXT(AI107,"0.#"),1)=".",FALSE,TRUE)</formula>
    </cfRule>
    <cfRule type="expression" dxfId="2644" priority="13238">
      <formula>IF(RIGHT(TEXT(AI107,"0.#"),1)=".",TRUE,FALSE)</formula>
    </cfRule>
  </conditionalFormatting>
  <conditionalFormatting sqref="AM107">
    <cfRule type="expression" dxfId="2643" priority="13235">
      <formula>IF(RIGHT(TEXT(AM107,"0.#"),1)=".",FALSE,TRUE)</formula>
    </cfRule>
    <cfRule type="expression" dxfId="2642" priority="13236">
      <formula>IF(RIGHT(TEXT(AM107,"0.#"),1)=".",TRUE,FALSE)</formula>
    </cfRule>
  </conditionalFormatting>
  <conditionalFormatting sqref="AE108">
    <cfRule type="expression" dxfId="2641" priority="13233">
      <formula>IF(RIGHT(TEXT(AE108,"0.#"),1)=".",FALSE,TRUE)</formula>
    </cfRule>
    <cfRule type="expression" dxfId="2640" priority="13234">
      <formula>IF(RIGHT(TEXT(AE108,"0.#"),1)=".",TRUE,FALSE)</formula>
    </cfRule>
  </conditionalFormatting>
  <conditionalFormatting sqref="AI108">
    <cfRule type="expression" dxfId="2639" priority="13231">
      <formula>IF(RIGHT(TEXT(AI108,"0.#"),1)=".",FALSE,TRUE)</formula>
    </cfRule>
    <cfRule type="expression" dxfId="2638" priority="13232">
      <formula>IF(RIGHT(TEXT(AI108,"0.#"),1)=".",TRUE,FALSE)</formula>
    </cfRule>
  </conditionalFormatting>
  <conditionalFormatting sqref="AM108">
    <cfRule type="expression" dxfId="2637" priority="13229">
      <formula>IF(RIGHT(TEXT(AM108,"0.#"),1)=".",FALSE,TRUE)</formula>
    </cfRule>
    <cfRule type="expression" dxfId="2636" priority="13230">
      <formula>IF(RIGHT(TEXT(AM108,"0.#"),1)=".",TRUE,FALSE)</formula>
    </cfRule>
  </conditionalFormatting>
  <conditionalFormatting sqref="AE110">
    <cfRule type="expression" dxfId="2635" priority="13225">
      <formula>IF(RIGHT(TEXT(AE110,"0.#"),1)=".",FALSE,TRUE)</formula>
    </cfRule>
    <cfRule type="expression" dxfId="2634" priority="13226">
      <formula>IF(RIGHT(TEXT(AE110,"0.#"),1)=".",TRUE,FALSE)</formula>
    </cfRule>
  </conditionalFormatting>
  <conditionalFormatting sqref="AI110">
    <cfRule type="expression" dxfId="2633" priority="13223">
      <formula>IF(RIGHT(TEXT(AI110,"0.#"),1)=".",FALSE,TRUE)</formula>
    </cfRule>
    <cfRule type="expression" dxfId="2632" priority="13224">
      <formula>IF(RIGHT(TEXT(AI110,"0.#"),1)=".",TRUE,FALSE)</formula>
    </cfRule>
  </conditionalFormatting>
  <conditionalFormatting sqref="AM110">
    <cfRule type="expression" dxfId="2631" priority="13221">
      <formula>IF(RIGHT(TEXT(AM110,"0.#"),1)=".",FALSE,TRUE)</formula>
    </cfRule>
    <cfRule type="expression" dxfId="2630" priority="13222">
      <formula>IF(RIGHT(TEXT(AM110,"0.#"),1)=".",TRUE,FALSE)</formula>
    </cfRule>
  </conditionalFormatting>
  <conditionalFormatting sqref="AE111">
    <cfRule type="expression" dxfId="2629" priority="13219">
      <formula>IF(RIGHT(TEXT(AE111,"0.#"),1)=".",FALSE,TRUE)</formula>
    </cfRule>
    <cfRule type="expression" dxfId="2628" priority="13220">
      <formula>IF(RIGHT(TEXT(AE111,"0.#"),1)=".",TRUE,FALSE)</formula>
    </cfRule>
  </conditionalFormatting>
  <conditionalFormatting sqref="AI111">
    <cfRule type="expression" dxfId="2627" priority="13217">
      <formula>IF(RIGHT(TEXT(AI111,"0.#"),1)=".",FALSE,TRUE)</formula>
    </cfRule>
    <cfRule type="expression" dxfId="2626" priority="13218">
      <formula>IF(RIGHT(TEXT(AI111,"0.#"),1)=".",TRUE,FALSE)</formula>
    </cfRule>
  </conditionalFormatting>
  <conditionalFormatting sqref="AM111">
    <cfRule type="expression" dxfId="2625" priority="13215">
      <formula>IF(RIGHT(TEXT(AM111,"0.#"),1)=".",FALSE,TRUE)</formula>
    </cfRule>
    <cfRule type="expression" dxfId="2624" priority="13216">
      <formula>IF(RIGHT(TEXT(AM111,"0.#"),1)=".",TRUE,FALSE)</formula>
    </cfRule>
  </conditionalFormatting>
  <conditionalFormatting sqref="AE113">
    <cfRule type="expression" dxfId="2623" priority="13211">
      <formula>IF(RIGHT(TEXT(AE113,"0.#"),1)=".",FALSE,TRUE)</formula>
    </cfRule>
    <cfRule type="expression" dxfId="2622" priority="13212">
      <formula>IF(RIGHT(TEXT(AE113,"0.#"),1)=".",TRUE,FALSE)</formula>
    </cfRule>
  </conditionalFormatting>
  <conditionalFormatting sqref="AI113">
    <cfRule type="expression" dxfId="2621" priority="13209">
      <formula>IF(RIGHT(TEXT(AI113,"0.#"),1)=".",FALSE,TRUE)</formula>
    </cfRule>
    <cfRule type="expression" dxfId="2620" priority="13210">
      <formula>IF(RIGHT(TEXT(AI113,"0.#"),1)=".",TRUE,FALSE)</formula>
    </cfRule>
  </conditionalFormatting>
  <conditionalFormatting sqref="AM113">
    <cfRule type="expression" dxfId="2619" priority="13207">
      <formula>IF(RIGHT(TEXT(AM113,"0.#"),1)=".",FALSE,TRUE)</formula>
    </cfRule>
    <cfRule type="expression" dxfId="2618" priority="13208">
      <formula>IF(RIGHT(TEXT(AM113,"0.#"),1)=".",TRUE,FALSE)</formula>
    </cfRule>
  </conditionalFormatting>
  <conditionalFormatting sqref="AE114">
    <cfRule type="expression" dxfId="2617" priority="13205">
      <formula>IF(RIGHT(TEXT(AE114,"0.#"),1)=".",FALSE,TRUE)</formula>
    </cfRule>
    <cfRule type="expression" dxfId="2616" priority="13206">
      <formula>IF(RIGHT(TEXT(AE114,"0.#"),1)=".",TRUE,FALSE)</formula>
    </cfRule>
  </conditionalFormatting>
  <conditionalFormatting sqref="AI114">
    <cfRule type="expression" dxfId="2615" priority="13203">
      <formula>IF(RIGHT(TEXT(AI114,"0.#"),1)=".",FALSE,TRUE)</formula>
    </cfRule>
    <cfRule type="expression" dxfId="2614" priority="13204">
      <formula>IF(RIGHT(TEXT(AI114,"0.#"),1)=".",TRUE,FALSE)</formula>
    </cfRule>
  </conditionalFormatting>
  <conditionalFormatting sqref="AM114">
    <cfRule type="expression" dxfId="2613" priority="13201">
      <formula>IF(RIGHT(TEXT(AM114,"0.#"),1)=".",FALSE,TRUE)</formula>
    </cfRule>
    <cfRule type="expression" dxfId="2612" priority="13202">
      <formula>IF(RIGHT(TEXT(AM114,"0.#"),1)=".",TRUE,FALSE)</formula>
    </cfRule>
  </conditionalFormatting>
  <conditionalFormatting sqref="AE116 AQ116">
    <cfRule type="expression" dxfId="2611" priority="13197">
      <formula>IF(RIGHT(TEXT(AE116,"0.#"),1)=".",FALSE,TRUE)</formula>
    </cfRule>
    <cfRule type="expression" dxfId="2610" priority="13198">
      <formula>IF(RIGHT(TEXT(AE116,"0.#"),1)=".",TRUE,FALSE)</formula>
    </cfRule>
  </conditionalFormatting>
  <conditionalFormatting sqref="AI116">
    <cfRule type="expression" dxfId="2609" priority="13195">
      <formula>IF(RIGHT(TEXT(AI116,"0.#"),1)=".",FALSE,TRUE)</formula>
    </cfRule>
    <cfRule type="expression" dxfId="2608" priority="13196">
      <formula>IF(RIGHT(TEXT(AI116,"0.#"),1)=".",TRUE,FALSE)</formula>
    </cfRule>
  </conditionalFormatting>
  <conditionalFormatting sqref="AM116">
    <cfRule type="expression" dxfId="2607" priority="13193">
      <formula>IF(RIGHT(TEXT(AM116,"0.#"),1)=".",FALSE,TRUE)</formula>
    </cfRule>
    <cfRule type="expression" dxfId="2606" priority="13194">
      <formula>IF(RIGHT(TEXT(AM116,"0.#"),1)=".",TRUE,FALSE)</formula>
    </cfRule>
  </conditionalFormatting>
  <conditionalFormatting sqref="AE117 AM117">
    <cfRule type="expression" dxfId="2605" priority="13191">
      <formula>IF(RIGHT(TEXT(AE117,"0.#"),1)=".",FALSE,TRUE)</formula>
    </cfRule>
    <cfRule type="expression" dxfId="2604" priority="13192">
      <formula>IF(RIGHT(TEXT(AE117,"0.#"),1)=".",TRUE,FALSE)</formula>
    </cfRule>
  </conditionalFormatting>
  <conditionalFormatting sqref="AI117">
    <cfRule type="expression" dxfId="2603" priority="13189">
      <formula>IF(RIGHT(TEXT(AI117,"0.#"),1)=".",FALSE,TRUE)</formula>
    </cfRule>
    <cfRule type="expression" dxfId="2602" priority="13190">
      <formula>IF(RIGHT(TEXT(AI117,"0.#"),1)=".",TRUE,FALSE)</formula>
    </cfRule>
  </conditionalFormatting>
  <conditionalFormatting sqref="AQ117">
    <cfRule type="expression" dxfId="2601" priority="13185">
      <formula>IF(RIGHT(TEXT(AQ117,"0.#"),1)=".",FALSE,TRUE)</formula>
    </cfRule>
    <cfRule type="expression" dxfId="2600" priority="13186">
      <formula>IF(RIGHT(TEXT(AQ117,"0.#"),1)=".",TRUE,FALSE)</formula>
    </cfRule>
  </conditionalFormatting>
  <conditionalFormatting sqref="AE119 AQ119">
    <cfRule type="expression" dxfId="2599" priority="13183">
      <formula>IF(RIGHT(TEXT(AE119,"0.#"),1)=".",FALSE,TRUE)</formula>
    </cfRule>
    <cfRule type="expression" dxfId="2598" priority="13184">
      <formula>IF(RIGHT(TEXT(AE119,"0.#"),1)=".",TRUE,FALSE)</formula>
    </cfRule>
  </conditionalFormatting>
  <conditionalFormatting sqref="AI119">
    <cfRule type="expression" dxfId="2597" priority="13181">
      <formula>IF(RIGHT(TEXT(AI119,"0.#"),1)=".",FALSE,TRUE)</formula>
    </cfRule>
    <cfRule type="expression" dxfId="2596" priority="13182">
      <formula>IF(RIGHT(TEXT(AI119,"0.#"),1)=".",TRUE,FALSE)</formula>
    </cfRule>
  </conditionalFormatting>
  <conditionalFormatting sqref="AM119">
    <cfRule type="expression" dxfId="2595" priority="13179">
      <formula>IF(RIGHT(TEXT(AM119,"0.#"),1)=".",FALSE,TRUE)</formula>
    </cfRule>
    <cfRule type="expression" dxfId="2594" priority="13180">
      <formula>IF(RIGHT(TEXT(AM119,"0.#"),1)=".",TRUE,FALSE)</formula>
    </cfRule>
  </conditionalFormatting>
  <conditionalFormatting sqref="AQ120">
    <cfRule type="expression" dxfId="2593" priority="13171">
      <formula>IF(RIGHT(TEXT(AQ120,"0.#"),1)=".",FALSE,TRUE)</formula>
    </cfRule>
    <cfRule type="expression" dxfId="2592" priority="13172">
      <formula>IF(RIGHT(TEXT(AQ120,"0.#"),1)=".",TRUE,FALSE)</formula>
    </cfRule>
  </conditionalFormatting>
  <conditionalFormatting sqref="AE122 AQ122">
    <cfRule type="expression" dxfId="2591" priority="13169">
      <formula>IF(RIGHT(TEXT(AE122,"0.#"),1)=".",FALSE,TRUE)</formula>
    </cfRule>
    <cfRule type="expression" dxfId="2590" priority="13170">
      <formula>IF(RIGHT(TEXT(AE122,"0.#"),1)=".",TRUE,FALSE)</formula>
    </cfRule>
  </conditionalFormatting>
  <conditionalFormatting sqref="AI122">
    <cfRule type="expression" dxfId="2589" priority="13167">
      <formula>IF(RIGHT(TEXT(AI122,"0.#"),1)=".",FALSE,TRUE)</formula>
    </cfRule>
    <cfRule type="expression" dxfId="2588" priority="13168">
      <formula>IF(RIGHT(TEXT(AI122,"0.#"),1)=".",TRUE,FALSE)</formula>
    </cfRule>
  </conditionalFormatting>
  <conditionalFormatting sqref="AM122">
    <cfRule type="expression" dxfId="2587" priority="13165">
      <formula>IF(RIGHT(TEXT(AM122,"0.#"),1)=".",FALSE,TRUE)</formula>
    </cfRule>
    <cfRule type="expression" dxfId="2586" priority="13166">
      <formula>IF(RIGHT(TEXT(AM122,"0.#"),1)=".",TRUE,FALSE)</formula>
    </cfRule>
  </conditionalFormatting>
  <conditionalFormatting sqref="AQ123">
    <cfRule type="expression" dxfId="2585" priority="13157">
      <formula>IF(RIGHT(TEXT(AQ123,"0.#"),1)=".",FALSE,TRUE)</formula>
    </cfRule>
    <cfRule type="expression" dxfId="2584" priority="13158">
      <formula>IF(RIGHT(TEXT(AQ123,"0.#"),1)=".",TRUE,FALSE)</formula>
    </cfRule>
  </conditionalFormatting>
  <conditionalFormatting sqref="AE125 AQ125">
    <cfRule type="expression" dxfId="2583" priority="13155">
      <formula>IF(RIGHT(TEXT(AE125,"0.#"),1)=".",FALSE,TRUE)</formula>
    </cfRule>
    <cfRule type="expression" dxfId="2582" priority="13156">
      <formula>IF(RIGHT(TEXT(AE125,"0.#"),1)=".",TRUE,FALSE)</formula>
    </cfRule>
  </conditionalFormatting>
  <conditionalFormatting sqref="AI125">
    <cfRule type="expression" dxfId="2581" priority="13153">
      <formula>IF(RIGHT(TEXT(AI125,"0.#"),1)=".",FALSE,TRUE)</formula>
    </cfRule>
    <cfRule type="expression" dxfId="2580" priority="13154">
      <formula>IF(RIGHT(TEXT(AI125,"0.#"),1)=".",TRUE,FALSE)</formula>
    </cfRule>
  </conditionalFormatting>
  <conditionalFormatting sqref="AM125">
    <cfRule type="expression" dxfId="2579" priority="13151">
      <formula>IF(RIGHT(TEXT(AM125,"0.#"),1)=".",FALSE,TRUE)</formula>
    </cfRule>
    <cfRule type="expression" dxfId="2578" priority="13152">
      <formula>IF(RIGHT(TEXT(AM125,"0.#"),1)=".",TRUE,FALSE)</formula>
    </cfRule>
  </conditionalFormatting>
  <conditionalFormatting sqref="AQ126">
    <cfRule type="expression" dxfId="2577" priority="13143">
      <formula>IF(RIGHT(TEXT(AQ126,"0.#"),1)=".",FALSE,TRUE)</formula>
    </cfRule>
    <cfRule type="expression" dxfId="2576" priority="13144">
      <formula>IF(RIGHT(TEXT(AQ126,"0.#"),1)=".",TRUE,FALSE)</formula>
    </cfRule>
  </conditionalFormatting>
  <conditionalFormatting sqref="AE128 AQ128">
    <cfRule type="expression" dxfId="2575" priority="13141">
      <formula>IF(RIGHT(TEXT(AE128,"0.#"),1)=".",FALSE,TRUE)</formula>
    </cfRule>
    <cfRule type="expression" dxfId="2574" priority="13142">
      <formula>IF(RIGHT(TEXT(AE128,"0.#"),1)=".",TRUE,FALSE)</formula>
    </cfRule>
  </conditionalFormatting>
  <conditionalFormatting sqref="AI128">
    <cfRule type="expression" dxfId="2573" priority="13139">
      <formula>IF(RIGHT(TEXT(AI128,"0.#"),1)=".",FALSE,TRUE)</formula>
    </cfRule>
    <cfRule type="expression" dxfId="2572" priority="13140">
      <formula>IF(RIGHT(TEXT(AI128,"0.#"),1)=".",TRUE,FALSE)</formula>
    </cfRule>
  </conditionalFormatting>
  <conditionalFormatting sqref="AM128">
    <cfRule type="expression" dxfId="2571" priority="13137">
      <formula>IF(RIGHT(TEXT(AM128,"0.#"),1)=".",FALSE,TRUE)</formula>
    </cfRule>
    <cfRule type="expression" dxfId="2570" priority="13138">
      <formula>IF(RIGHT(TEXT(AM128,"0.#"),1)=".",TRUE,FALSE)</formula>
    </cfRule>
  </conditionalFormatting>
  <conditionalFormatting sqref="AQ129">
    <cfRule type="expression" dxfId="2569" priority="13129">
      <formula>IF(RIGHT(TEXT(AQ129,"0.#"),1)=".",FALSE,TRUE)</formula>
    </cfRule>
    <cfRule type="expression" dxfId="2568" priority="13130">
      <formula>IF(RIGHT(TEXT(AQ129,"0.#"),1)=".",TRUE,FALSE)</formula>
    </cfRule>
  </conditionalFormatting>
  <conditionalFormatting sqref="AE75">
    <cfRule type="expression" dxfId="2567" priority="13127">
      <formula>IF(RIGHT(TEXT(AE75,"0.#"),1)=".",FALSE,TRUE)</formula>
    </cfRule>
    <cfRule type="expression" dxfId="2566" priority="13128">
      <formula>IF(RIGHT(TEXT(AE75,"0.#"),1)=".",TRUE,FALSE)</formula>
    </cfRule>
  </conditionalFormatting>
  <conditionalFormatting sqref="AE76">
    <cfRule type="expression" dxfId="2565" priority="13125">
      <formula>IF(RIGHT(TEXT(AE76,"0.#"),1)=".",FALSE,TRUE)</formula>
    </cfRule>
    <cfRule type="expression" dxfId="2564" priority="13126">
      <formula>IF(RIGHT(TEXT(AE76,"0.#"),1)=".",TRUE,FALSE)</formula>
    </cfRule>
  </conditionalFormatting>
  <conditionalFormatting sqref="AE77">
    <cfRule type="expression" dxfId="2563" priority="13123">
      <formula>IF(RIGHT(TEXT(AE77,"0.#"),1)=".",FALSE,TRUE)</formula>
    </cfRule>
    <cfRule type="expression" dxfId="2562" priority="13124">
      <formula>IF(RIGHT(TEXT(AE77,"0.#"),1)=".",TRUE,FALSE)</formula>
    </cfRule>
  </conditionalFormatting>
  <conditionalFormatting sqref="AI77">
    <cfRule type="expression" dxfId="2561" priority="13121">
      <formula>IF(RIGHT(TEXT(AI77,"0.#"),1)=".",FALSE,TRUE)</formula>
    </cfRule>
    <cfRule type="expression" dxfId="2560" priority="13122">
      <formula>IF(RIGHT(TEXT(AI77,"0.#"),1)=".",TRUE,FALSE)</formula>
    </cfRule>
  </conditionalFormatting>
  <conditionalFormatting sqref="AI76">
    <cfRule type="expression" dxfId="2559" priority="13119">
      <formula>IF(RIGHT(TEXT(AI76,"0.#"),1)=".",FALSE,TRUE)</formula>
    </cfRule>
    <cfRule type="expression" dxfId="2558" priority="13120">
      <formula>IF(RIGHT(TEXT(AI76,"0.#"),1)=".",TRUE,FALSE)</formula>
    </cfRule>
  </conditionalFormatting>
  <conditionalFormatting sqref="AI75">
    <cfRule type="expression" dxfId="2557" priority="13117">
      <formula>IF(RIGHT(TEXT(AI75,"0.#"),1)=".",FALSE,TRUE)</formula>
    </cfRule>
    <cfRule type="expression" dxfId="2556" priority="13118">
      <formula>IF(RIGHT(TEXT(AI75,"0.#"),1)=".",TRUE,FALSE)</formula>
    </cfRule>
  </conditionalFormatting>
  <conditionalFormatting sqref="AM75">
    <cfRule type="expression" dxfId="2555" priority="13115">
      <formula>IF(RIGHT(TEXT(AM75,"0.#"),1)=".",FALSE,TRUE)</formula>
    </cfRule>
    <cfRule type="expression" dxfId="2554" priority="13116">
      <formula>IF(RIGHT(TEXT(AM75,"0.#"),1)=".",TRUE,FALSE)</formula>
    </cfRule>
  </conditionalFormatting>
  <conditionalFormatting sqref="AM76">
    <cfRule type="expression" dxfId="2553" priority="13113">
      <formula>IF(RIGHT(TEXT(AM76,"0.#"),1)=".",FALSE,TRUE)</formula>
    </cfRule>
    <cfRule type="expression" dxfId="2552" priority="13114">
      <formula>IF(RIGHT(TEXT(AM76,"0.#"),1)=".",TRUE,FALSE)</formula>
    </cfRule>
  </conditionalFormatting>
  <conditionalFormatting sqref="AM77">
    <cfRule type="expression" dxfId="2551" priority="13111">
      <formula>IF(RIGHT(TEXT(AM77,"0.#"),1)=".",FALSE,TRUE)</formula>
    </cfRule>
    <cfRule type="expression" dxfId="2550" priority="13112">
      <formula>IF(RIGHT(TEXT(AM77,"0.#"),1)=".",TRUE,FALSE)</formula>
    </cfRule>
  </conditionalFormatting>
  <conditionalFormatting sqref="AE134:AE135 AI134:AI135 AM134:AM135 AQ134:AQ135 AU134:AU135">
    <cfRule type="expression" dxfId="2549" priority="13097">
      <formula>IF(RIGHT(TEXT(AE134,"0.#"),1)=".",FALSE,TRUE)</formula>
    </cfRule>
    <cfRule type="expression" dxfId="2548" priority="13098">
      <formula>IF(RIGHT(TEXT(AE134,"0.#"),1)=".",TRUE,FALSE)</formula>
    </cfRule>
  </conditionalFormatting>
  <conditionalFormatting sqref="AE433">
    <cfRule type="expression" dxfId="2547" priority="13067">
      <formula>IF(RIGHT(TEXT(AE433,"0.#"),1)=".",FALSE,TRUE)</formula>
    </cfRule>
    <cfRule type="expression" dxfId="2546" priority="13068">
      <formula>IF(RIGHT(TEXT(AE433,"0.#"),1)=".",TRUE,FALSE)</formula>
    </cfRule>
  </conditionalFormatting>
  <conditionalFormatting sqref="AM435">
    <cfRule type="expression" dxfId="2545" priority="13051">
      <formula>IF(RIGHT(TEXT(AM435,"0.#"),1)=".",FALSE,TRUE)</formula>
    </cfRule>
    <cfRule type="expression" dxfId="2544" priority="13052">
      <formula>IF(RIGHT(TEXT(AM435,"0.#"),1)=".",TRUE,FALSE)</formula>
    </cfRule>
  </conditionalFormatting>
  <conditionalFormatting sqref="AE434">
    <cfRule type="expression" dxfId="2543" priority="13065">
      <formula>IF(RIGHT(TEXT(AE434,"0.#"),1)=".",FALSE,TRUE)</formula>
    </cfRule>
    <cfRule type="expression" dxfId="2542" priority="13066">
      <formula>IF(RIGHT(TEXT(AE434,"0.#"),1)=".",TRUE,FALSE)</formula>
    </cfRule>
  </conditionalFormatting>
  <conditionalFormatting sqref="AE435">
    <cfRule type="expression" dxfId="2541" priority="13063">
      <formula>IF(RIGHT(TEXT(AE435,"0.#"),1)=".",FALSE,TRUE)</formula>
    </cfRule>
    <cfRule type="expression" dxfId="2540" priority="13064">
      <formula>IF(RIGHT(TEXT(AE435,"0.#"),1)=".",TRUE,FALSE)</formula>
    </cfRule>
  </conditionalFormatting>
  <conditionalFormatting sqref="AM433">
    <cfRule type="expression" dxfId="2539" priority="13055">
      <formula>IF(RIGHT(TEXT(AM433,"0.#"),1)=".",FALSE,TRUE)</formula>
    </cfRule>
    <cfRule type="expression" dxfId="2538" priority="13056">
      <formula>IF(RIGHT(TEXT(AM433,"0.#"),1)=".",TRUE,FALSE)</formula>
    </cfRule>
  </conditionalFormatting>
  <conditionalFormatting sqref="AM434">
    <cfRule type="expression" dxfId="2537" priority="13053">
      <formula>IF(RIGHT(TEXT(AM434,"0.#"),1)=".",FALSE,TRUE)</formula>
    </cfRule>
    <cfRule type="expression" dxfId="2536" priority="13054">
      <formula>IF(RIGHT(TEXT(AM434,"0.#"),1)=".",TRUE,FALSE)</formula>
    </cfRule>
  </conditionalFormatting>
  <conditionalFormatting sqref="AU433">
    <cfRule type="expression" dxfId="2535" priority="13043">
      <formula>IF(RIGHT(TEXT(AU433,"0.#"),1)=".",FALSE,TRUE)</formula>
    </cfRule>
    <cfRule type="expression" dxfId="2534" priority="13044">
      <formula>IF(RIGHT(TEXT(AU433,"0.#"),1)=".",TRUE,FALSE)</formula>
    </cfRule>
  </conditionalFormatting>
  <conditionalFormatting sqref="AU434">
    <cfRule type="expression" dxfId="2533" priority="13041">
      <formula>IF(RIGHT(TEXT(AU434,"0.#"),1)=".",FALSE,TRUE)</formula>
    </cfRule>
    <cfRule type="expression" dxfId="2532" priority="13042">
      <formula>IF(RIGHT(TEXT(AU434,"0.#"),1)=".",TRUE,FALSE)</formula>
    </cfRule>
  </conditionalFormatting>
  <conditionalFormatting sqref="AU435">
    <cfRule type="expression" dxfId="2531" priority="13039">
      <formula>IF(RIGHT(TEXT(AU435,"0.#"),1)=".",FALSE,TRUE)</formula>
    </cfRule>
    <cfRule type="expression" dxfId="2530" priority="13040">
      <formula>IF(RIGHT(TEXT(AU435,"0.#"),1)=".",TRUE,FALSE)</formula>
    </cfRule>
  </conditionalFormatting>
  <conditionalFormatting sqref="AI435">
    <cfRule type="expression" dxfId="2529" priority="12973">
      <formula>IF(RIGHT(TEXT(AI435,"0.#"),1)=".",FALSE,TRUE)</formula>
    </cfRule>
    <cfRule type="expression" dxfId="2528" priority="12974">
      <formula>IF(RIGHT(TEXT(AI435,"0.#"),1)=".",TRUE,FALSE)</formula>
    </cfRule>
  </conditionalFormatting>
  <conditionalFormatting sqref="AI433">
    <cfRule type="expression" dxfId="2527" priority="12977">
      <formula>IF(RIGHT(TEXT(AI433,"0.#"),1)=".",FALSE,TRUE)</formula>
    </cfRule>
    <cfRule type="expression" dxfId="2526" priority="12978">
      <formula>IF(RIGHT(TEXT(AI433,"0.#"),1)=".",TRUE,FALSE)</formula>
    </cfRule>
  </conditionalFormatting>
  <conditionalFormatting sqref="AI434">
    <cfRule type="expression" dxfId="2525" priority="12975">
      <formula>IF(RIGHT(TEXT(AI434,"0.#"),1)=".",FALSE,TRUE)</formula>
    </cfRule>
    <cfRule type="expression" dxfId="2524" priority="12976">
      <formula>IF(RIGHT(TEXT(AI434,"0.#"),1)=".",TRUE,FALSE)</formula>
    </cfRule>
  </conditionalFormatting>
  <conditionalFormatting sqref="AQ434">
    <cfRule type="expression" dxfId="2523" priority="12959">
      <formula>IF(RIGHT(TEXT(AQ434,"0.#"),1)=".",FALSE,TRUE)</formula>
    </cfRule>
    <cfRule type="expression" dxfId="2522" priority="12960">
      <formula>IF(RIGHT(TEXT(AQ434,"0.#"),1)=".",TRUE,FALSE)</formula>
    </cfRule>
  </conditionalFormatting>
  <conditionalFormatting sqref="AQ435">
    <cfRule type="expression" dxfId="2521" priority="12945">
      <formula>IF(RIGHT(TEXT(AQ435,"0.#"),1)=".",FALSE,TRUE)</formula>
    </cfRule>
    <cfRule type="expression" dxfId="2520" priority="12946">
      <formula>IF(RIGHT(TEXT(AQ435,"0.#"),1)=".",TRUE,FALSE)</formula>
    </cfRule>
  </conditionalFormatting>
  <conditionalFormatting sqref="AQ433">
    <cfRule type="expression" dxfId="2519" priority="12943">
      <formula>IF(RIGHT(TEXT(AQ433,"0.#"),1)=".",FALSE,TRUE)</formula>
    </cfRule>
    <cfRule type="expression" dxfId="2518" priority="12944">
      <formula>IF(RIGHT(TEXT(AQ433,"0.#"),1)=".",TRUE,FALSE)</formula>
    </cfRule>
  </conditionalFormatting>
  <conditionalFormatting sqref="AL840:AO867">
    <cfRule type="expression" dxfId="2517" priority="6667">
      <formula>IF(AND(AL840&gt;=0, RIGHT(TEXT(AL840,"0.#"),1)&lt;&gt;"."),TRUE,FALSE)</formula>
    </cfRule>
    <cfRule type="expression" dxfId="2516" priority="6668">
      <formula>IF(AND(AL840&gt;=0, RIGHT(TEXT(AL840,"0.#"),1)="."),TRUE,FALSE)</formula>
    </cfRule>
    <cfRule type="expression" dxfId="2515" priority="6669">
      <formula>IF(AND(AL840&lt;0, RIGHT(TEXT(AL840,"0.#"),1)&lt;&gt;"."),TRUE,FALSE)</formula>
    </cfRule>
    <cfRule type="expression" dxfId="2514" priority="6670">
      <formula>IF(AND(AL840&lt;0, RIGHT(TEXT(AL840,"0.#"),1)="."),TRUE,FALSE)</formula>
    </cfRule>
  </conditionalFormatting>
  <conditionalFormatting sqref="AU55">
    <cfRule type="expression" dxfId="2513" priority="4687">
      <formula>IF(RIGHT(TEXT(AU55,"0.#"),1)=".",FALSE,TRUE)</formula>
    </cfRule>
    <cfRule type="expression" dxfId="2512" priority="4688">
      <formula>IF(RIGHT(TEXT(AU55,"0.#"),1)=".",TRUE,FALSE)</formula>
    </cfRule>
  </conditionalFormatting>
  <conditionalFormatting sqref="AQ60:AQ62">
    <cfRule type="expression" dxfId="2511" priority="4685">
      <formula>IF(RIGHT(TEXT(AQ60,"0.#"),1)=".",FALSE,TRUE)</formula>
    </cfRule>
    <cfRule type="expression" dxfId="2510" priority="4686">
      <formula>IF(RIGHT(TEXT(AQ60,"0.#"),1)=".",TRUE,FALSE)</formula>
    </cfRule>
  </conditionalFormatting>
  <conditionalFormatting sqref="AU60:AU62">
    <cfRule type="expression" dxfId="2509" priority="4683">
      <formula>IF(RIGHT(TEXT(AU60,"0.#"),1)=".",FALSE,TRUE)</formula>
    </cfRule>
    <cfRule type="expression" dxfId="2508" priority="4684">
      <formula>IF(RIGHT(TEXT(AU60,"0.#"),1)=".",TRUE,FALSE)</formula>
    </cfRule>
  </conditionalFormatting>
  <conditionalFormatting sqref="AQ75:AQ77">
    <cfRule type="expression" dxfId="2507" priority="4681">
      <formula>IF(RIGHT(TEXT(AQ75,"0.#"),1)=".",FALSE,TRUE)</formula>
    </cfRule>
    <cfRule type="expression" dxfId="2506" priority="4682">
      <formula>IF(RIGHT(TEXT(AQ75,"0.#"),1)=".",TRUE,FALSE)</formula>
    </cfRule>
  </conditionalFormatting>
  <conditionalFormatting sqref="AU75:AU77">
    <cfRule type="expression" dxfId="2505" priority="4679">
      <formula>IF(RIGHT(TEXT(AU75,"0.#"),1)=".",FALSE,TRUE)</formula>
    </cfRule>
    <cfRule type="expression" dxfId="2504" priority="4680">
      <formula>IF(RIGHT(TEXT(AU75,"0.#"),1)=".",TRUE,FALSE)</formula>
    </cfRule>
  </conditionalFormatting>
  <conditionalFormatting sqref="AQ87:AQ89">
    <cfRule type="expression" dxfId="2503" priority="4677">
      <formula>IF(RIGHT(TEXT(AQ87,"0.#"),1)=".",FALSE,TRUE)</formula>
    </cfRule>
    <cfRule type="expression" dxfId="2502" priority="4678">
      <formula>IF(RIGHT(TEXT(AQ87,"0.#"),1)=".",TRUE,FALSE)</formula>
    </cfRule>
  </conditionalFormatting>
  <conditionalFormatting sqref="AU87:AU89">
    <cfRule type="expression" dxfId="2501" priority="4675">
      <formula>IF(RIGHT(TEXT(AU87,"0.#"),1)=".",FALSE,TRUE)</formula>
    </cfRule>
    <cfRule type="expression" dxfId="2500" priority="4676">
      <formula>IF(RIGHT(TEXT(AU87,"0.#"),1)=".",TRUE,FALSE)</formula>
    </cfRule>
  </conditionalFormatting>
  <conditionalFormatting sqref="AQ92:AQ94">
    <cfRule type="expression" dxfId="2499" priority="4673">
      <formula>IF(RIGHT(TEXT(AQ92,"0.#"),1)=".",FALSE,TRUE)</formula>
    </cfRule>
    <cfRule type="expression" dxfId="2498" priority="4674">
      <formula>IF(RIGHT(TEXT(AQ92,"0.#"),1)=".",TRUE,FALSE)</formula>
    </cfRule>
  </conditionalFormatting>
  <conditionalFormatting sqref="AU92:AU94">
    <cfRule type="expression" dxfId="2497" priority="4671">
      <formula>IF(RIGHT(TEXT(AU92,"0.#"),1)=".",FALSE,TRUE)</formula>
    </cfRule>
    <cfRule type="expression" dxfId="2496" priority="4672">
      <formula>IF(RIGHT(TEXT(AU92,"0.#"),1)=".",TRUE,FALSE)</formula>
    </cfRule>
  </conditionalFormatting>
  <conditionalFormatting sqref="AQ97:AQ99">
    <cfRule type="expression" dxfId="2495" priority="4669">
      <formula>IF(RIGHT(TEXT(AQ97,"0.#"),1)=".",FALSE,TRUE)</formula>
    </cfRule>
    <cfRule type="expression" dxfId="2494" priority="4670">
      <formula>IF(RIGHT(TEXT(AQ97,"0.#"),1)=".",TRUE,FALSE)</formula>
    </cfRule>
  </conditionalFormatting>
  <conditionalFormatting sqref="AU97:AU99">
    <cfRule type="expression" dxfId="2493" priority="4667">
      <formula>IF(RIGHT(TEXT(AU97,"0.#"),1)=".",FALSE,TRUE)</formula>
    </cfRule>
    <cfRule type="expression" dxfId="2492" priority="4668">
      <formula>IF(RIGHT(TEXT(AU97,"0.#"),1)=".",TRUE,FALSE)</formula>
    </cfRule>
  </conditionalFormatting>
  <conditionalFormatting sqref="AE458">
    <cfRule type="expression" dxfId="2491" priority="4361">
      <formula>IF(RIGHT(TEXT(AE458,"0.#"),1)=".",FALSE,TRUE)</formula>
    </cfRule>
    <cfRule type="expression" dxfId="2490" priority="4362">
      <formula>IF(RIGHT(TEXT(AE458,"0.#"),1)=".",TRUE,FALSE)</formula>
    </cfRule>
  </conditionalFormatting>
  <conditionalFormatting sqref="AM460">
    <cfRule type="expression" dxfId="2489" priority="4351">
      <formula>IF(RIGHT(TEXT(AM460,"0.#"),1)=".",FALSE,TRUE)</formula>
    </cfRule>
    <cfRule type="expression" dxfId="2488" priority="4352">
      <formula>IF(RIGHT(TEXT(AM460,"0.#"),1)=".",TRUE,FALSE)</formula>
    </cfRule>
  </conditionalFormatting>
  <conditionalFormatting sqref="AE459">
    <cfRule type="expression" dxfId="2487" priority="4359">
      <formula>IF(RIGHT(TEXT(AE459,"0.#"),1)=".",FALSE,TRUE)</formula>
    </cfRule>
    <cfRule type="expression" dxfId="2486" priority="4360">
      <formula>IF(RIGHT(TEXT(AE459,"0.#"),1)=".",TRUE,FALSE)</formula>
    </cfRule>
  </conditionalFormatting>
  <conditionalFormatting sqref="AE460">
    <cfRule type="expression" dxfId="2485" priority="4357">
      <formula>IF(RIGHT(TEXT(AE460,"0.#"),1)=".",FALSE,TRUE)</formula>
    </cfRule>
    <cfRule type="expression" dxfId="2484" priority="4358">
      <formula>IF(RIGHT(TEXT(AE460,"0.#"),1)=".",TRUE,FALSE)</formula>
    </cfRule>
  </conditionalFormatting>
  <conditionalFormatting sqref="AM458">
    <cfRule type="expression" dxfId="2483" priority="4355">
      <formula>IF(RIGHT(TEXT(AM458,"0.#"),1)=".",FALSE,TRUE)</formula>
    </cfRule>
    <cfRule type="expression" dxfId="2482" priority="4356">
      <formula>IF(RIGHT(TEXT(AM458,"0.#"),1)=".",TRUE,FALSE)</formula>
    </cfRule>
  </conditionalFormatting>
  <conditionalFormatting sqref="AM459">
    <cfRule type="expression" dxfId="2481" priority="4353">
      <formula>IF(RIGHT(TEXT(AM459,"0.#"),1)=".",FALSE,TRUE)</formula>
    </cfRule>
    <cfRule type="expression" dxfId="2480" priority="4354">
      <formula>IF(RIGHT(TEXT(AM459,"0.#"),1)=".",TRUE,FALSE)</formula>
    </cfRule>
  </conditionalFormatting>
  <conditionalFormatting sqref="AU458">
    <cfRule type="expression" dxfId="2479" priority="4349">
      <formula>IF(RIGHT(TEXT(AU458,"0.#"),1)=".",FALSE,TRUE)</formula>
    </cfRule>
    <cfRule type="expression" dxfId="2478" priority="4350">
      <formula>IF(RIGHT(TEXT(AU458,"0.#"),1)=".",TRUE,FALSE)</formula>
    </cfRule>
  </conditionalFormatting>
  <conditionalFormatting sqref="AU459">
    <cfRule type="expression" dxfId="2477" priority="4347">
      <formula>IF(RIGHT(TEXT(AU459,"0.#"),1)=".",FALSE,TRUE)</formula>
    </cfRule>
    <cfRule type="expression" dxfId="2476" priority="4348">
      <formula>IF(RIGHT(TEXT(AU459,"0.#"),1)=".",TRUE,FALSE)</formula>
    </cfRule>
  </conditionalFormatting>
  <conditionalFormatting sqref="AU460">
    <cfRule type="expression" dxfId="2475" priority="4345">
      <formula>IF(RIGHT(TEXT(AU460,"0.#"),1)=".",FALSE,TRUE)</formula>
    </cfRule>
    <cfRule type="expression" dxfId="2474" priority="4346">
      <formula>IF(RIGHT(TEXT(AU460,"0.#"),1)=".",TRUE,FALSE)</formula>
    </cfRule>
  </conditionalFormatting>
  <conditionalFormatting sqref="AI460">
    <cfRule type="expression" dxfId="2473" priority="4339">
      <formula>IF(RIGHT(TEXT(AI460,"0.#"),1)=".",FALSE,TRUE)</formula>
    </cfRule>
    <cfRule type="expression" dxfId="2472" priority="4340">
      <formula>IF(RIGHT(TEXT(AI460,"0.#"),1)=".",TRUE,FALSE)</formula>
    </cfRule>
  </conditionalFormatting>
  <conditionalFormatting sqref="AI458">
    <cfRule type="expression" dxfId="2471" priority="4343">
      <formula>IF(RIGHT(TEXT(AI458,"0.#"),1)=".",FALSE,TRUE)</formula>
    </cfRule>
    <cfRule type="expression" dxfId="2470" priority="4344">
      <formula>IF(RIGHT(TEXT(AI458,"0.#"),1)=".",TRUE,FALSE)</formula>
    </cfRule>
  </conditionalFormatting>
  <conditionalFormatting sqref="AI459">
    <cfRule type="expression" dxfId="2469" priority="4341">
      <formula>IF(RIGHT(TEXT(AI459,"0.#"),1)=".",FALSE,TRUE)</formula>
    </cfRule>
    <cfRule type="expression" dxfId="2468" priority="4342">
      <formula>IF(RIGHT(TEXT(AI459,"0.#"),1)=".",TRUE,FALSE)</formula>
    </cfRule>
  </conditionalFormatting>
  <conditionalFormatting sqref="AQ459">
    <cfRule type="expression" dxfId="2467" priority="4337">
      <formula>IF(RIGHT(TEXT(AQ459,"0.#"),1)=".",FALSE,TRUE)</formula>
    </cfRule>
    <cfRule type="expression" dxfId="2466" priority="4338">
      <formula>IF(RIGHT(TEXT(AQ459,"0.#"),1)=".",TRUE,FALSE)</formula>
    </cfRule>
  </conditionalFormatting>
  <conditionalFormatting sqref="AQ460">
    <cfRule type="expression" dxfId="2465" priority="4335">
      <formula>IF(RIGHT(TEXT(AQ460,"0.#"),1)=".",FALSE,TRUE)</formula>
    </cfRule>
    <cfRule type="expression" dxfId="2464" priority="4336">
      <formula>IF(RIGHT(TEXT(AQ460,"0.#"),1)=".",TRUE,FALSE)</formula>
    </cfRule>
  </conditionalFormatting>
  <conditionalFormatting sqref="AQ458">
    <cfRule type="expression" dxfId="2463" priority="4333">
      <formula>IF(RIGHT(TEXT(AQ458,"0.#"),1)=".",FALSE,TRUE)</formula>
    </cfRule>
    <cfRule type="expression" dxfId="2462" priority="4334">
      <formula>IF(RIGHT(TEXT(AQ458,"0.#"),1)=".",TRUE,FALSE)</formula>
    </cfRule>
  </conditionalFormatting>
  <conditionalFormatting sqref="AE120 AM120">
    <cfRule type="expression" dxfId="2461" priority="3011">
      <formula>IF(RIGHT(TEXT(AE120,"0.#"),1)=".",FALSE,TRUE)</formula>
    </cfRule>
    <cfRule type="expression" dxfId="2460" priority="3012">
      <formula>IF(RIGHT(TEXT(AE120,"0.#"),1)=".",TRUE,FALSE)</formula>
    </cfRule>
  </conditionalFormatting>
  <conditionalFormatting sqref="AI126">
    <cfRule type="expression" dxfId="2459" priority="3001">
      <formula>IF(RIGHT(TEXT(AI126,"0.#"),1)=".",FALSE,TRUE)</formula>
    </cfRule>
    <cfRule type="expression" dxfId="2458" priority="3002">
      <formula>IF(RIGHT(TEXT(AI126,"0.#"),1)=".",TRUE,FALSE)</formula>
    </cfRule>
  </conditionalFormatting>
  <conditionalFormatting sqref="AI120">
    <cfRule type="expression" dxfId="2457" priority="3009">
      <formula>IF(RIGHT(TEXT(AI120,"0.#"),1)=".",FALSE,TRUE)</formula>
    </cfRule>
    <cfRule type="expression" dxfId="2456" priority="3010">
      <formula>IF(RIGHT(TEXT(AI120,"0.#"),1)=".",TRUE,FALSE)</formula>
    </cfRule>
  </conditionalFormatting>
  <conditionalFormatting sqref="AE123 AM123">
    <cfRule type="expression" dxfId="2455" priority="3007">
      <formula>IF(RIGHT(TEXT(AE123,"0.#"),1)=".",FALSE,TRUE)</formula>
    </cfRule>
    <cfRule type="expression" dxfId="2454" priority="3008">
      <formula>IF(RIGHT(TEXT(AE123,"0.#"),1)=".",TRUE,FALSE)</formula>
    </cfRule>
  </conditionalFormatting>
  <conditionalFormatting sqref="AI123">
    <cfRule type="expression" dxfId="2453" priority="3005">
      <formula>IF(RIGHT(TEXT(AI123,"0.#"),1)=".",FALSE,TRUE)</formula>
    </cfRule>
    <cfRule type="expression" dxfId="2452" priority="3006">
      <formula>IF(RIGHT(TEXT(AI123,"0.#"),1)=".",TRUE,FALSE)</formula>
    </cfRule>
  </conditionalFormatting>
  <conditionalFormatting sqref="AE126 AM126">
    <cfRule type="expression" dxfId="2451" priority="3003">
      <formula>IF(RIGHT(TEXT(AE126,"0.#"),1)=".",FALSE,TRUE)</formula>
    </cfRule>
    <cfRule type="expression" dxfId="2450" priority="3004">
      <formula>IF(RIGHT(TEXT(AE126,"0.#"),1)=".",TRUE,FALSE)</formula>
    </cfRule>
  </conditionalFormatting>
  <conditionalFormatting sqref="AE129 AM129">
    <cfRule type="expression" dxfId="2449" priority="2999">
      <formula>IF(RIGHT(TEXT(AE129,"0.#"),1)=".",FALSE,TRUE)</formula>
    </cfRule>
    <cfRule type="expression" dxfId="2448" priority="3000">
      <formula>IF(RIGHT(TEXT(AE129,"0.#"),1)=".",TRUE,FALSE)</formula>
    </cfRule>
  </conditionalFormatting>
  <conditionalFormatting sqref="AI129">
    <cfRule type="expression" dxfId="2447" priority="2997">
      <formula>IF(RIGHT(TEXT(AI129,"0.#"),1)=".",FALSE,TRUE)</formula>
    </cfRule>
    <cfRule type="expression" dxfId="2446" priority="2998">
      <formula>IF(RIGHT(TEXT(AI129,"0.#"),1)=".",TRUE,FALSE)</formula>
    </cfRule>
  </conditionalFormatting>
  <conditionalFormatting sqref="Y840:Y867">
    <cfRule type="expression" dxfId="2445" priority="2995">
      <formula>IF(RIGHT(TEXT(Y840,"0.#"),1)=".",FALSE,TRUE)</formula>
    </cfRule>
    <cfRule type="expression" dxfId="2444" priority="2996">
      <formula>IF(RIGHT(TEXT(Y840,"0.#"),1)=".",TRUE,FALSE)</formula>
    </cfRule>
  </conditionalFormatting>
  <conditionalFormatting sqref="AU518">
    <cfRule type="expression" dxfId="2443" priority="1505">
      <formula>IF(RIGHT(TEXT(AU518,"0.#"),1)=".",FALSE,TRUE)</formula>
    </cfRule>
    <cfRule type="expression" dxfId="2442" priority="1506">
      <formula>IF(RIGHT(TEXT(AU518,"0.#"),1)=".",TRUE,FALSE)</formula>
    </cfRule>
  </conditionalFormatting>
  <conditionalFormatting sqref="AQ551">
    <cfRule type="expression" dxfId="2441" priority="1281">
      <formula>IF(RIGHT(TEXT(AQ551,"0.#"),1)=".",FALSE,TRUE)</formula>
    </cfRule>
    <cfRule type="expression" dxfId="2440" priority="1282">
      <formula>IF(RIGHT(TEXT(AQ551,"0.#"),1)=".",TRUE,FALSE)</formula>
    </cfRule>
  </conditionalFormatting>
  <conditionalFormatting sqref="AE556">
    <cfRule type="expression" dxfId="2439" priority="1279">
      <formula>IF(RIGHT(TEXT(AE556,"0.#"),1)=".",FALSE,TRUE)</formula>
    </cfRule>
    <cfRule type="expression" dxfId="2438" priority="1280">
      <formula>IF(RIGHT(TEXT(AE556,"0.#"),1)=".",TRUE,FALSE)</formula>
    </cfRule>
  </conditionalFormatting>
  <conditionalFormatting sqref="AE557">
    <cfRule type="expression" dxfId="2437" priority="1277">
      <formula>IF(RIGHT(TEXT(AE557,"0.#"),1)=".",FALSE,TRUE)</formula>
    </cfRule>
    <cfRule type="expression" dxfId="2436" priority="1278">
      <formula>IF(RIGHT(TEXT(AE557,"0.#"),1)=".",TRUE,FALSE)</formula>
    </cfRule>
  </conditionalFormatting>
  <conditionalFormatting sqref="AE558">
    <cfRule type="expression" dxfId="2435" priority="1275">
      <formula>IF(RIGHT(TEXT(AE558,"0.#"),1)=".",FALSE,TRUE)</formula>
    </cfRule>
    <cfRule type="expression" dxfId="2434" priority="1276">
      <formula>IF(RIGHT(TEXT(AE558,"0.#"),1)=".",TRUE,FALSE)</formula>
    </cfRule>
  </conditionalFormatting>
  <conditionalFormatting sqref="AU556">
    <cfRule type="expression" dxfId="2433" priority="1267">
      <formula>IF(RIGHT(TEXT(AU556,"0.#"),1)=".",FALSE,TRUE)</formula>
    </cfRule>
    <cfRule type="expression" dxfId="2432" priority="1268">
      <formula>IF(RIGHT(TEXT(AU556,"0.#"),1)=".",TRUE,FALSE)</formula>
    </cfRule>
  </conditionalFormatting>
  <conditionalFormatting sqref="AU557">
    <cfRule type="expression" dxfId="2431" priority="1265">
      <formula>IF(RIGHT(TEXT(AU557,"0.#"),1)=".",FALSE,TRUE)</formula>
    </cfRule>
    <cfRule type="expression" dxfId="2430" priority="1266">
      <formula>IF(RIGHT(TEXT(AU557,"0.#"),1)=".",TRUE,FALSE)</formula>
    </cfRule>
  </conditionalFormatting>
  <conditionalFormatting sqref="AU558">
    <cfRule type="expression" dxfId="2429" priority="1263">
      <formula>IF(RIGHT(TEXT(AU558,"0.#"),1)=".",FALSE,TRUE)</formula>
    </cfRule>
    <cfRule type="expression" dxfId="2428" priority="1264">
      <formula>IF(RIGHT(TEXT(AU558,"0.#"),1)=".",TRUE,FALSE)</formula>
    </cfRule>
  </conditionalFormatting>
  <conditionalFormatting sqref="AQ557">
    <cfRule type="expression" dxfId="2427" priority="1255">
      <formula>IF(RIGHT(TEXT(AQ557,"0.#"),1)=".",FALSE,TRUE)</formula>
    </cfRule>
    <cfRule type="expression" dxfId="2426" priority="1256">
      <formula>IF(RIGHT(TEXT(AQ557,"0.#"),1)=".",TRUE,FALSE)</formula>
    </cfRule>
  </conditionalFormatting>
  <conditionalFormatting sqref="AQ558">
    <cfRule type="expression" dxfId="2425" priority="1253">
      <formula>IF(RIGHT(TEXT(AQ558,"0.#"),1)=".",FALSE,TRUE)</formula>
    </cfRule>
    <cfRule type="expression" dxfId="2424" priority="1254">
      <formula>IF(RIGHT(TEXT(AQ558,"0.#"),1)=".",TRUE,FALSE)</formula>
    </cfRule>
  </conditionalFormatting>
  <conditionalFormatting sqref="AQ556">
    <cfRule type="expression" dxfId="2423" priority="1251">
      <formula>IF(RIGHT(TEXT(AQ556,"0.#"),1)=".",FALSE,TRUE)</formula>
    </cfRule>
    <cfRule type="expression" dxfId="2422" priority="1252">
      <formula>IF(RIGHT(TEXT(AQ556,"0.#"),1)=".",TRUE,FALSE)</formula>
    </cfRule>
  </conditionalFormatting>
  <conditionalFormatting sqref="AE561">
    <cfRule type="expression" dxfId="2421" priority="1249">
      <formula>IF(RIGHT(TEXT(AE561,"0.#"),1)=".",FALSE,TRUE)</formula>
    </cfRule>
    <cfRule type="expression" dxfId="2420" priority="1250">
      <formula>IF(RIGHT(TEXT(AE561,"0.#"),1)=".",TRUE,FALSE)</formula>
    </cfRule>
  </conditionalFormatting>
  <conditionalFormatting sqref="AE562">
    <cfRule type="expression" dxfId="2419" priority="1247">
      <formula>IF(RIGHT(TEXT(AE562,"0.#"),1)=".",FALSE,TRUE)</formula>
    </cfRule>
    <cfRule type="expression" dxfId="2418" priority="1248">
      <formula>IF(RIGHT(TEXT(AE562,"0.#"),1)=".",TRUE,FALSE)</formula>
    </cfRule>
  </conditionalFormatting>
  <conditionalFormatting sqref="AE563">
    <cfRule type="expression" dxfId="2417" priority="1245">
      <formula>IF(RIGHT(TEXT(AE563,"0.#"),1)=".",FALSE,TRUE)</formula>
    </cfRule>
    <cfRule type="expression" dxfId="2416" priority="1246">
      <formula>IF(RIGHT(TEXT(AE563,"0.#"),1)=".",TRUE,FALSE)</formula>
    </cfRule>
  </conditionalFormatting>
  <conditionalFormatting sqref="AL1103:AO1132">
    <cfRule type="expression" dxfId="2415" priority="2901">
      <formula>IF(AND(AL1103&gt;=0, RIGHT(TEXT(AL1103,"0.#"),1)&lt;&gt;"."),TRUE,FALSE)</formula>
    </cfRule>
    <cfRule type="expression" dxfId="2414" priority="2902">
      <formula>IF(AND(AL1103&gt;=0, RIGHT(TEXT(AL1103,"0.#"),1)="."),TRUE,FALSE)</formula>
    </cfRule>
    <cfRule type="expression" dxfId="2413" priority="2903">
      <formula>IF(AND(AL1103&lt;0, RIGHT(TEXT(AL1103,"0.#"),1)&lt;&gt;"."),TRUE,FALSE)</formula>
    </cfRule>
    <cfRule type="expression" dxfId="2412" priority="2904">
      <formula>IF(AND(AL1103&lt;0, RIGHT(TEXT(AL1103,"0.#"),1)="."),TRUE,FALSE)</formula>
    </cfRule>
  </conditionalFormatting>
  <conditionalFormatting sqref="Y1103:Y1132">
    <cfRule type="expression" dxfId="2411" priority="2899">
      <formula>IF(RIGHT(TEXT(Y1103,"0.#"),1)=".",FALSE,TRUE)</formula>
    </cfRule>
    <cfRule type="expression" dxfId="2410" priority="2900">
      <formula>IF(RIGHT(TEXT(Y1103,"0.#"),1)=".",TRUE,FALSE)</formula>
    </cfRule>
  </conditionalFormatting>
  <conditionalFormatting sqref="AQ553">
    <cfRule type="expression" dxfId="2409" priority="1283">
      <formula>IF(RIGHT(TEXT(AQ553,"0.#"),1)=".",FALSE,TRUE)</formula>
    </cfRule>
    <cfRule type="expression" dxfId="2408" priority="1284">
      <formula>IF(RIGHT(TEXT(AQ553,"0.#"),1)=".",TRUE,FALSE)</formula>
    </cfRule>
  </conditionalFormatting>
  <conditionalFormatting sqref="AU552">
    <cfRule type="expression" dxfId="2407" priority="1295">
      <formula>IF(RIGHT(TEXT(AU552,"0.#"),1)=".",FALSE,TRUE)</formula>
    </cfRule>
    <cfRule type="expression" dxfId="2406" priority="1296">
      <formula>IF(RIGHT(TEXT(AU552,"0.#"),1)=".",TRUE,FALSE)</formula>
    </cfRule>
  </conditionalFormatting>
  <conditionalFormatting sqref="AE552">
    <cfRule type="expression" dxfId="2405" priority="1307">
      <formula>IF(RIGHT(TEXT(AE552,"0.#"),1)=".",FALSE,TRUE)</formula>
    </cfRule>
    <cfRule type="expression" dxfId="2404" priority="1308">
      <formula>IF(RIGHT(TEXT(AE552,"0.#"),1)=".",TRUE,FALSE)</formula>
    </cfRule>
  </conditionalFormatting>
  <conditionalFormatting sqref="AQ548">
    <cfRule type="expression" dxfId="2403" priority="1313">
      <formula>IF(RIGHT(TEXT(AQ548,"0.#"),1)=".",FALSE,TRUE)</formula>
    </cfRule>
    <cfRule type="expression" dxfId="2402" priority="1314">
      <formula>IF(RIGHT(TEXT(AQ548,"0.#"),1)=".",TRUE,FALSE)</formula>
    </cfRule>
  </conditionalFormatting>
  <conditionalFormatting sqref="AL838:AO839">
    <cfRule type="expression" dxfId="2401" priority="2853">
      <formula>IF(AND(AL838&gt;=0, RIGHT(TEXT(AL838,"0.#"),1)&lt;&gt;"."),TRUE,FALSE)</formula>
    </cfRule>
    <cfRule type="expression" dxfId="2400" priority="2854">
      <formula>IF(AND(AL838&gt;=0, RIGHT(TEXT(AL838,"0.#"),1)="."),TRUE,FALSE)</formula>
    </cfRule>
    <cfRule type="expression" dxfId="2399" priority="2855">
      <formula>IF(AND(AL838&lt;0, RIGHT(TEXT(AL838,"0.#"),1)&lt;&gt;"."),TRUE,FALSE)</formula>
    </cfRule>
    <cfRule type="expression" dxfId="2398" priority="2856">
      <formula>IF(AND(AL838&lt;0, RIGHT(TEXT(AL838,"0.#"),1)="."),TRUE,FALSE)</formula>
    </cfRule>
  </conditionalFormatting>
  <conditionalFormatting sqref="Y838:Y839">
    <cfRule type="expression" dxfId="2397" priority="2851">
      <formula>IF(RIGHT(TEXT(Y838,"0.#"),1)=".",FALSE,TRUE)</formula>
    </cfRule>
    <cfRule type="expression" dxfId="2396" priority="2852">
      <formula>IF(RIGHT(TEXT(Y838,"0.#"),1)=".",TRUE,FALSE)</formula>
    </cfRule>
  </conditionalFormatting>
  <conditionalFormatting sqref="AE492">
    <cfRule type="expression" dxfId="2395" priority="1639">
      <formula>IF(RIGHT(TEXT(AE492,"0.#"),1)=".",FALSE,TRUE)</formula>
    </cfRule>
    <cfRule type="expression" dxfId="2394" priority="1640">
      <formula>IF(RIGHT(TEXT(AE492,"0.#"),1)=".",TRUE,FALSE)</formula>
    </cfRule>
  </conditionalFormatting>
  <conditionalFormatting sqref="AE493">
    <cfRule type="expression" dxfId="2393" priority="1637">
      <formula>IF(RIGHT(TEXT(AE493,"0.#"),1)=".",FALSE,TRUE)</formula>
    </cfRule>
    <cfRule type="expression" dxfId="2392" priority="1638">
      <formula>IF(RIGHT(TEXT(AE493,"0.#"),1)=".",TRUE,FALSE)</formula>
    </cfRule>
  </conditionalFormatting>
  <conditionalFormatting sqref="AE494">
    <cfRule type="expression" dxfId="2391" priority="1635">
      <formula>IF(RIGHT(TEXT(AE494,"0.#"),1)=".",FALSE,TRUE)</formula>
    </cfRule>
    <cfRule type="expression" dxfId="2390" priority="1636">
      <formula>IF(RIGHT(TEXT(AE494,"0.#"),1)=".",TRUE,FALSE)</formula>
    </cfRule>
  </conditionalFormatting>
  <conditionalFormatting sqref="AQ493">
    <cfRule type="expression" dxfId="2389" priority="1615">
      <formula>IF(RIGHT(TEXT(AQ493,"0.#"),1)=".",FALSE,TRUE)</formula>
    </cfRule>
    <cfRule type="expression" dxfId="2388" priority="1616">
      <formula>IF(RIGHT(TEXT(AQ493,"0.#"),1)=".",TRUE,FALSE)</formula>
    </cfRule>
  </conditionalFormatting>
  <conditionalFormatting sqref="AQ494">
    <cfRule type="expression" dxfId="2387" priority="1613">
      <formula>IF(RIGHT(TEXT(AQ494,"0.#"),1)=".",FALSE,TRUE)</formula>
    </cfRule>
    <cfRule type="expression" dxfId="2386" priority="1614">
      <formula>IF(RIGHT(TEXT(AQ494,"0.#"),1)=".",TRUE,FALSE)</formula>
    </cfRule>
  </conditionalFormatting>
  <conditionalFormatting sqref="AQ492">
    <cfRule type="expression" dxfId="2385" priority="1611">
      <formula>IF(RIGHT(TEXT(AQ492,"0.#"),1)=".",FALSE,TRUE)</formula>
    </cfRule>
    <cfRule type="expression" dxfId="2384" priority="1612">
      <formula>IF(RIGHT(TEXT(AQ492,"0.#"),1)=".",TRUE,FALSE)</formula>
    </cfRule>
  </conditionalFormatting>
  <conditionalFormatting sqref="AU494">
    <cfRule type="expression" dxfId="2383" priority="1623">
      <formula>IF(RIGHT(TEXT(AU494,"0.#"),1)=".",FALSE,TRUE)</formula>
    </cfRule>
    <cfRule type="expression" dxfId="2382" priority="1624">
      <formula>IF(RIGHT(TEXT(AU494,"0.#"),1)=".",TRUE,FALSE)</formula>
    </cfRule>
  </conditionalFormatting>
  <conditionalFormatting sqref="AU492">
    <cfRule type="expression" dxfId="2381" priority="1627">
      <formula>IF(RIGHT(TEXT(AU492,"0.#"),1)=".",FALSE,TRUE)</formula>
    </cfRule>
    <cfRule type="expression" dxfId="2380" priority="1628">
      <formula>IF(RIGHT(TEXT(AU492,"0.#"),1)=".",TRUE,FALSE)</formula>
    </cfRule>
  </conditionalFormatting>
  <conditionalFormatting sqref="AU493">
    <cfRule type="expression" dxfId="2379" priority="1625">
      <formula>IF(RIGHT(TEXT(AU493,"0.#"),1)=".",FALSE,TRUE)</formula>
    </cfRule>
    <cfRule type="expression" dxfId="2378" priority="1626">
      <formula>IF(RIGHT(TEXT(AU493,"0.#"),1)=".",TRUE,FALSE)</formula>
    </cfRule>
  </conditionalFormatting>
  <conditionalFormatting sqref="AU583">
    <cfRule type="expression" dxfId="2377" priority="1143">
      <formula>IF(RIGHT(TEXT(AU583,"0.#"),1)=".",FALSE,TRUE)</formula>
    </cfRule>
    <cfRule type="expression" dxfId="2376" priority="1144">
      <formula>IF(RIGHT(TEXT(AU583,"0.#"),1)=".",TRUE,FALSE)</formula>
    </cfRule>
  </conditionalFormatting>
  <conditionalFormatting sqref="AU582">
    <cfRule type="expression" dxfId="2375" priority="1145">
      <formula>IF(RIGHT(TEXT(AU582,"0.#"),1)=".",FALSE,TRUE)</formula>
    </cfRule>
    <cfRule type="expression" dxfId="2374" priority="1146">
      <formula>IF(RIGHT(TEXT(AU582,"0.#"),1)=".",TRUE,FALSE)</formula>
    </cfRule>
  </conditionalFormatting>
  <conditionalFormatting sqref="AE499">
    <cfRule type="expression" dxfId="2373" priority="1605">
      <formula>IF(RIGHT(TEXT(AE499,"0.#"),1)=".",FALSE,TRUE)</formula>
    </cfRule>
    <cfRule type="expression" dxfId="2372" priority="1606">
      <formula>IF(RIGHT(TEXT(AE499,"0.#"),1)=".",TRUE,FALSE)</formula>
    </cfRule>
  </conditionalFormatting>
  <conditionalFormatting sqref="AE497">
    <cfRule type="expression" dxfId="2371" priority="1609">
      <formula>IF(RIGHT(TEXT(AE497,"0.#"),1)=".",FALSE,TRUE)</formula>
    </cfRule>
    <cfRule type="expression" dxfId="2370" priority="1610">
      <formula>IF(RIGHT(TEXT(AE497,"0.#"),1)=".",TRUE,FALSE)</formula>
    </cfRule>
  </conditionalFormatting>
  <conditionalFormatting sqref="AE498">
    <cfRule type="expression" dxfId="2369" priority="1607">
      <formula>IF(RIGHT(TEXT(AE498,"0.#"),1)=".",FALSE,TRUE)</formula>
    </cfRule>
    <cfRule type="expression" dxfId="2368" priority="1608">
      <formula>IF(RIGHT(TEXT(AE498,"0.#"),1)=".",TRUE,FALSE)</formula>
    </cfRule>
  </conditionalFormatting>
  <conditionalFormatting sqref="AU499">
    <cfRule type="expression" dxfId="2367" priority="1593">
      <formula>IF(RIGHT(TEXT(AU499,"0.#"),1)=".",FALSE,TRUE)</formula>
    </cfRule>
    <cfRule type="expression" dxfId="2366" priority="1594">
      <formula>IF(RIGHT(TEXT(AU499,"0.#"),1)=".",TRUE,FALSE)</formula>
    </cfRule>
  </conditionalFormatting>
  <conditionalFormatting sqref="AU497">
    <cfRule type="expression" dxfId="2365" priority="1597">
      <formula>IF(RIGHT(TEXT(AU497,"0.#"),1)=".",FALSE,TRUE)</formula>
    </cfRule>
    <cfRule type="expression" dxfId="2364" priority="1598">
      <formula>IF(RIGHT(TEXT(AU497,"0.#"),1)=".",TRUE,FALSE)</formula>
    </cfRule>
  </conditionalFormatting>
  <conditionalFormatting sqref="AU498">
    <cfRule type="expression" dxfId="2363" priority="1595">
      <formula>IF(RIGHT(TEXT(AU498,"0.#"),1)=".",FALSE,TRUE)</formula>
    </cfRule>
    <cfRule type="expression" dxfId="2362" priority="1596">
      <formula>IF(RIGHT(TEXT(AU498,"0.#"),1)=".",TRUE,FALSE)</formula>
    </cfRule>
  </conditionalFormatting>
  <conditionalFormatting sqref="AQ497">
    <cfRule type="expression" dxfId="2361" priority="1581">
      <formula>IF(RIGHT(TEXT(AQ497,"0.#"),1)=".",FALSE,TRUE)</formula>
    </cfRule>
    <cfRule type="expression" dxfId="2360" priority="1582">
      <formula>IF(RIGHT(TEXT(AQ497,"0.#"),1)=".",TRUE,FALSE)</formula>
    </cfRule>
  </conditionalFormatting>
  <conditionalFormatting sqref="AQ498">
    <cfRule type="expression" dxfId="2359" priority="1585">
      <formula>IF(RIGHT(TEXT(AQ498,"0.#"),1)=".",FALSE,TRUE)</formula>
    </cfRule>
    <cfRule type="expression" dxfId="2358" priority="1586">
      <formula>IF(RIGHT(TEXT(AQ498,"0.#"),1)=".",TRUE,FALSE)</formula>
    </cfRule>
  </conditionalFormatting>
  <conditionalFormatting sqref="AQ499">
    <cfRule type="expression" dxfId="2357" priority="1583">
      <formula>IF(RIGHT(TEXT(AQ499,"0.#"),1)=".",FALSE,TRUE)</formula>
    </cfRule>
    <cfRule type="expression" dxfId="2356" priority="1584">
      <formula>IF(RIGHT(TEXT(AQ499,"0.#"),1)=".",TRUE,FALSE)</formula>
    </cfRule>
  </conditionalFormatting>
  <conditionalFormatting sqref="AE504">
    <cfRule type="expression" dxfId="2355" priority="1575">
      <formula>IF(RIGHT(TEXT(AE504,"0.#"),1)=".",FALSE,TRUE)</formula>
    </cfRule>
    <cfRule type="expression" dxfId="2354" priority="1576">
      <formula>IF(RIGHT(TEXT(AE504,"0.#"),1)=".",TRUE,FALSE)</formula>
    </cfRule>
  </conditionalFormatting>
  <conditionalFormatting sqref="AE502">
    <cfRule type="expression" dxfId="2353" priority="1579">
      <formula>IF(RIGHT(TEXT(AE502,"0.#"),1)=".",FALSE,TRUE)</formula>
    </cfRule>
    <cfRule type="expression" dxfId="2352" priority="1580">
      <formula>IF(RIGHT(TEXT(AE502,"0.#"),1)=".",TRUE,FALSE)</formula>
    </cfRule>
  </conditionalFormatting>
  <conditionalFormatting sqref="AE503">
    <cfRule type="expression" dxfId="2351" priority="1577">
      <formula>IF(RIGHT(TEXT(AE503,"0.#"),1)=".",FALSE,TRUE)</formula>
    </cfRule>
    <cfRule type="expression" dxfId="2350" priority="1578">
      <formula>IF(RIGHT(TEXT(AE503,"0.#"),1)=".",TRUE,FALSE)</formula>
    </cfRule>
  </conditionalFormatting>
  <conditionalFormatting sqref="AU504">
    <cfRule type="expression" dxfId="2349" priority="1563">
      <formula>IF(RIGHT(TEXT(AU504,"0.#"),1)=".",FALSE,TRUE)</formula>
    </cfRule>
    <cfRule type="expression" dxfId="2348" priority="1564">
      <formula>IF(RIGHT(TEXT(AU504,"0.#"),1)=".",TRUE,FALSE)</formula>
    </cfRule>
  </conditionalFormatting>
  <conditionalFormatting sqref="AU502">
    <cfRule type="expression" dxfId="2347" priority="1567">
      <formula>IF(RIGHT(TEXT(AU502,"0.#"),1)=".",FALSE,TRUE)</formula>
    </cfRule>
    <cfRule type="expression" dxfId="2346" priority="1568">
      <formula>IF(RIGHT(TEXT(AU502,"0.#"),1)=".",TRUE,FALSE)</formula>
    </cfRule>
  </conditionalFormatting>
  <conditionalFormatting sqref="AU503">
    <cfRule type="expression" dxfId="2345" priority="1565">
      <formula>IF(RIGHT(TEXT(AU503,"0.#"),1)=".",FALSE,TRUE)</formula>
    </cfRule>
    <cfRule type="expression" dxfId="2344" priority="1566">
      <formula>IF(RIGHT(TEXT(AU503,"0.#"),1)=".",TRUE,FALSE)</formula>
    </cfRule>
  </conditionalFormatting>
  <conditionalFormatting sqref="AQ502">
    <cfRule type="expression" dxfId="2343" priority="1551">
      <formula>IF(RIGHT(TEXT(AQ502,"0.#"),1)=".",FALSE,TRUE)</formula>
    </cfRule>
    <cfRule type="expression" dxfId="2342" priority="1552">
      <formula>IF(RIGHT(TEXT(AQ502,"0.#"),1)=".",TRUE,FALSE)</formula>
    </cfRule>
  </conditionalFormatting>
  <conditionalFormatting sqref="AQ503">
    <cfRule type="expression" dxfId="2341" priority="1555">
      <formula>IF(RIGHT(TEXT(AQ503,"0.#"),1)=".",FALSE,TRUE)</formula>
    </cfRule>
    <cfRule type="expression" dxfId="2340" priority="1556">
      <formula>IF(RIGHT(TEXT(AQ503,"0.#"),1)=".",TRUE,FALSE)</formula>
    </cfRule>
  </conditionalFormatting>
  <conditionalFormatting sqref="AQ504">
    <cfRule type="expression" dxfId="2339" priority="1553">
      <formula>IF(RIGHT(TEXT(AQ504,"0.#"),1)=".",FALSE,TRUE)</formula>
    </cfRule>
    <cfRule type="expression" dxfId="2338" priority="1554">
      <formula>IF(RIGHT(TEXT(AQ504,"0.#"),1)=".",TRUE,FALSE)</formula>
    </cfRule>
  </conditionalFormatting>
  <conditionalFormatting sqref="AE509">
    <cfRule type="expression" dxfId="2337" priority="1545">
      <formula>IF(RIGHT(TEXT(AE509,"0.#"),1)=".",FALSE,TRUE)</formula>
    </cfRule>
    <cfRule type="expression" dxfId="2336" priority="1546">
      <formula>IF(RIGHT(TEXT(AE509,"0.#"),1)=".",TRUE,FALSE)</formula>
    </cfRule>
  </conditionalFormatting>
  <conditionalFormatting sqref="AE507">
    <cfRule type="expression" dxfId="2335" priority="1549">
      <formula>IF(RIGHT(TEXT(AE507,"0.#"),1)=".",FALSE,TRUE)</formula>
    </cfRule>
    <cfRule type="expression" dxfId="2334" priority="1550">
      <formula>IF(RIGHT(TEXT(AE507,"0.#"),1)=".",TRUE,FALSE)</formula>
    </cfRule>
  </conditionalFormatting>
  <conditionalFormatting sqref="AE508">
    <cfRule type="expression" dxfId="2333" priority="1547">
      <formula>IF(RIGHT(TEXT(AE508,"0.#"),1)=".",FALSE,TRUE)</formula>
    </cfRule>
    <cfRule type="expression" dxfId="2332" priority="1548">
      <formula>IF(RIGHT(TEXT(AE508,"0.#"),1)=".",TRUE,FALSE)</formula>
    </cfRule>
  </conditionalFormatting>
  <conditionalFormatting sqref="AU509">
    <cfRule type="expression" dxfId="2331" priority="1533">
      <formula>IF(RIGHT(TEXT(AU509,"0.#"),1)=".",FALSE,TRUE)</formula>
    </cfRule>
    <cfRule type="expression" dxfId="2330" priority="1534">
      <formula>IF(RIGHT(TEXT(AU509,"0.#"),1)=".",TRUE,FALSE)</formula>
    </cfRule>
  </conditionalFormatting>
  <conditionalFormatting sqref="AU507">
    <cfRule type="expression" dxfId="2329" priority="1537">
      <formula>IF(RIGHT(TEXT(AU507,"0.#"),1)=".",FALSE,TRUE)</formula>
    </cfRule>
    <cfRule type="expression" dxfId="2328" priority="1538">
      <formula>IF(RIGHT(TEXT(AU507,"0.#"),1)=".",TRUE,FALSE)</formula>
    </cfRule>
  </conditionalFormatting>
  <conditionalFormatting sqref="AU508">
    <cfRule type="expression" dxfId="2327" priority="1535">
      <formula>IF(RIGHT(TEXT(AU508,"0.#"),1)=".",FALSE,TRUE)</formula>
    </cfRule>
    <cfRule type="expression" dxfId="2326" priority="1536">
      <formula>IF(RIGHT(TEXT(AU508,"0.#"),1)=".",TRUE,FALSE)</formula>
    </cfRule>
  </conditionalFormatting>
  <conditionalFormatting sqref="AQ507">
    <cfRule type="expression" dxfId="2325" priority="1521">
      <formula>IF(RIGHT(TEXT(AQ507,"0.#"),1)=".",FALSE,TRUE)</formula>
    </cfRule>
    <cfRule type="expression" dxfId="2324" priority="1522">
      <formula>IF(RIGHT(TEXT(AQ507,"0.#"),1)=".",TRUE,FALSE)</formula>
    </cfRule>
  </conditionalFormatting>
  <conditionalFormatting sqref="AQ508">
    <cfRule type="expression" dxfId="2323" priority="1525">
      <formula>IF(RIGHT(TEXT(AQ508,"0.#"),1)=".",FALSE,TRUE)</formula>
    </cfRule>
    <cfRule type="expression" dxfId="2322" priority="1526">
      <formula>IF(RIGHT(TEXT(AQ508,"0.#"),1)=".",TRUE,FALSE)</formula>
    </cfRule>
  </conditionalFormatting>
  <conditionalFormatting sqref="AQ509">
    <cfRule type="expression" dxfId="2321" priority="1523">
      <formula>IF(RIGHT(TEXT(AQ509,"0.#"),1)=".",FALSE,TRUE)</formula>
    </cfRule>
    <cfRule type="expression" dxfId="2320" priority="1524">
      <formula>IF(RIGHT(TEXT(AQ509,"0.#"),1)=".",TRUE,FALSE)</formula>
    </cfRule>
  </conditionalFormatting>
  <conditionalFormatting sqref="AE465">
    <cfRule type="expression" dxfId="2319" priority="1815">
      <formula>IF(RIGHT(TEXT(AE465,"0.#"),1)=".",FALSE,TRUE)</formula>
    </cfRule>
    <cfRule type="expression" dxfId="2318" priority="1816">
      <formula>IF(RIGHT(TEXT(AE465,"0.#"),1)=".",TRUE,FALSE)</formula>
    </cfRule>
  </conditionalFormatting>
  <conditionalFormatting sqref="AE463">
    <cfRule type="expression" dxfId="2317" priority="1819">
      <formula>IF(RIGHT(TEXT(AE463,"0.#"),1)=".",FALSE,TRUE)</formula>
    </cfRule>
    <cfRule type="expression" dxfId="2316" priority="1820">
      <formula>IF(RIGHT(TEXT(AE463,"0.#"),1)=".",TRUE,FALSE)</formula>
    </cfRule>
  </conditionalFormatting>
  <conditionalFormatting sqref="AE464">
    <cfRule type="expression" dxfId="2315" priority="1817">
      <formula>IF(RIGHT(TEXT(AE464,"0.#"),1)=".",FALSE,TRUE)</formula>
    </cfRule>
    <cfRule type="expression" dxfId="2314" priority="1818">
      <formula>IF(RIGHT(TEXT(AE464,"0.#"),1)=".",TRUE,FALSE)</formula>
    </cfRule>
  </conditionalFormatting>
  <conditionalFormatting sqref="AM465">
    <cfRule type="expression" dxfId="2313" priority="1809">
      <formula>IF(RIGHT(TEXT(AM465,"0.#"),1)=".",FALSE,TRUE)</formula>
    </cfRule>
    <cfRule type="expression" dxfId="2312" priority="1810">
      <formula>IF(RIGHT(TEXT(AM465,"0.#"),1)=".",TRUE,FALSE)</formula>
    </cfRule>
  </conditionalFormatting>
  <conditionalFormatting sqref="AM463">
    <cfRule type="expression" dxfId="2311" priority="1813">
      <formula>IF(RIGHT(TEXT(AM463,"0.#"),1)=".",FALSE,TRUE)</formula>
    </cfRule>
    <cfRule type="expression" dxfId="2310" priority="1814">
      <formula>IF(RIGHT(TEXT(AM463,"0.#"),1)=".",TRUE,FALSE)</formula>
    </cfRule>
  </conditionalFormatting>
  <conditionalFormatting sqref="AM464">
    <cfRule type="expression" dxfId="2309" priority="1811">
      <formula>IF(RIGHT(TEXT(AM464,"0.#"),1)=".",FALSE,TRUE)</formula>
    </cfRule>
    <cfRule type="expression" dxfId="2308" priority="1812">
      <formula>IF(RIGHT(TEXT(AM464,"0.#"),1)=".",TRUE,FALSE)</formula>
    </cfRule>
  </conditionalFormatting>
  <conditionalFormatting sqref="AU465">
    <cfRule type="expression" dxfId="2307" priority="1803">
      <formula>IF(RIGHT(TEXT(AU465,"0.#"),1)=".",FALSE,TRUE)</formula>
    </cfRule>
    <cfRule type="expression" dxfId="2306" priority="1804">
      <formula>IF(RIGHT(TEXT(AU465,"0.#"),1)=".",TRUE,FALSE)</formula>
    </cfRule>
  </conditionalFormatting>
  <conditionalFormatting sqref="AU463">
    <cfRule type="expression" dxfId="2305" priority="1807">
      <formula>IF(RIGHT(TEXT(AU463,"0.#"),1)=".",FALSE,TRUE)</formula>
    </cfRule>
    <cfRule type="expression" dxfId="2304" priority="1808">
      <formula>IF(RIGHT(TEXT(AU463,"0.#"),1)=".",TRUE,FALSE)</formula>
    </cfRule>
  </conditionalFormatting>
  <conditionalFormatting sqref="AU464">
    <cfRule type="expression" dxfId="2303" priority="1805">
      <formula>IF(RIGHT(TEXT(AU464,"0.#"),1)=".",FALSE,TRUE)</formula>
    </cfRule>
    <cfRule type="expression" dxfId="2302" priority="1806">
      <formula>IF(RIGHT(TEXT(AU464,"0.#"),1)=".",TRUE,FALSE)</formula>
    </cfRule>
  </conditionalFormatting>
  <conditionalFormatting sqref="AI465">
    <cfRule type="expression" dxfId="2301" priority="1797">
      <formula>IF(RIGHT(TEXT(AI465,"0.#"),1)=".",FALSE,TRUE)</formula>
    </cfRule>
    <cfRule type="expression" dxfId="2300" priority="1798">
      <formula>IF(RIGHT(TEXT(AI465,"0.#"),1)=".",TRUE,FALSE)</formula>
    </cfRule>
  </conditionalFormatting>
  <conditionalFormatting sqref="AI463">
    <cfRule type="expression" dxfId="2299" priority="1801">
      <formula>IF(RIGHT(TEXT(AI463,"0.#"),1)=".",FALSE,TRUE)</formula>
    </cfRule>
    <cfRule type="expression" dxfId="2298" priority="1802">
      <formula>IF(RIGHT(TEXT(AI463,"0.#"),1)=".",TRUE,FALSE)</formula>
    </cfRule>
  </conditionalFormatting>
  <conditionalFormatting sqref="AI464">
    <cfRule type="expression" dxfId="2297" priority="1799">
      <formula>IF(RIGHT(TEXT(AI464,"0.#"),1)=".",FALSE,TRUE)</formula>
    </cfRule>
    <cfRule type="expression" dxfId="2296" priority="1800">
      <formula>IF(RIGHT(TEXT(AI464,"0.#"),1)=".",TRUE,FALSE)</formula>
    </cfRule>
  </conditionalFormatting>
  <conditionalFormatting sqref="AQ463">
    <cfRule type="expression" dxfId="2295" priority="1791">
      <formula>IF(RIGHT(TEXT(AQ463,"0.#"),1)=".",FALSE,TRUE)</formula>
    </cfRule>
    <cfRule type="expression" dxfId="2294" priority="1792">
      <formula>IF(RIGHT(TEXT(AQ463,"0.#"),1)=".",TRUE,FALSE)</formula>
    </cfRule>
  </conditionalFormatting>
  <conditionalFormatting sqref="AQ464">
    <cfRule type="expression" dxfId="2293" priority="1795">
      <formula>IF(RIGHT(TEXT(AQ464,"0.#"),1)=".",FALSE,TRUE)</formula>
    </cfRule>
    <cfRule type="expression" dxfId="2292" priority="1796">
      <formula>IF(RIGHT(TEXT(AQ464,"0.#"),1)=".",TRUE,FALSE)</formula>
    </cfRule>
  </conditionalFormatting>
  <conditionalFormatting sqref="AQ465">
    <cfRule type="expression" dxfId="2291" priority="1793">
      <formula>IF(RIGHT(TEXT(AQ465,"0.#"),1)=".",FALSE,TRUE)</formula>
    </cfRule>
    <cfRule type="expression" dxfId="2290" priority="1794">
      <formula>IF(RIGHT(TEXT(AQ465,"0.#"),1)=".",TRUE,FALSE)</formula>
    </cfRule>
  </conditionalFormatting>
  <conditionalFormatting sqref="AE470">
    <cfRule type="expression" dxfId="2289" priority="1785">
      <formula>IF(RIGHT(TEXT(AE470,"0.#"),1)=".",FALSE,TRUE)</formula>
    </cfRule>
    <cfRule type="expression" dxfId="2288" priority="1786">
      <formula>IF(RIGHT(TEXT(AE470,"0.#"),1)=".",TRUE,FALSE)</formula>
    </cfRule>
  </conditionalFormatting>
  <conditionalFormatting sqref="AE468">
    <cfRule type="expression" dxfId="2287" priority="1789">
      <formula>IF(RIGHT(TEXT(AE468,"0.#"),1)=".",FALSE,TRUE)</formula>
    </cfRule>
    <cfRule type="expression" dxfId="2286" priority="1790">
      <formula>IF(RIGHT(TEXT(AE468,"0.#"),1)=".",TRUE,FALSE)</formula>
    </cfRule>
  </conditionalFormatting>
  <conditionalFormatting sqref="AE469">
    <cfRule type="expression" dxfId="2285" priority="1787">
      <formula>IF(RIGHT(TEXT(AE469,"0.#"),1)=".",FALSE,TRUE)</formula>
    </cfRule>
    <cfRule type="expression" dxfId="2284" priority="1788">
      <formula>IF(RIGHT(TEXT(AE469,"0.#"),1)=".",TRUE,FALSE)</formula>
    </cfRule>
  </conditionalFormatting>
  <conditionalFormatting sqref="AM470">
    <cfRule type="expression" dxfId="2283" priority="1779">
      <formula>IF(RIGHT(TEXT(AM470,"0.#"),1)=".",FALSE,TRUE)</formula>
    </cfRule>
    <cfRule type="expression" dxfId="2282" priority="1780">
      <formula>IF(RIGHT(TEXT(AM470,"0.#"),1)=".",TRUE,FALSE)</formula>
    </cfRule>
  </conditionalFormatting>
  <conditionalFormatting sqref="AM468">
    <cfRule type="expression" dxfId="2281" priority="1783">
      <formula>IF(RIGHT(TEXT(AM468,"0.#"),1)=".",FALSE,TRUE)</formula>
    </cfRule>
    <cfRule type="expression" dxfId="2280" priority="1784">
      <formula>IF(RIGHT(TEXT(AM468,"0.#"),1)=".",TRUE,FALSE)</formula>
    </cfRule>
  </conditionalFormatting>
  <conditionalFormatting sqref="AM469">
    <cfRule type="expression" dxfId="2279" priority="1781">
      <formula>IF(RIGHT(TEXT(AM469,"0.#"),1)=".",FALSE,TRUE)</formula>
    </cfRule>
    <cfRule type="expression" dxfId="2278" priority="1782">
      <formula>IF(RIGHT(TEXT(AM469,"0.#"),1)=".",TRUE,FALSE)</formula>
    </cfRule>
  </conditionalFormatting>
  <conditionalFormatting sqref="AU470">
    <cfRule type="expression" dxfId="2277" priority="1773">
      <formula>IF(RIGHT(TEXT(AU470,"0.#"),1)=".",FALSE,TRUE)</formula>
    </cfRule>
    <cfRule type="expression" dxfId="2276" priority="1774">
      <formula>IF(RIGHT(TEXT(AU470,"0.#"),1)=".",TRUE,FALSE)</formula>
    </cfRule>
  </conditionalFormatting>
  <conditionalFormatting sqref="AU468">
    <cfRule type="expression" dxfId="2275" priority="1777">
      <formula>IF(RIGHT(TEXT(AU468,"0.#"),1)=".",FALSE,TRUE)</formula>
    </cfRule>
    <cfRule type="expression" dxfId="2274" priority="1778">
      <formula>IF(RIGHT(TEXT(AU468,"0.#"),1)=".",TRUE,FALSE)</formula>
    </cfRule>
  </conditionalFormatting>
  <conditionalFormatting sqref="AU469">
    <cfRule type="expression" dxfId="2273" priority="1775">
      <formula>IF(RIGHT(TEXT(AU469,"0.#"),1)=".",FALSE,TRUE)</formula>
    </cfRule>
    <cfRule type="expression" dxfId="2272" priority="1776">
      <formula>IF(RIGHT(TEXT(AU469,"0.#"),1)=".",TRUE,FALSE)</formula>
    </cfRule>
  </conditionalFormatting>
  <conditionalFormatting sqref="AI470">
    <cfRule type="expression" dxfId="2271" priority="1767">
      <formula>IF(RIGHT(TEXT(AI470,"0.#"),1)=".",FALSE,TRUE)</formula>
    </cfRule>
    <cfRule type="expression" dxfId="2270" priority="1768">
      <formula>IF(RIGHT(TEXT(AI470,"0.#"),1)=".",TRUE,FALSE)</formula>
    </cfRule>
  </conditionalFormatting>
  <conditionalFormatting sqref="AI468">
    <cfRule type="expression" dxfId="2269" priority="1771">
      <formula>IF(RIGHT(TEXT(AI468,"0.#"),1)=".",FALSE,TRUE)</formula>
    </cfRule>
    <cfRule type="expression" dxfId="2268" priority="1772">
      <formula>IF(RIGHT(TEXT(AI468,"0.#"),1)=".",TRUE,FALSE)</formula>
    </cfRule>
  </conditionalFormatting>
  <conditionalFormatting sqref="AI469">
    <cfRule type="expression" dxfId="2267" priority="1769">
      <formula>IF(RIGHT(TEXT(AI469,"0.#"),1)=".",FALSE,TRUE)</formula>
    </cfRule>
    <cfRule type="expression" dxfId="2266" priority="1770">
      <formula>IF(RIGHT(TEXT(AI469,"0.#"),1)=".",TRUE,FALSE)</formula>
    </cfRule>
  </conditionalFormatting>
  <conditionalFormatting sqref="AQ468">
    <cfRule type="expression" dxfId="2265" priority="1761">
      <formula>IF(RIGHT(TEXT(AQ468,"0.#"),1)=".",FALSE,TRUE)</formula>
    </cfRule>
    <cfRule type="expression" dxfId="2264" priority="1762">
      <formula>IF(RIGHT(TEXT(AQ468,"0.#"),1)=".",TRUE,FALSE)</formula>
    </cfRule>
  </conditionalFormatting>
  <conditionalFormatting sqref="AQ469">
    <cfRule type="expression" dxfId="2263" priority="1765">
      <formula>IF(RIGHT(TEXT(AQ469,"0.#"),1)=".",FALSE,TRUE)</formula>
    </cfRule>
    <cfRule type="expression" dxfId="2262" priority="1766">
      <formula>IF(RIGHT(TEXT(AQ469,"0.#"),1)=".",TRUE,FALSE)</formula>
    </cfRule>
  </conditionalFormatting>
  <conditionalFormatting sqref="AQ470">
    <cfRule type="expression" dxfId="2261" priority="1763">
      <formula>IF(RIGHT(TEXT(AQ470,"0.#"),1)=".",FALSE,TRUE)</formula>
    </cfRule>
    <cfRule type="expression" dxfId="2260" priority="1764">
      <formula>IF(RIGHT(TEXT(AQ470,"0.#"),1)=".",TRUE,FALSE)</formula>
    </cfRule>
  </conditionalFormatting>
  <conditionalFormatting sqref="AE475">
    <cfRule type="expression" dxfId="2259" priority="1755">
      <formula>IF(RIGHT(TEXT(AE475,"0.#"),1)=".",FALSE,TRUE)</formula>
    </cfRule>
    <cfRule type="expression" dxfId="2258" priority="1756">
      <formula>IF(RIGHT(TEXT(AE475,"0.#"),1)=".",TRUE,FALSE)</formula>
    </cfRule>
  </conditionalFormatting>
  <conditionalFormatting sqref="AE473">
    <cfRule type="expression" dxfId="2257" priority="1759">
      <formula>IF(RIGHT(TEXT(AE473,"0.#"),1)=".",FALSE,TRUE)</formula>
    </cfRule>
    <cfRule type="expression" dxfId="2256" priority="1760">
      <formula>IF(RIGHT(TEXT(AE473,"0.#"),1)=".",TRUE,FALSE)</formula>
    </cfRule>
  </conditionalFormatting>
  <conditionalFormatting sqref="AE474">
    <cfRule type="expression" dxfId="2255" priority="1757">
      <formula>IF(RIGHT(TEXT(AE474,"0.#"),1)=".",FALSE,TRUE)</formula>
    </cfRule>
    <cfRule type="expression" dxfId="2254" priority="1758">
      <formula>IF(RIGHT(TEXT(AE474,"0.#"),1)=".",TRUE,FALSE)</formula>
    </cfRule>
  </conditionalFormatting>
  <conditionalFormatting sqref="AM475">
    <cfRule type="expression" dxfId="2253" priority="1749">
      <formula>IF(RIGHT(TEXT(AM475,"0.#"),1)=".",FALSE,TRUE)</formula>
    </cfRule>
    <cfRule type="expression" dxfId="2252" priority="1750">
      <formula>IF(RIGHT(TEXT(AM475,"0.#"),1)=".",TRUE,FALSE)</formula>
    </cfRule>
  </conditionalFormatting>
  <conditionalFormatting sqref="AM473">
    <cfRule type="expression" dxfId="2251" priority="1753">
      <formula>IF(RIGHT(TEXT(AM473,"0.#"),1)=".",FALSE,TRUE)</formula>
    </cfRule>
    <cfRule type="expression" dxfId="2250" priority="1754">
      <formula>IF(RIGHT(TEXT(AM473,"0.#"),1)=".",TRUE,FALSE)</formula>
    </cfRule>
  </conditionalFormatting>
  <conditionalFormatting sqref="AM474">
    <cfRule type="expression" dxfId="2249" priority="1751">
      <formula>IF(RIGHT(TEXT(AM474,"0.#"),1)=".",FALSE,TRUE)</formula>
    </cfRule>
    <cfRule type="expression" dxfId="2248" priority="1752">
      <formula>IF(RIGHT(TEXT(AM474,"0.#"),1)=".",TRUE,FALSE)</formula>
    </cfRule>
  </conditionalFormatting>
  <conditionalFormatting sqref="AU475">
    <cfRule type="expression" dxfId="2247" priority="1743">
      <formula>IF(RIGHT(TEXT(AU475,"0.#"),1)=".",FALSE,TRUE)</formula>
    </cfRule>
    <cfRule type="expression" dxfId="2246" priority="1744">
      <formula>IF(RIGHT(TEXT(AU475,"0.#"),1)=".",TRUE,FALSE)</formula>
    </cfRule>
  </conditionalFormatting>
  <conditionalFormatting sqref="AU473">
    <cfRule type="expression" dxfId="2245" priority="1747">
      <formula>IF(RIGHT(TEXT(AU473,"0.#"),1)=".",FALSE,TRUE)</formula>
    </cfRule>
    <cfRule type="expression" dxfId="2244" priority="1748">
      <formula>IF(RIGHT(TEXT(AU473,"0.#"),1)=".",TRUE,FALSE)</formula>
    </cfRule>
  </conditionalFormatting>
  <conditionalFormatting sqref="AU474">
    <cfRule type="expression" dxfId="2243" priority="1745">
      <formula>IF(RIGHT(TEXT(AU474,"0.#"),1)=".",FALSE,TRUE)</formula>
    </cfRule>
    <cfRule type="expression" dxfId="2242" priority="1746">
      <formula>IF(RIGHT(TEXT(AU474,"0.#"),1)=".",TRUE,FALSE)</formula>
    </cfRule>
  </conditionalFormatting>
  <conditionalFormatting sqref="AI475">
    <cfRule type="expression" dxfId="2241" priority="1737">
      <formula>IF(RIGHT(TEXT(AI475,"0.#"),1)=".",FALSE,TRUE)</formula>
    </cfRule>
    <cfRule type="expression" dxfId="2240" priority="1738">
      <formula>IF(RIGHT(TEXT(AI475,"0.#"),1)=".",TRUE,FALSE)</formula>
    </cfRule>
  </conditionalFormatting>
  <conditionalFormatting sqref="AI473">
    <cfRule type="expression" dxfId="2239" priority="1741">
      <formula>IF(RIGHT(TEXT(AI473,"0.#"),1)=".",FALSE,TRUE)</formula>
    </cfRule>
    <cfRule type="expression" dxfId="2238" priority="1742">
      <formula>IF(RIGHT(TEXT(AI473,"0.#"),1)=".",TRUE,FALSE)</formula>
    </cfRule>
  </conditionalFormatting>
  <conditionalFormatting sqref="AI474">
    <cfRule type="expression" dxfId="2237" priority="1739">
      <formula>IF(RIGHT(TEXT(AI474,"0.#"),1)=".",FALSE,TRUE)</formula>
    </cfRule>
    <cfRule type="expression" dxfId="2236" priority="1740">
      <formula>IF(RIGHT(TEXT(AI474,"0.#"),1)=".",TRUE,FALSE)</formula>
    </cfRule>
  </conditionalFormatting>
  <conditionalFormatting sqref="AQ473">
    <cfRule type="expression" dxfId="2235" priority="1731">
      <formula>IF(RIGHT(TEXT(AQ473,"0.#"),1)=".",FALSE,TRUE)</formula>
    </cfRule>
    <cfRule type="expression" dxfId="2234" priority="1732">
      <formula>IF(RIGHT(TEXT(AQ473,"0.#"),1)=".",TRUE,FALSE)</formula>
    </cfRule>
  </conditionalFormatting>
  <conditionalFormatting sqref="AQ474">
    <cfRule type="expression" dxfId="2233" priority="1735">
      <formula>IF(RIGHT(TEXT(AQ474,"0.#"),1)=".",FALSE,TRUE)</formula>
    </cfRule>
    <cfRule type="expression" dxfId="2232" priority="1736">
      <formula>IF(RIGHT(TEXT(AQ474,"0.#"),1)=".",TRUE,FALSE)</formula>
    </cfRule>
  </conditionalFormatting>
  <conditionalFormatting sqref="AQ475">
    <cfRule type="expression" dxfId="2231" priority="1733">
      <formula>IF(RIGHT(TEXT(AQ475,"0.#"),1)=".",FALSE,TRUE)</formula>
    </cfRule>
    <cfRule type="expression" dxfId="2230" priority="1734">
      <formula>IF(RIGHT(TEXT(AQ475,"0.#"),1)=".",TRUE,FALSE)</formula>
    </cfRule>
  </conditionalFormatting>
  <conditionalFormatting sqref="AE480">
    <cfRule type="expression" dxfId="2229" priority="1725">
      <formula>IF(RIGHT(TEXT(AE480,"0.#"),1)=".",FALSE,TRUE)</formula>
    </cfRule>
    <cfRule type="expression" dxfId="2228" priority="1726">
      <formula>IF(RIGHT(TEXT(AE480,"0.#"),1)=".",TRUE,FALSE)</formula>
    </cfRule>
  </conditionalFormatting>
  <conditionalFormatting sqref="AE478">
    <cfRule type="expression" dxfId="2227" priority="1729">
      <formula>IF(RIGHT(TEXT(AE478,"0.#"),1)=".",FALSE,TRUE)</formula>
    </cfRule>
    <cfRule type="expression" dxfId="2226" priority="1730">
      <formula>IF(RIGHT(TEXT(AE478,"0.#"),1)=".",TRUE,FALSE)</formula>
    </cfRule>
  </conditionalFormatting>
  <conditionalFormatting sqref="AE479">
    <cfRule type="expression" dxfId="2225" priority="1727">
      <formula>IF(RIGHT(TEXT(AE479,"0.#"),1)=".",FALSE,TRUE)</formula>
    </cfRule>
    <cfRule type="expression" dxfId="2224" priority="1728">
      <formula>IF(RIGHT(TEXT(AE479,"0.#"),1)=".",TRUE,FALSE)</formula>
    </cfRule>
  </conditionalFormatting>
  <conditionalFormatting sqref="AM480">
    <cfRule type="expression" dxfId="2223" priority="1719">
      <formula>IF(RIGHT(TEXT(AM480,"0.#"),1)=".",FALSE,TRUE)</formula>
    </cfRule>
    <cfRule type="expression" dxfId="2222" priority="1720">
      <formula>IF(RIGHT(TEXT(AM480,"0.#"),1)=".",TRUE,FALSE)</formula>
    </cfRule>
  </conditionalFormatting>
  <conditionalFormatting sqref="AM478">
    <cfRule type="expression" dxfId="2221" priority="1723">
      <formula>IF(RIGHT(TEXT(AM478,"0.#"),1)=".",FALSE,TRUE)</formula>
    </cfRule>
    <cfRule type="expression" dxfId="2220" priority="1724">
      <formula>IF(RIGHT(TEXT(AM478,"0.#"),1)=".",TRUE,FALSE)</formula>
    </cfRule>
  </conditionalFormatting>
  <conditionalFormatting sqref="AM479">
    <cfRule type="expression" dxfId="2219" priority="1721">
      <formula>IF(RIGHT(TEXT(AM479,"0.#"),1)=".",FALSE,TRUE)</formula>
    </cfRule>
    <cfRule type="expression" dxfId="2218" priority="1722">
      <formula>IF(RIGHT(TEXT(AM479,"0.#"),1)=".",TRUE,FALSE)</formula>
    </cfRule>
  </conditionalFormatting>
  <conditionalFormatting sqref="AU480">
    <cfRule type="expression" dxfId="2217" priority="1713">
      <formula>IF(RIGHT(TEXT(AU480,"0.#"),1)=".",FALSE,TRUE)</formula>
    </cfRule>
    <cfRule type="expression" dxfId="2216" priority="1714">
      <formula>IF(RIGHT(TEXT(AU480,"0.#"),1)=".",TRUE,FALSE)</formula>
    </cfRule>
  </conditionalFormatting>
  <conditionalFormatting sqref="AU478">
    <cfRule type="expression" dxfId="2215" priority="1717">
      <formula>IF(RIGHT(TEXT(AU478,"0.#"),1)=".",FALSE,TRUE)</formula>
    </cfRule>
    <cfRule type="expression" dxfId="2214" priority="1718">
      <formula>IF(RIGHT(TEXT(AU478,"0.#"),1)=".",TRUE,FALSE)</formula>
    </cfRule>
  </conditionalFormatting>
  <conditionalFormatting sqref="AU479">
    <cfRule type="expression" dxfId="2213" priority="1715">
      <formula>IF(RIGHT(TEXT(AU479,"0.#"),1)=".",FALSE,TRUE)</formula>
    </cfRule>
    <cfRule type="expression" dxfId="2212" priority="1716">
      <formula>IF(RIGHT(TEXT(AU479,"0.#"),1)=".",TRUE,FALSE)</formula>
    </cfRule>
  </conditionalFormatting>
  <conditionalFormatting sqref="AI480">
    <cfRule type="expression" dxfId="2211" priority="1707">
      <formula>IF(RIGHT(TEXT(AI480,"0.#"),1)=".",FALSE,TRUE)</formula>
    </cfRule>
    <cfRule type="expression" dxfId="2210" priority="1708">
      <formula>IF(RIGHT(TEXT(AI480,"0.#"),1)=".",TRUE,FALSE)</formula>
    </cfRule>
  </conditionalFormatting>
  <conditionalFormatting sqref="AI478">
    <cfRule type="expression" dxfId="2209" priority="1711">
      <formula>IF(RIGHT(TEXT(AI478,"0.#"),1)=".",FALSE,TRUE)</formula>
    </cfRule>
    <cfRule type="expression" dxfId="2208" priority="1712">
      <formula>IF(RIGHT(TEXT(AI478,"0.#"),1)=".",TRUE,FALSE)</formula>
    </cfRule>
  </conditionalFormatting>
  <conditionalFormatting sqref="AI479">
    <cfRule type="expression" dxfId="2207" priority="1709">
      <formula>IF(RIGHT(TEXT(AI479,"0.#"),1)=".",FALSE,TRUE)</formula>
    </cfRule>
    <cfRule type="expression" dxfId="2206" priority="1710">
      <formula>IF(RIGHT(TEXT(AI479,"0.#"),1)=".",TRUE,FALSE)</formula>
    </cfRule>
  </conditionalFormatting>
  <conditionalFormatting sqref="AQ478">
    <cfRule type="expression" dxfId="2205" priority="1701">
      <formula>IF(RIGHT(TEXT(AQ478,"0.#"),1)=".",FALSE,TRUE)</formula>
    </cfRule>
    <cfRule type="expression" dxfId="2204" priority="1702">
      <formula>IF(RIGHT(TEXT(AQ478,"0.#"),1)=".",TRUE,FALSE)</formula>
    </cfRule>
  </conditionalFormatting>
  <conditionalFormatting sqref="AQ479">
    <cfRule type="expression" dxfId="2203" priority="1705">
      <formula>IF(RIGHT(TEXT(AQ479,"0.#"),1)=".",FALSE,TRUE)</formula>
    </cfRule>
    <cfRule type="expression" dxfId="2202" priority="1706">
      <formula>IF(RIGHT(TEXT(AQ479,"0.#"),1)=".",TRUE,FALSE)</formula>
    </cfRule>
  </conditionalFormatting>
  <conditionalFormatting sqref="AQ480">
    <cfRule type="expression" dxfId="2201" priority="1703">
      <formula>IF(RIGHT(TEXT(AQ480,"0.#"),1)=".",FALSE,TRUE)</formula>
    </cfRule>
    <cfRule type="expression" dxfId="2200" priority="1704">
      <formula>IF(RIGHT(TEXT(AQ480,"0.#"),1)=".",TRUE,FALSE)</formula>
    </cfRule>
  </conditionalFormatting>
  <conditionalFormatting sqref="AU48">
    <cfRule type="expression" dxfId="2199" priority="1989">
      <formula>IF(RIGHT(TEXT(AU48,"0.#"),1)=".",FALSE,TRUE)</formula>
    </cfRule>
    <cfRule type="expression" dxfId="2198" priority="1990">
      <formula>IF(RIGHT(TEXT(AU48,"0.#"),1)=".",TRUE,FALSE)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3:Y900">
    <cfRule type="expression" dxfId="2089" priority="2111">
      <formula>IF(RIGHT(TEXT(Y873,"0.#"),1)=".",FALSE,TRUE)</formula>
    </cfRule>
    <cfRule type="expression" dxfId="2088" priority="2112">
      <formula>IF(RIGHT(TEXT(Y873,"0.#"),1)=".",TRUE,FALSE)</formula>
    </cfRule>
  </conditionalFormatting>
  <conditionalFormatting sqref="Y872">
    <cfRule type="expression" dxfId="2087" priority="2105">
      <formula>IF(RIGHT(TEXT(Y872,"0.#"),1)=".",FALSE,TRUE)</formula>
    </cfRule>
    <cfRule type="expression" dxfId="2086" priority="2106">
      <formula>IF(RIGHT(TEXT(Y872,"0.#"),1)=".",TRUE,FALSE)</formula>
    </cfRule>
  </conditionalFormatting>
  <conditionalFormatting sqref="Y906:Y933">
    <cfRule type="expression" dxfId="2085" priority="2099">
      <formula>IF(RIGHT(TEXT(Y906,"0.#"),1)=".",FALSE,TRUE)</formula>
    </cfRule>
    <cfRule type="expression" dxfId="2084" priority="2100">
      <formula>IF(RIGHT(TEXT(Y906,"0.#"),1)=".",TRUE,FALSE)</formula>
    </cfRule>
  </conditionalFormatting>
  <conditionalFormatting sqref="Y904:Y905">
    <cfRule type="expression" dxfId="2083" priority="2093">
      <formula>IF(RIGHT(TEXT(Y904,"0.#"),1)=".",FALSE,TRUE)</formula>
    </cfRule>
    <cfRule type="expression" dxfId="2082" priority="2094">
      <formula>IF(RIGHT(TEXT(Y904,"0.#"),1)=".",TRUE,FALSE)</formula>
    </cfRule>
  </conditionalFormatting>
  <conditionalFormatting sqref="Y939:Y966">
    <cfRule type="expression" dxfId="2081" priority="2087">
      <formula>IF(RIGHT(TEXT(Y939,"0.#"),1)=".",FALSE,TRUE)</formula>
    </cfRule>
    <cfRule type="expression" dxfId="2080" priority="2088">
      <formula>IF(RIGHT(TEXT(Y939,"0.#"),1)=".",TRUE,FALSE)</formula>
    </cfRule>
  </conditionalFormatting>
  <conditionalFormatting sqref="Y937:Y938">
    <cfRule type="expression" dxfId="2079" priority="2081">
      <formula>IF(RIGHT(TEXT(Y937,"0.#"),1)=".",FALSE,TRUE)</formula>
    </cfRule>
    <cfRule type="expression" dxfId="2078" priority="2082">
      <formula>IF(RIGHT(TEXT(Y937,"0.#"),1)=".",TRUE,FALSE)</formula>
    </cfRule>
  </conditionalFormatting>
  <conditionalFormatting sqref="Y972:Y999">
    <cfRule type="expression" dxfId="2077" priority="2075">
      <formula>IF(RIGHT(TEXT(Y972,"0.#"),1)=".",FALSE,TRUE)</formula>
    </cfRule>
    <cfRule type="expression" dxfId="2076" priority="2076">
      <formula>IF(RIGHT(TEXT(Y972,"0.#"),1)=".",TRUE,FALSE)</formula>
    </cfRule>
  </conditionalFormatting>
  <conditionalFormatting sqref="Y970:Y971">
    <cfRule type="expression" dxfId="2075" priority="2069">
      <formula>IF(RIGHT(TEXT(Y970,"0.#"),1)=".",FALSE,TRUE)</formula>
    </cfRule>
    <cfRule type="expression" dxfId="2074" priority="2070">
      <formula>IF(RIGHT(TEXT(Y970,"0.#"),1)=".",TRUE,FALSE)</formula>
    </cfRule>
  </conditionalFormatting>
  <conditionalFormatting sqref="Y1005:Y1032">
    <cfRule type="expression" dxfId="2073" priority="2063">
      <formula>IF(RIGHT(TEXT(Y1005,"0.#"),1)=".",FALSE,TRUE)</formula>
    </cfRule>
    <cfRule type="expression" dxfId="2072" priority="2064">
      <formula>IF(RIGHT(TEXT(Y1005,"0.#"),1)=".",TRUE,FALSE)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3:AO900">
    <cfRule type="expression" dxfId="1991" priority="2113">
      <formula>IF(AND(AL873&gt;=0, RIGHT(TEXT(AL873,"0.#"),1)&lt;&gt;"."),TRUE,FALSE)</formula>
    </cfRule>
    <cfRule type="expression" dxfId="1990" priority="2114">
      <formula>IF(AND(AL873&gt;=0, RIGHT(TEXT(AL873,"0.#"),1)="."),TRUE,FALSE)</formula>
    </cfRule>
    <cfRule type="expression" dxfId="1989" priority="2115">
      <formula>IF(AND(AL873&lt;0, RIGHT(TEXT(AL873,"0.#"),1)&lt;&gt;"."),TRUE,FALSE)</formula>
    </cfRule>
    <cfRule type="expression" dxfId="1988" priority="2116">
      <formula>IF(AND(AL873&lt;0, RIGHT(TEXT(AL873,"0.#"),1)="."),TRUE,FALSE)</formula>
    </cfRule>
  </conditionalFormatting>
  <conditionalFormatting sqref="AL871:AO872">
    <cfRule type="expression" dxfId="1987" priority="2107">
      <formula>IF(AND(AL871&gt;=0, RIGHT(TEXT(AL871,"0.#"),1)&lt;&gt;"."),TRUE,FALSE)</formula>
    </cfRule>
    <cfRule type="expression" dxfId="1986" priority="2108">
      <formula>IF(AND(AL871&gt;=0, RIGHT(TEXT(AL871,"0.#"),1)="."),TRUE,FALSE)</formula>
    </cfRule>
    <cfRule type="expression" dxfId="1985" priority="2109">
      <formula>IF(AND(AL871&lt;0, RIGHT(TEXT(AL871,"0.#"),1)&lt;&gt;"."),TRUE,FALSE)</formula>
    </cfRule>
    <cfRule type="expression" dxfId="1984" priority="2110">
      <formula>IF(AND(AL871&lt;0, RIGHT(TEXT(AL871,"0.#"),1)="."),TRUE,FALSE)</formula>
    </cfRule>
  </conditionalFormatting>
  <conditionalFormatting sqref="AL906:AO933">
    <cfRule type="expression" dxfId="1983" priority="2101">
      <formula>IF(AND(AL906&gt;=0, RIGHT(TEXT(AL906,"0.#"),1)&lt;&gt;"."),TRUE,FALSE)</formula>
    </cfRule>
    <cfRule type="expression" dxfId="1982" priority="2102">
      <formula>IF(AND(AL906&gt;=0, RIGHT(TEXT(AL906,"0.#"),1)="."),TRUE,FALSE)</formula>
    </cfRule>
    <cfRule type="expression" dxfId="1981" priority="2103">
      <formula>IF(AND(AL906&lt;0, RIGHT(TEXT(AL906,"0.#"),1)&lt;&gt;"."),TRUE,FALSE)</formula>
    </cfRule>
    <cfRule type="expression" dxfId="1980" priority="2104">
      <formula>IF(AND(AL906&lt;0, RIGHT(TEXT(AL906,"0.#"),1)="."),TRUE,FALSE)</formula>
    </cfRule>
  </conditionalFormatting>
  <conditionalFormatting sqref="AL904:AO905">
    <cfRule type="expression" dxfId="1979" priority="2095">
      <formula>IF(AND(AL904&gt;=0, RIGHT(TEXT(AL904,"0.#"),1)&lt;&gt;"."),TRUE,FALSE)</formula>
    </cfRule>
    <cfRule type="expression" dxfId="1978" priority="2096">
      <formula>IF(AND(AL904&gt;=0, RIGHT(TEXT(AL904,"0.#"),1)="."),TRUE,FALSE)</formula>
    </cfRule>
    <cfRule type="expression" dxfId="1977" priority="2097">
      <formula>IF(AND(AL904&lt;0, RIGHT(TEXT(AL904,"0.#"),1)&lt;&gt;"."),TRUE,FALSE)</formula>
    </cfRule>
    <cfRule type="expression" dxfId="1976" priority="2098">
      <formula>IF(AND(AL904&lt;0, RIGHT(TEXT(AL904,"0.#"),1)="."),TRUE,FALSE)</formula>
    </cfRule>
  </conditionalFormatting>
  <conditionalFormatting sqref="AL939:AO966">
    <cfRule type="expression" dxfId="1975" priority="2089">
      <formula>IF(AND(AL939&gt;=0, RIGHT(TEXT(AL939,"0.#"),1)&lt;&gt;"."),TRUE,FALSE)</formula>
    </cfRule>
    <cfRule type="expression" dxfId="1974" priority="2090">
      <formula>IF(AND(AL939&gt;=0, RIGHT(TEXT(AL939,"0.#"),1)="."),TRUE,FALSE)</formula>
    </cfRule>
    <cfRule type="expression" dxfId="1973" priority="2091">
      <formula>IF(AND(AL939&lt;0, RIGHT(TEXT(AL939,"0.#"),1)&lt;&gt;"."),TRUE,FALSE)</formula>
    </cfRule>
    <cfRule type="expression" dxfId="1972" priority="2092">
      <formula>IF(AND(AL939&lt;0, RIGHT(TEXT(AL939,"0.#"),1)="."),TRUE,FALSE)</formula>
    </cfRule>
  </conditionalFormatting>
  <conditionalFormatting sqref="AL937:AO938">
    <cfRule type="expression" dxfId="1971" priority="2083">
      <formula>IF(AND(AL937&gt;=0, RIGHT(TEXT(AL937,"0.#"),1)&lt;&gt;"."),TRUE,FALSE)</formula>
    </cfRule>
    <cfRule type="expression" dxfId="1970" priority="2084">
      <formula>IF(AND(AL937&gt;=0, RIGHT(TEXT(AL937,"0.#"),1)="."),TRUE,FALSE)</formula>
    </cfRule>
    <cfRule type="expression" dxfId="1969" priority="2085">
      <formula>IF(AND(AL937&lt;0, RIGHT(TEXT(AL937,"0.#"),1)&lt;&gt;"."),TRUE,FALSE)</formula>
    </cfRule>
    <cfRule type="expression" dxfId="1968" priority="2086">
      <formula>IF(AND(AL937&lt;0, RIGHT(TEXT(AL937,"0.#"),1)="."),TRUE,FALSE)</formula>
    </cfRule>
  </conditionalFormatting>
  <conditionalFormatting sqref="AL972:AO999">
    <cfRule type="expression" dxfId="1967" priority="2077">
      <formula>IF(AND(AL972&gt;=0, RIGHT(TEXT(AL972,"0.#"),1)&lt;&gt;"."),TRUE,FALSE)</formula>
    </cfRule>
    <cfRule type="expression" dxfId="1966" priority="2078">
      <formula>IF(AND(AL972&gt;=0, RIGHT(TEXT(AL972,"0.#"),1)="."),TRUE,FALSE)</formula>
    </cfRule>
    <cfRule type="expression" dxfId="1965" priority="2079">
      <formula>IF(AND(AL972&lt;0, RIGHT(TEXT(AL972,"0.#"),1)&lt;&gt;"."),TRUE,FALSE)</formula>
    </cfRule>
    <cfRule type="expression" dxfId="1964" priority="2080">
      <formula>IF(AND(AL972&lt;0, RIGHT(TEXT(AL972,"0.#"),1)="."),TRUE,FALSE)</formula>
    </cfRule>
  </conditionalFormatting>
  <conditionalFormatting sqref="AL970:AO971">
    <cfRule type="expression" dxfId="1963" priority="2071">
      <formula>IF(AND(AL970&gt;=0, RIGHT(TEXT(AL970,"0.#"),1)&lt;&gt;"."),TRUE,FALSE)</formula>
    </cfRule>
    <cfRule type="expression" dxfId="1962" priority="2072">
      <formula>IF(AND(AL970&gt;=0, RIGHT(TEXT(AL970,"0.#"),1)="."),TRUE,FALSE)</formula>
    </cfRule>
    <cfRule type="expression" dxfId="1961" priority="2073">
      <formula>IF(AND(AL970&lt;0, RIGHT(TEXT(AL970,"0.#"),1)&lt;&gt;"."),TRUE,FALSE)</formula>
    </cfRule>
    <cfRule type="expression" dxfId="1960" priority="2074">
      <formula>IF(AND(AL970&lt;0, RIGHT(TEXT(AL970,"0.#"),1)="."),TRUE,FALSE)</formula>
    </cfRule>
  </conditionalFormatting>
  <conditionalFormatting sqref="AL1005:AO1032">
    <cfRule type="expression" dxfId="1959" priority="2065">
      <formula>IF(AND(AL1005&gt;=0, RIGHT(TEXT(AL1005,"0.#"),1)&lt;&gt;"."),TRUE,FALSE)</formula>
    </cfRule>
    <cfRule type="expression" dxfId="1958" priority="2066">
      <formula>IF(AND(AL1005&gt;=0, RIGHT(TEXT(AL1005,"0.#"),1)="."),TRUE,FALSE)</formula>
    </cfRule>
    <cfRule type="expression" dxfId="1957" priority="2067">
      <formula>IF(AND(AL1005&lt;0, RIGHT(TEXT(AL1005,"0.#"),1)&lt;&gt;"."),TRUE,FALSE)</formula>
    </cfRule>
    <cfRule type="expression" dxfId="1956" priority="2068">
      <formula>IF(AND(AL1005&lt;0, RIGHT(TEXT(AL1005,"0.#"),1)="."),TRUE,FALSE)</formula>
    </cfRule>
  </conditionalFormatting>
  <conditionalFormatting sqref="AL1003:AO1004">
    <cfRule type="expression" dxfId="1955" priority="2059">
      <formula>IF(AND(AL1003&gt;=0, RIGHT(TEXT(AL1003,"0.#"),1)&lt;&gt;"."),TRUE,FALSE)</formula>
    </cfRule>
    <cfRule type="expression" dxfId="1954" priority="2060">
      <formula>IF(AND(AL1003&gt;=0, RIGHT(TEXT(AL1003,"0.#"),1)="."),TRUE,FALSE)</formula>
    </cfRule>
    <cfRule type="expression" dxfId="1953" priority="2061">
      <formula>IF(AND(AL1003&lt;0, RIGHT(TEXT(AL1003,"0.#"),1)&lt;&gt;"."),TRUE,FALSE)</formula>
    </cfRule>
    <cfRule type="expression" dxfId="1952" priority="2062">
      <formula>IF(AND(AL1003&lt;0, RIGHT(TEXT(AL1003,"0.#"),1)="."),TRUE,FALSE)</formula>
    </cfRule>
  </conditionalFormatting>
  <conditionalFormatting sqref="Y1003:Y1004">
    <cfRule type="expression" dxfId="1951" priority="2057">
      <formula>IF(RIGHT(TEXT(Y1003,"0.#"),1)=".",FALSE,TRUE)</formula>
    </cfRule>
    <cfRule type="expression" dxfId="1950" priority="2058">
      <formula>IF(RIGHT(TEXT(Y1003,"0.#"),1)=".",TRUE,FALSE)</formula>
    </cfRule>
  </conditionalFormatting>
  <conditionalFormatting sqref="AL1038:AO1065">
    <cfRule type="expression" dxfId="1949" priority="2053">
      <formula>IF(AND(AL1038&gt;=0, RIGHT(TEXT(AL1038,"0.#"),1)&lt;&gt;"."),TRUE,FALSE)</formula>
    </cfRule>
    <cfRule type="expression" dxfId="1948" priority="2054">
      <formula>IF(AND(AL1038&gt;=0, RIGHT(TEXT(AL1038,"0.#"),1)="."),TRUE,FALSE)</formula>
    </cfRule>
    <cfRule type="expression" dxfId="1947" priority="2055">
      <formula>IF(AND(AL1038&lt;0, RIGHT(TEXT(AL1038,"0.#"),1)&lt;&gt;"."),TRUE,FALSE)</formula>
    </cfRule>
    <cfRule type="expression" dxfId="1946" priority="2056">
      <formula>IF(AND(AL1038&lt;0, RIGHT(TEXT(AL1038,"0.#"),1)="."),TRUE,FALSE)</formula>
    </cfRule>
  </conditionalFormatting>
  <conditionalFormatting sqref="Y1038:Y1065">
    <cfRule type="expression" dxfId="1945" priority="2051">
      <formula>IF(RIGHT(TEXT(Y1038,"0.#"),1)=".",FALSE,TRUE)</formula>
    </cfRule>
    <cfRule type="expression" dxfId="1944" priority="2052">
      <formula>IF(RIGHT(TEXT(Y1038,"0.#"),1)=".",TRUE,FALSE)</formula>
    </cfRule>
  </conditionalFormatting>
  <conditionalFormatting sqref="AL1036:AO1037">
    <cfRule type="expression" dxfId="1943" priority="2047">
      <formula>IF(AND(AL1036&gt;=0, RIGHT(TEXT(AL1036,"0.#"),1)&lt;&gt;"."),TRUE,FALSE)</formula>
    </cfRule>
    <cfRule type="expression" dxfId="1942" priority="2048">
      <formula>IF(AND(AL1036&gt;=0, RIGHT(TEXT(AL1036,"0.#"),1)="."),TRUE,FALSE)</formula>
    </cfRule>
    <cfRule type="expression" dxfId="1941" priority="2049">
      <formula>IF(AND(AL1036&lt;0, RIGHT(TEXT(AL1036,"0.#"),1)&lt;&gt;"."),TRUE,FALSE)</formula>
    </cfRule>
    <cfRule type="expression" dxfId="1940" priority="2050">
      <formula>IF(AND(AL1036&lt;0, RIGHT(TEXT(AL1036,"0.#"),1)="."),TRUE,FALSE)</formula>
    </cfRule>
  </conditionalFormatting>
  <conditionalFormatting sqref="Y1036:Y1037">
    <cfRule type="expression" dxfId="1939" priority="2045">
      <formula>IF(RIGHT(TEXT(Y1036,"0.#"),1)=".",FALSE,TRUE)</formula>
    </cfRule>
    <cfRule type="expression" dxfId="1938" priority="2046">
      <formula>IF(RIGHT(TEXT(Y1036,"0.#"),1)=".",TRUE,FALSE)</formula>
    </cfRule>
  </conditionalFormatting>
  <conditionalFormatting sqref="AL1071:AO1098">
    <cfRule type="expression" dxfId="1937" priority="2041">
      <formula>IF(AND(AL1071&gt;=0, RIGHT(TEXT(AL1071,"0.#"),1)&lt;&gt;"."),TRUE,FALSE)</formula>
    </cfRule>
    <cfRule type="expression" dxfId="1936" priority="2042">
      <formula>IF(AND(AL1071&gt;=0, RIGHT(TEXT(AL1071,"0.#"),1)="."),TRUE,FALSE)</formula>
    </cfRule>
    <cfRule type="expression" dxfId="1935" priority="2043">
      <formula>IF(AND(AL1071&lt;0, RIGHT(TEXT(AL1071,"0.#"),1)&lt;&gt;"."),TRUE,FALSE)</formula>
    </cfRule>
    <cfRule type="expression" dxfId="1934" priority="2044">
      <formula>IF(AND(AL1071&lt;0, RIGHT(TEXT(AL1071,"0.#"),1)="."),TRUE,FALSE)</formula>
    </cfRule>
  </conditionalFormatting>
  <conditionalFormatting sqref="Y1071:Y1098">
    <cfRule type="expression" dxfId="1933" priority="2039">
      <formula>IF(RIGHT(TEXT(Y1071,"0.#"),1)=".",FALSE,TRUE)</formula>
    </cfRule>
    <cfRule type="expression" dxfId="1932" priority="2040">
      <formula>IF(RIGHT(TEXT(Y1071,"0.#"),1)=".",TRUE,FALSE)</formula>
    </cfRule>
  </conditionalFormatting>
  <conditionalFormatting sqref="AL1069:AO1070">
    <cfRule type="expression" dxfId="1931" priority="2035">
      <formula>IF(AND(AL1069&gt;=0, RIGHT(TEXT(AL1069,"0.#"),1)&lt;&gt;"."),TRUE,FALSE)</formula>
    </cfRule>
    <cfRule type="expression" dxfId="1930" priority="2036">
      <formula>IF(AND(AL1069&gt;=0, RIGHT(TEXT(AL1069,"0.#"),1)="."),TRUE,FALSE)</formula>
    </cfRule>
    <cfRule type="expression" dxfId="1929" priority="2037">
      <formula>IF(AND(AL1069&lt;0, RIGHT(TEXT(AL1069,"0.#"),1)&lt;&gt;"."),TRUE,FALSE)</formula>
    </cfRule>
    <cfRule type="expression" dxfId="1928" priority="2038">
      <formula>IF(AND(AL1069&lt;0, RIGHT(TEXT(AL1069,"0.#"),1)="."),TRUE,FALSE)</formula>
    </cfRule>
  </conditionalFormatting>
  <conditionalFormatting sqref="Y1069:Y1070">
    <cfRule type="expression" dxfId="1927" priority="2033">
      <formula>IF(RIGHT(TEXT(Y1069,"0.#"),1)=".",FALSE,TRUE)</formula>
    </cfRule>
    <cfRule type="expression" dxfId="1926" priority="2034">
      <formula>IF(RIGHT(TEXT(Y1069,"0.#"),1)=".",TRUE,FALSE)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1">
    <cfRule type="expression" dxfId="1907" priority="2013">
      <formula>IF(RIGHT(TEXT(AQ39,"0.#"),1)=".",FALSE,TRUE)</formula>
    </cfRule>
    <cfRule type="expression" dxfId="1906" priority="2014">
      <formula>IF(RIGHT(TEXT(AQ39,"0.#"),1)=".",TRUE,FALSE)</formula>
    </cfRule>
  </conditionalFormatting>
  <conditionalFormatting sqref="AU39:AU41">
    <cfRule type="expression" dxfId="1905" priority="2011">
      <formula>IF(RIGHT(TEXT(AU39,"0.#"),1)=".",FALSE,TRUE)</formula>
    </cfRule>
    <cfRule type="expression" dxfId="1904" priority="2012">
      <formula>IF(RIGHT(TEXT(AU39,"0.#"),1)=".",TRUE,FALSE)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Y871">
    <cfRule type="expression" dxfId="741" priority="41">
      <formula>IF(RIGHT(TEXT(Y871,"0.#"),1)=".",FALSE,TRUE)</formula>
    </cfRule>
    <cfRule type="expression" dxfId="740" priority="42">
      <formula>IF(RIGHT(TEXT(Y871,"0.#"),1)=".",TRUE,FALSE)</formula>
    </cfRule>
  </conditionalFormatting>
  <conditionalFormatting sqref="AM47">
    <cfRule type="expression" dxfId="739" priority="29">
      <formula>IF(RIGHT(TEXT(AM47,"0.#"),1)=".",FALSE,TRUE)</formula>
    </cfRule>
    <cfRule type="expression" dxfId="738" priority="30">
      <formula>IF(RIGHT(TEXT(AM47,"0.#"),1)=".",TRUE,FALSE)</formula>
    </cfRule>
  </conditionalFormatting>
  <conditionalFormatting sqref="AI46">
    <cfRule type="expression" dxfId="737" priority="33">
      <formula>IF(RIGHT(TEXT(AI46,"0.#"),1)=".",FALSE,TRUE)</formula>
    </cfRule>
    <cfRule type="expression" dxfId="736" priority="34">
      <formula>IF(RIGHT(TEXT(AI46,"0.#"),1)=".",TRUE,FALSE)</formula>
    </cfRule>
  </conditionalFormatting>
  <conditionalFormatting sqref="AM46">
    <cfRule type="expression" dxfId="735" priority="31">
      <formula>IF(RIGHT(TEXT(AM46,"0.#"),1)=".",FALSE,TRUE)</formula>
    </cfRule>
    <cfRule type="expression" dxfId="734" priority="32">
      <formula>IF(RIGHT(TEXT(AM46,"0.#"),1)=".",TRUE,FALSE)</formula>
    </cfRule>
  </conditionalFormatting>
  <conditionalFormatting sqref="AU46:AU47">
    <cfRule type="expression" dxfId="733" priority="25">
      <formula>IF(RIGHT(TEXT(AU46,"0.#"),1)=".",FALSE,TRUE)</formula>
    </cfRule>
    <cfRule type="expression" dxfId="732" priority="26">
      <formula>IF(RIGHT(TEXT(AU46,"0.#"),1)=".",TRUE,FALSE)</formula>
    </cfRule>
  </conditionalFormatting>
  <conditionalFormatting sqref="AQ46:AQ47">
    <cfRule type="expression" dxfId="731" priority="27">
      <formula>IF(RIGHT(TEXT(AQ46,"0.#"),1)=".",FALSE,TRUE)</formula>
    </cfRule>
    <cfRule type="expression" dxfId="730" priority="28">
      <formula>IF(RIGHT(TEXT(AQ46,"0.#"),1)=".",TRUE,FALSE)</formula>
    </cfRule>
  </conditionalFormatting>
  <conditionalFormatting sqref="AE46">
    <cfRule type="expression" dxfId="729" priority="39">
      <formula>IF(RIGHT(TEXT(AE46,"0.#"),1)=".",FALSE,TRUE)</formula>
    </cfRule>
    <cfRule type="expression" dxfId="728" priority="40">
      <formula>IF(RIGHT(TEXT(AE46,"0.#"),1)=".",TRUE,FALSE)</formula>
    </cfRule>
  </conditionalFormatting>
  <conditionalFormatting sqref="AE47">
    <cfRule type="expression" dxfId="727" priority="37">
      <formula>IF(RIGHT(TEXT(AE47,"0.#"),1)=".",FALSE,TRUE)</formula>
    </cfRule>
    <cfRule type="expression" dxfId="726" priority="38">
      <formula>IF(RIGHT(TEXT(AE47,"0.#"),1)=".",TRUE,FALSE)</formula>
    </cfRule>
  </conditionalFormatting>
  <conditionalFormatting sqref="AI47">
    <cfRule type="expression" dxfId="725" priority="35">
      <formula>IF(RIGHT(TEXT(AI47,"0.#"),1)=".",FALSE,TRUE)</formula>
    </cfRule>
    <cfRule type="expression" dxfId="724" priority="36">
      <formula>IF(RIGHT(TEXT(AI47,"0.#"),1)=".",TRUE,FALSE)</formula>
    </cfRule>
  </conditionalFormatting>
  <conditionalFormatting sqref="AQ48">
    <cfRule type="expression" dxfId="723" priority="21">
      <formula>IF(RIGHT(TEXT(AQ48,"0.#"),1)=".",FALSE,TRUE)</formula>
    </cfRule>
    <cfRule type="expression" dxfId="722" priority="22">
      <formula>IF(RIGHT(TEXT(AQ48,"0.#"),1)=".",TRUE,FALSE)</formula>
    </cfRule>
  </conditionalFormatting>
  <conditionalFormatting sqref="AE48 AI48 AM48">
    <cfRule type="expression" dxfId="721" priority="23">
      <formula>IF(RIGHT(TEXT(AE48,"0.#"),1)=".",FALSE,TRUE)</formula>
    </cfRule>
    <cfRule type="expression" dxfId="720" priority="24">
      <formula>IF(RIGHT(TEXT(AE48,"0.#"),1)=".",TRUE,FALSE)</formula>
    </cfRule>
  </conditionalFormatting>
  <conditionalFormatting sqref="AE53">
    <cfRule type="expression" dxfId="719" priority="19">
      <formula>IF(RIGHT(TEXT(AE53,"0.#"),1)=".",FALSE,TRUE)</formula>
    </cfRule>
    <cfRule type="expression" dxfId="718" priority="20">
      <formula>IF(RIGHT(TEXT(AE53,"0.#"),1)=".",TRUE,FALSE)</formula>
    </cfRule>
  </conditionalFormatting>
  <conditionalFormatting sqref="AE54">
    <cfRule type="expression" dxfId="717" priority="17">
      <formula>IF(RIGHT(TEXT(AE54,"0.#"),1)=".",FALSE,TRUE)</formula>
    </cfRule>
    <cfRule type="expression" dxfId="716" priority="18">
      <formula>IF(RIGHT(TEXT(AE54,"0.#"),1)=".",TRUE,FALSE)</formula>
    </cfRule>
  </conditionalFormatting>
  <conditionalFormatting sqref="AI54">
    <cfRule type="expression" dxfId="715" priority="15">
      <formula>IF(RIGHT(TEXT(AI54,"0.#"),1)=".",FALSE,TRUE)</formula>
    </cfRule>
    <cfRule type="expression" dxfId="714" priority="16">
      <formula>IF(RIGHT(TEXT(AI54,"0.#"),1)=".",TRUE,FALSE)</formula>
    </cfRule>
  </conditionalFormatting>
  <conditionalFormatting sqref="AI53">
    <cfRule type="expression" dxfId="713" priority="13">
      <formula>IF(RIGHT(TEXT(AI53,"0.#"),1)=".",FALSE,TRUE)</formula>
    </cfRule>
    <cfRule type="expression" dxfId="712" priority="14">
      <formula>IF(RIGHT(TEXT(AI53,"0.#"),1)=".",TRUE,FALSE)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M54">
    <cfRule type="expression" dxfId="709" priority="9">
      <formula>IF(RIGHT(TEXT(AM54,"0.#"),1)=".",FALSE,TRUE)</formula>
    </cfRule>
    <cfRule type="expression" dxfId="708" priority="10">
      <formula>IF(RIGHT(TEXT(AM54,"0.#"),1)=".",TRUE,FALSE)</formula>
    </cfRule>
  </conditionalFormatting>
  <conditionalFormatting sqref="AQ53:AQ54">
    <cfRule type="expression" dxfId="707" priority="7">
      <formula>IF(RIGHT(TEXT(AQ53,"0.#"),1)=".",FALSE,TRUE)</formula>
    </cfRule>
    <cfRule type="expression" dxfId="706" priority="8">
      <formula>IF(RIGHT(TEXT(AQ53,"0.#"),1)=".",TRUE,FALSE)</formula>
    </cfRule>
  </conditionalFormatting>
  <conditionalFormatting sqref="AU53:AU54">
    <cfRule type="expression" dxfId="705" priority="5">
      <formula>IF(RIGHT(TEXT(AU53,"0.#"),1)=".",FALSE,TRUE)</formula>
    </cfRule>
    <cfRule type="expression" dxfId="704" priority="6">
      <formula>IF(RIGHT(TEXT(AU53,"0.#"),1)=".",TRUE,FALSE)</formula>
    </cfRule>
  </conditionalFormatting>
  <conditionalFormatting sqref="AE55 AI55 AM55">
    <cfRule type="expression" dxfId="703" priority="3">
      <formula>IF(RIGHT(TEXT(AE55,"0.#"),1)=".",FALSE,TRUE)</formula>
    </cfRule>
    <cfRule type="expression" dxfId="702" priority="4">
      <formula>IF(RIGHT(TEXT(AE55,"0.#"),1)=".",TRUE,FALSE)</formula>
    </cfRule>
  </conditionalFormatting>
  <conditionalFormatting sqref="AQ55">
    <cfRule type="expression" dxfId="701" priority="1">
      <formula>IF(RIGHT(TEXT(AQ55,"0.#"),1)=".",FALSE,TRUE)</formula>
    </cfRule>
    <cfRule type="expression" dxfId="700" priority="2">
      <formula>IF(RIGHT(TEXT(AQ55,"0.#"),1)=".",TRUE,FALSE)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189" max="16383" man="1"/>
    <brk id="733" max="49" man="1"/>
    <brk id="779" max="16383" man="1"/>
    <brk id="100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X1" zoomScale="115" zoomScaleNormal="115" workbookViewId="0">
      <selection activeCell="G28" sqref="G28:AB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319</v>
      </c>
      <c r="Y5" s="32" t="s">
        <v>428</v>
      </c>
      <c r="Z5" s="30"/>
      <c r="AA5" s="32" t="s">
        <v>522</v>
      </c>
      <c r="AB5" s="31"/>
      <c r="AC5" s="32" t="s">
        <v>179</v>
      </c>
      <c r="AD5" s="31"/>
      <c r="AE5" s="44" t="s">
        <v>377</v>
      </c>
      <c r="AF5" s="30"/>
      <c r="AG5" s="55" t="s">
        <v>367</v>
      </c>
      <c r="AI5" s="53" t="s">
        <v>415</v>
      </c>
      <c r="AK5" s="53" t="str">
        <f t="shared" si="7"/>
        <v>D</v>
      </c>
      <c r="AP5" s="55" t="s">
        <v>367</v>
      </c>
    </row>
    <row r="6" spans="1:42" ht="13.5" customHeight="1" x14ac:dyDescent="0.15">
      <c r="A6" s="14" t="s">
        <v>89</v>
      </c>
      <c r="B6" s="15" t="s">
        <v>555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x14ac:dyDescent="0.15">
      <c r="A7" s="14" t="s">
        <v>90</v>
      </c>
      <c r="B7" s="15"/>
      <c r="C7" s="13" t="str">
        <f t="shared" si="0"/>
        <v/>
      </c>
      <c r="D7" s="13" t="str">
        <f t="shared" si="8"/>
        <v>科学技術・イノベーション</v>
      </c>
      <c r="F7" s="18" t="s">
        <v>297</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555</v>
      </c>
      <c r="R8" s="13" t="str">
        <f t="shared" si="3"/>
        <v>その他</v>
      </c>
      <c r="S8" s="13" t="str">
        <f t="shared" si="4"/>
        <v>その他</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x14ac:dyDescent="0.15">
      <c r="A9" s="14" t="s">
        <v>92</v>
      </c>
      <c r="B9" s="15"/>
      <c r="C9" s="13" t="str">
        <f t="shared" si="0"/>
        <v/>
      </c>
      <c r="D9" s="13" t="str">
        <f t="shared" si="8"/>
        <v>科学技術・イノベーション</v>
      </c>
      <c r="F9" s="18" t="s">
        <v>298</v>
      </c>
      <c r="G9" s="17"/>
      <c r="H9" s="13" t="str">
        <f t="shared" si="1"/>
        <v/>
      </c>
      <c r="I9" s="13" t="str">
        <f t="shared" si="5"/>
        <v/>
      </c>
      <c r="K9" s="14" t="s">
        <v>110</v>
      </c>
      <c r="L9" s="15" t="s">
        <v>555</v>
      </c>
      <c r="M9" s="13" t="str">
        <f t="shared" si="2"/>
        <v>エネルギー対策</v>
      </c>
      <c r="N9" s="13" t="str">
        <f t="shared" si="6"/>
        <v>エネルギー対策</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x14ac:dyDescent="0.15">
      <c r="A10" s="14" t="s">
        <v>320</v>
      </c>
      <c r="B10" s="15"/>
      <c r="C10" s="13" t="str">
        <f t="shared" si="0"/>
        <v/>
      </c>
      <c r="D10" s="13" t="str">
        <f t="shared" si="8"/>
        <v>科学技術・イノベーション</v>
      </c>
      <c r="F10" s="18" t="s">
        <v>117</v>
      </c>
      <c r="G10" s="17"/>
      <c r="H10" s="13" t="str">
        <f t="shared" si="1"/>
        <v/>
      </c>
      <c r="I10" s="13" t="str">
        <f t="shared" si="5"/>
        <v/>
      </c>
      <c r="K10" s="14" t="s">
        <v>324</v>
      </c>
      <c r="L10" s="15"/>
      <c r="M10" s="13" t="str">
        <f t="shared" si="2"/>
        <v/>
      </c>
      <c r="N10" s="13" t="str">
        <f t="shared" si="6"/>
        <v>エネルギー対策</v>
      </c>
      <c r="O10" s="13"/>
      <c r="P10" s="13" t="str">
        <f>S8</f>
        <v>その他</v>
      </c>
      <c r="Q10" s="19"/>
      <c r="T10" s="13"/>
      <c r="W10" s="32" t="s">
        <v>156</v>
      </c>
      <c r="Y10" s="32" t="s">
        <v>433</v>
      </c>
      <c r="Z10" s="30"/>
      <c r="AA10" s="32" t="s">
        <v>527</v>
      </c>
      <c r="AB10" s="31"/>
      <c r="AC10" s="31"/>
      <c r="AD10" s="31"/>
      <c r="AE10" s="31"/>
      <c r="AF10" s="30"/>
      <c r="AG10" s="55" t="s">
        <v>356</v>
      </c>
      <c r="AK10" s="53" t="str">
        <f t="shared" si="7"/>
        <v>I</v>
      </c>
      <c r="AP10" s="53" t="s">
        <v>350</v>
      </c>
    </row>
    <row r="11" spans="1:42" ht="13.5" customHeight="1" x14ac:dyDescent="0.15">
      <c r="A11" s="14" t="s">
        <v>93</v>
      </c>
      <c r="B11" s="15"/>
      <c r="C11" s="13" t="str">
        <f t="shared" si="0"/>
        <v/>
      </c>
      <c r="D11" s="13" t="str">
        <f t="shared" si="8"/>
        <v>科学技術・イノベーション</v>
      </c>
      <c r="F11" s="18" t="s">
        <v>118</v>
      </c>
      <c r="G11" s="17" t="s">
        <v>555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x14ac:dyDescent="0.15">
      <c r="A20" s="14" t="s">
        <v>308</v>
      </c>
      <c r="B20" s="15"/>
      <c r="C20" s="13" t="str">
        <f t="shared" si="9"/>
        <v/>
      </c>
      <c r="D20" s="13" t="str">
        <f t="shared" si="8"/>
        <v>科学技術・イノベーション</v>
      </c>
      <c r="F20" s="18" t="s">
        <v>307</v>
      </c>
      <c r="G20" s="17"/>
      <c r="H20" s="13" t="str">
        <f t="shared" si="1"/>
        <v/>
      </c>
      <c r="I20" s="13" t="str">
        <f t="shared" si="5"/>
        <v>エネルギー対策特別会計電源開発促進勘定</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x14ac:dyDescent="0.15">
      <c r="A21" s="14" t="s">
        <v>309</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x14ac:dyDescent="0.15">
      <c r="A22" s="14" t="s">
        <v>310</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x14ac:dyDescent="0.15">
      <c r="A23" s="14" t="s">
        <v>311</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446</v>
      </c>
      <c r="Z23" s="30"/>
      <c r="AA23" s="32" t="s">
        <v>540</v>
      </c>
      <c r="AB23" s="31"/>
      <c r="AC23" s="31"/>
      <c r="AD23" s="31"/>
      <c r="AE23" s="31"/>
      <c r="AF23" s="30"/>
      <c r="AK23" s="53" t="str">
        <f t="shared" si="7"/>
        <v>V</v>
      </c>
    </row>
    <row r="24" spans="1:37" ht="13.5" customHeight="1" x14ac:dyDescent="0.15">
      <c r="A24" s="97"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Y24" s="32" t="s">
        <v>447</v>
      </c>
      <c r="Z24" s="30"/>
      <c r="AA24" s="32" t="s">
        <v>541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448</v>
      </c>
      <c r="Z25" s="30"/>
      <c r="AA25" s="32" t="s">
        <v>542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449</v>
      </c>
      <c r="Z26" s="30"/>
      <c r="AA26" s="32" t="s">
        <v>543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450</v>
      </c>
      <c r="Z27" s="30"/>
      <c r="AA27" s="32" t="s">
        <v>544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451</v>
      </c>
      <c r="Z28" s="30"/>
      <c r="AA28" s="32" t="s">
        <v>545</v>
      </c>
      <c r="AB28" s="31"/>
      <c r="AC28" s="31"/>
      <c r="AD28" s="31"/>
      <c r="AE28" s="31"/>
      <c r="AF28" s="30"/>
      <c r="AK28" s="53" t="s">
        <v>263</v>
      </c>
    </row>
    <row r="29" spans="1:37" ht="13.5" customHeight="1" x14ac:dyDescent="0.15">
      <c r="A29" s="13"/>
      <c r="B29" s="13"/>
      <c r="F29" s="18" t="s">
        <v>299</v>
      </c>
      <c r="G29" s="17"/>
      <c r="H29" s="13" t="str">
        <f t="shared" si="1"/>
        <v/>
      </c>
      <c r="I29" s="13" t="str">
        <f t="shared" si="5"/>
        <v>エネルギー対策特別会計電源開発促進勘定</v>
      </c>
      <c r="K29" s="13"/>
      <c r="L29" s="13"/>
      <c r="O29" s="13"/>
      <c r="P29" s="13"/>
      <c r="Q29" s="19"/>
      <c r="T29" s="13"/>
      <c r="Y29" s="32" t="s">
        <v>452</v>
      </c>
      <c r="Z29" s="30"/>
      <c r="AA29" s="32" t="s">
        <v>546</v>
      </c>
      <c r="AB29" s="31"/>
      <c r="AC29" s="31"/>
      <c r="AD29" s="31"/>
      <c r="AE29" s="31"/>
      <c r="AF29" s="30"/>
      <c r="AK29" s="53" t="str">
        <f t="shared" si="7"/>
        <v>b</v>
      </c>
    </row>
    <row r="30" spans="1:37" ht="13.5" customHeight="1" x14ac:dyDescent="0.15">
      <c r="A30" s="13"/>
      <c r="B30" s="13"/>
      <c r="F30" s="18" t="s">
        <v>300</v>
      </c>
      <c r="G30" s="17"/>
      <c r="H30" s="13" t="str">
        <f t="shared" si="1"/>
        <v/>
      </c>
      <c r="I30" s="13" t="str">
        <f t="shared" si="5"/>
        <v>エネルギー対策特別会計電源開発促進勘定</v>
      </c>
      <c r="K30" s="13"/>
      <c r="L30" s="13"/>
      <c r="O30" s="13"/>
      <c r="P30" s="13"/>
      <c r="Q30" s="19"/>
      <c r="T30" s="13"/>
      <c r="Y30" s="32" t="s">
        <v>453</v>
      </c>
      <c r="Z30" s="30"/>
      <c r="AA30" s="32" t="s">
        <v>547</v>
      </c>
      <c r="AB30" s="31"/>
      <c r="AC30" s="31"/>
      <c r="AD30" s="31"/>
      <c r="AE30" s="31"/>
      <c r="AF30" s="30"/>
      <c r="AK30" s="53" t="str">
        <f t="shared" si="7"/>
        <v>c</v>
      </c>
    </row>
    <row r="31" spans="1:37" ht="13.5" customHeight="1" x14ac:dyDescent="0.15">
      <c r="A31" s="13"/>
      <c r="B31" s="13"/>
      <c r="F31" s="18" t="s">
        <v>301</v>
      </c>
      <c r="G31" s="17"/>
      <c r="H31" s="13" t="str">
        <f t="shared" si="1"/>
        <v/>
      </c>
      <c r="I31" s="13" t="str">
        <f t="shared" si="5"/>
        <v>エネルギー対策特別会計電源開発促進勘定</v>
      </c>
      <c r="K31" s="13"/>
      <c r="L31" s="13"/>
      <c r="O31" s="13"/>
      <c r="P31" s="13"/>
      <c r="Q31" s="19"/>
      <c r="T31" s="13"/>
      <c r="Y31" s="32" t="s">
        <v>454</v>
      </c>
      <c r="Z31" s="30"/>
      <c r="AA31" s="32" t="s">
        <v>548</v>
      </c>
      <c r="AB31" s="31"/>
      <c r="AC31" s="31"/>
      <c r="AD31" s="31"/>
      <c r="AE31" s="31"/>
      <c r="AF31" s="30"/>
      <c r="AK31" s="53" t="str">
        <f t="shared" si="7"/>
        <v>d</v>
      </c>
    </row>
    <row r="32" spans="1:37" ht="13.5" customHeight="1" x14ac:dyDescent="0.15">
      <c r="A32" s="13"/>
      <c r="B32" s="13"/>
      <c r="F32" s="18" t="s">
        <v>302</v>
      </c>
      <c r="G32" s="17"/>
      <c r="H32" s="13" t="str">
        <f t="shared" si="1"/>
        <v/>
      </c>
      <c r="I32" s="13" t="str">
        <f t="shared" si="5"/>
        <v>エネルギー対策特別会計電源開発促進勘定</v>
      </c>
      <c r="K32" s="13"/>
      <c r="L32" s="13"/>
      <c r="O32" s="13"/>
      <c r="P32" s="13"/>
      <c r="Q32" s="19"/>
      <c r="T32" s="13"/>
      <c r="Y32" s="32" t="s">
        <v>455</v>
      </c>
      <c r="Z32" s="30"/>
      <c r="AA32" s="32" t="s">
        <v>70</v>
      </c>
      <c r="AB32" s="31"/>
      <c r="AC32" s="31"/>
      <c r="AD32" s="31"/>
      <c r="AE32" s="31"/>
      <c r="AF32" s="30"/>
      <c r="AK32" s="53" t="str">
        <f t="shared" si="7"/>
        <v>e</v>
      </c>
    </row>
    <row r="33" spans="1:37" ht="13.5" customHeight="1" x14ac:dyDescent="0.15">
      <c r="A33" s="13"/>
      <c r="B33" s="13"/>
      <c r="F33" s="18" t="s">
        <v>303</v>
      </c>
      <c r="G33" s="17"/>
      <c r="H33" s="13" t="str">
        <f t="shared" si="1"/>
        <v/>
      </c>
      <c r="I33" s="13" t="str">
        <f t="shared" si="5"/>
        <v>エネルギー対策特別会計電源開発促進勘定</v>
      </c>
      <c r="K33" s="13"/>
      <c r="L33" s="13"/>
      <c r="O33" s="13"/>
      <c r="P33" s="13"/>
      <c r="Q33" s="19"/>
      <c r="T33" s="13"/>
      <c r="Y33" s="32" t="s">
        <v>456</v>
      </c>
      <c r="Z33" s="30"/>
      <c r="AA33" s="77"/>
      <c r="AB33" s="31"/>
      <c r="AC33" s="31"/>
      <c r="AD33" s="31"/>
      <c r="AE33" s="31"/>
      <c r="AF33" s="30"/>
      <c r="AK33" s="53" t="str">
        <f t="shared" si="7"/>
        <v>f</v>
      </c>
    </row>
    <row r="34" spans="1:37" ht="13.5" customHeight="1" x14ac:dyDescent="0.15">
      <c r="A34" s="13"/>
      <c r="B34" s="13"/>
      <c r="F34" s="18" t="s">
        <v>304</v>
      </c>
      <c r="G34" s="17"/>
      <c r="H34" s="13" t="str">
        <f t="shared" si="1"/>
        <v/>
      </c>
      <c r="I34" s="13" t="str">
        <f t="shared" si="5"/>
        <v>エネルギー対策特別会計電源開発促進勘定</v>
      </c>
      <c r="K34" s="13"/>
      <c r="L34" s="13"/>
      <c r="O34" s="13"/>
      <c r="P34" s="13"/>
      <c r="Q34" s="19"/>
      <c r="T34" s="13"/>
      <c r="Y34" s="32" t="s">
        <v>457</v>
      </c>
      <c r="Z34" s="30"/>
      <c r="AB34" s="31"/>
      <c r="AC34" s="31"/>
      <c r="AD34" s="31"/>
      <c r="AE34" s="31"/>
      <c r="AF34" s="30"/>
      <c r="AK34" s="53" t="str">
        <f t="shared" si="7"/>
        <v>g</v>
      </c>
    </row>
    <row r="35" spans="1:37" ht="13.5" customHeight="1" x14ac:dyDescent="0.15">
      <c r="A35" s="13"/>
      <c r="B35" s="13"/>
      <c r="F35" s="18" t="s">
        <v>305</v>
      </c>
      <c r="G35" s="17"/>
      <c r="H35" s="13" t="str">
        <f t="shared" si="1"/>
        <v/>
      </c>
      <c r="I35" s="13" t="str">
        <f t="shared" si="5"/>
        <v>エネルギー対策特別会計電源開発促進勘定</v>
      </c>
      <c r="K35" s="13"/>
      <c r="L35" s="13"/>
      <c r="O35" s="13"/>
      <c r="P35" s="13"/>
      <c r="Q35" s="19"/>
      <c r="T35" s="13"/>
      <c r="Y35" s="32" t="s">
        <v>458</v>
      </c>
      <c r="Z35" s="30"/>
      <c r="AC35" s="31"/>
      <c r="AF35" s="30"/>
      <c r="AK35" s="53" t="str">
        <f t="shared" si="7"/>
        <v>h</v>
      </c>
    </row>
    <row r="36" spans="1:37" ht="13.5" customHeight="1" x14ac:dyDescent="0.15">
      <c r="A36" s="13"/>
      <c r="B36" s="13"/>
      <c r="F36" s="18" t="s">
        <v>306</v>
      </c>
      <c r="G36" s="17"/>
      <c r="H36" s="13" t="str">
        <f t="shared" si="1"/>
        <v/>
      </c>
      <c r="I36" s="13" t="str">
        <f t="shared" si="5"/>
        <v>エネルギー対策特別会計電源開発促進勘定</v>
      </c>
      <c r="K36" s="13"/>
      <c r="L36" s="13"/>
      <c r="O36" s="13"/>
      <c r="P36" s="13"/>
      <c r="Q36" s="19"/>
      <c r="T36" s="13"/>
      <c r="Y36" s="32" t="s">
        <v>459</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460</v>
      </c>
      <c r="Z37" s="30"/>
      <c r="AF37" s="30"/>
      <c r="AK37" s="53" t="str">
        <f t="shared" si="7"/>
        <v>j</v>
      </c>
    </row>
    <row r="38" spans="1:37" x14ac:dyDescent="0.15">
      <c r="A38" s="13"/>
      <c r="B38" s="13"/>
      <c r="F38" s="13"/>
      <c r="G38" s="19"/>
      <c r="K38" s="13"/>
      <c r="L38" s="13"/>
      <c r="O38" s="13"/>
      <c r="P38" s="13"/>
      <c r="Q38" s="19"/>
      <c r="T38" s="13"/>
      <c r="Y38" s="32" t="s">
        <v>461</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462</v>
      </c>
      <c r="Z39" s="30"/>
      <c r="AF39" s="30"/>
      <c r="AK39" s="53" t="str">
        <f t="shared" si="7"/>
        <v>l</v>
      </c>
    </row>
    <row r="40" spans="1:37" x14ac:dyDescent="0.15">
      <c r="A40" s="13"/>
      <c r="B40" s="13"/>
      <c r="F40" s="13"/>
      <c r="G40" s="19"/>
      <c r="K40" s="13"/>
      <c r="L40" s="13"/>
      <c r="O40" s="13"/>
      <c r="P40" s="13"/>
      <c r="Q40" s="19"/>
      <c r="T40" s="13"/>
      <c r="Y40" s="32" t="s">
        <v>463</v>
      </c>
      <c r="Z40" s="30"/>
      <c r="AF40" s="30"/>
      <c r="AK40" s="53" t="str">
        <f t="shared" si="7"/>
        <v>m</v>
      </c>
    </row>
    <row r="41" spans="1:37" x14ac:dyDescent="0.15">
      <c r="A41" s="13"/>
      <c r="B41" s="13"/>
      <c r="F41" s="13"/>
      <c r="G41" s="19"/>
      <c r="K41" s="13"/>
      <c r="L41" s="13"/>
      <c r="O41" s="13"/>
      <c r="P41" s="13"/>
      <c r="Q41" s="19"/>
      <c r="T41" s="13"/>
      <c r="Y41" s="32" t="s">
        <v>464</v>
      </c>
      <c r="Z41" s="30"/>
      <c r="AF41" s="30"/>
      <c r="AK41" s="53" t="str">
        <f t="shared" si="7"/>
        <v>n</v>
      </c>
    </row>
    <row r="42" spans="1:37" x14ac:dyDescent="0.15">
      <c r="A42" s="13"/>
      <c r="B42" s="13"/>
      <c r="F42" s="13"/>
      <c r="G42" s="19"/>
      <c r="K42" s="13"/>
      <c r="L42" s="13"/>
      <c r="O42" s="13"/>
      <c r="P42" s="13"/>
      <c r="Q42" s="19"/>
      <c r="T42" s="13"/>
      <c r="Y42" s="32" t="s">
        <v>465</v>
      </c>
      <c r="Z42" s="30"/>
      <c r="AF42" s="30"/>
      <c r="AK42" s="53" t="str">
        <f t="shared" si="7"/>
        <v>o</v>
      </c>
    </row>
    <row r="43" spans="1:37" x14ac:dyDescent="0.15">
      <c r="A43" s="13"/>
      <c r="B43" s="13"/>
      <c r="F43" s="13"/>
      <c r="G43" s="19"/>
      <c r="K43" s="13"/>
      <c r="L43" s="13"/>
      <c r="O43" s="13"/>
      <c r="P43" s="13"/>
      <c r="Q43" s="19"/>
      <c r="T43" s="13"/>
      <c r="Y43" s="32" t="s">
        <v>466</v>
      </c>
      <c r="Z43" s="30"/>
      <c r="AF43" s="30"/>
      <c r="AK43" s="53" t="str">
        <f t="shared" si="7"/>
        <v>p</v>
      </c>
    </row>
    <row r="44" spans="1:37" x14ac:dyDescent="0.15">
      <c r="A44" s="13"/>
      <c r="B44" s="13"/>
      <c r="F44" s="13"/>
      <c r="G44" s="19"/>
      <c r="K44" s="13"/>
      <c r="L44" s="13"/>
      <c r="O44" s="13"/>
      <c r="P44" s="13"/>
      <c r="Q44" s="19"/>
      <c r="T44" s="13"/>
      <c r="Y44" s="32" t="s">
        <v>467</v>
      </c>
      <c r="Z44" s="30"/>
      <c r="AF44" s="30"/>
      <c r="AK44" s="53" t="str">
        <f t="shared" si="7"/>
        <v>q</v>
      </c>
    </row>
    <row r="45" spans="1:37" x14ac:dyDescent="0.15">
      <c r="A45" s="13"/>
      <c r="B45" s="13"/>
      <c r="F45" s="13"/>
      <c r="G45" s="19"/>
      <c r="K45" s="13"/>
      <c r="L45" s="13"/>
      <c r="O45" s="13"/>
      <c r="P45" s="13"/>
      <c r="Q45" s="19"/>
      <c r="T45" s="13"/>
      <c r="Y45" s="32" t="s">
        <v>468</v>
      </c>
      <c r="Z45" s="30"/>
      <c r="AF45" s="30"/>
      <c r="AK45" s="53" t="str">
        <f t="shared" si="7"/>
        <v>r</v>
      </c>
    </row>
    <row r="46" spans="1:37" x14ac:dyDescent="0.15">
      <c r="A46" s="13"/>
      <c r="B46" s="13"/>
      <c r="F46" s="13"/>
      <c r="G46" s="19"/>
      <c r="K46" s="13"/>
      <c r="L46" s="13"/>
      <c r="O46" s="13"/>
      <c r="P46" s="13"/>
      <c r="Q46" s="19"/>
      <c r="T46" s="13"/>
      <c r="Y46" s="32" t="s">
        <v>469</v>
      </c>
      <c r="Z46" s="30"/>
      <c r="AF46" s="30"/>
      <c r="AK46" s="53" t="str">
        <f t="shared" si="7"/>
        <v>s</v>
      </c>
    </row>
    <row r="47" spans="1:37" x14ac:dyDescent="0.15">
      <c r="A47" s="13"/>
      <c r="B47" s="13"/>
      <c r="F47" s="13"/>
      <c r="G47" s="19"/>
      <c r="K47" s="13"/>
      <c r="L47" s="13"/>
      <c r="O47" s="13"/>
      <c r="P47" s="13"/>
      <c r="Q47" s="19"/>
      <c r="T47" s="13"/>
      <c r="Y47" s="32" t="s">
        <v>470</v>
      </c>
      <c r="Z47" s="30"/>
      <c r="AF47" s="30"/>
      <c r="AK47" s="53" t="str">
        <f t="shared" si="7"/>
        <v>t</v>
      </c>
    </row>
    <row r="48" spans="1:37" x14ac:dyDescent="0.15">
      <c r="A48" s="13"/>
      <c r="B48" s="13"/>
      <c r="F48" s="13"/>
      <c r="G48" s="19"/>
      <c r="K48" s="13"/>
      <c r="L48" s="13"/>
      <c r="O48" s="13"/>
      <c r="P48" s="13"/>
      <c r="Q48" s="19"/>
      <c r="T48" s="13"/>
      <c r="Y48" s="32" t="s">
        <v>471</v>
      </c>
      <c r="Z48" s="30"/>
      <c r="AF48" s="30"/>
      <c r="AK48" s="53" t="str">
        <f t="shared" si="7"/>
        <v>u</v>
      </c>
    </row>
    <row r="49" spans="1:37" x14ac:dyDescent="0.15">
      <c r="A49" s="13"/>
      <c r="B49" s="13"/>
      <c r="F49" s="13"/>
      <c r="G49" s="19"/>
      <c r="K49" s="13"/>
      <c r="L49" s="13"/>
      <c r="O49" s="13"/>
      <c r="P49" s="13"/>
      <c r="Q49" s="19"/>
      <c r="T49" s="13"/>
      <c r="Y49" s="32" t="s">
        <v>472</v>
      </c>
      <c r="Z49" s="30"/>
      <c r="AF49" s="30"/>
      <c r="AK49" s="53" t="str">
        <f t="shared" si="7"/>
        <v>v</v>
      </c>
    </row>
    <row r="50" spans="1:37" x14ac:dyDescent="0.15">
      <c r="A50" s="13"/>
      <c r="B50" s="13"/>
      <c r="F50" s="13"/>
      <c r="G50" s="19"/>
      <c r="K50" s="13"/>
      <c r="L50" s="13"/>
      <c r="O50" s="13"/>
      <c r="P50" s="13"/>
      <c r="Q50" s="19"/>
      <c r="T50" s="13"/>
      <c r="Y50" s="32" t="s">
        <v>473</v>
      </c>
      <c r="Z50" s="30"/>
      <c r="AF50" s="30"/>
    </row>
    <row r="51" spans="1:37" x14ac:dyDescent="0.15">
      <c r="A51" s="13"/>
      <c r="B51" s="13"/>
      <c r="F51" s="13"/>
      <c r="G51" s="19"/>
      <c r="K51" s="13"/>
      <c r="L51" s="13"/>
      <c r="O51" s="13"/>
      <c r="P51" s="13"/>
      <c r="Q51" s="19"/>
      <c r="T51" s="13"/>
      <c r="Y51" s="32" t="s">
        <v>474</v>
      </c>
      <c r="Z51" s="30"/>
      <c r="AF51" s="30"/>
    </row>
    <row r="52" spans="1:37" x14ac:dyDescent="0.15">
      <c r="A52" s="13"/>
      <c r="B52" s="13"/>
      <c r="F52" s="13"/>
      <c r="G52" s="19"/>
      <c r="K52" s="13"/>
      <c r="L52" s="13"/>
      <c r="O52" s="13"/>
      <c r="P52" s="13"/>
      <c r="Q52" s="19"/>
      <c r="T52" s="13"/>
      <c r="Y52" s="32" t="s">
        <v>475</v>
      </c>
      <c r="Z52" s="30"/>
      <c r="AF52" s="30"/>
    </row>
    <row r="53" spans="1:37" x14ac:dyDescent="0.15">
      <c r="A53" s="13"/>
      <c r="B53" s="13"/>
      <c r="F53" s="13"/>
      <c r="G53" s="19"/>
      <c r="K53" s="13"/>
      <c r="L53" s="13"/>
      <c r="O53" s="13"/>
      <c r="P53" s="13"/>
      <c r="Q53" s="19"/>
      <c r="T53" s="13"/>
      <c r="Y53" s="32" t="s">
        <v>476</v>
      </c>
      <c r="Z53" s="30"/>
      <c r="AF53" s="30"/>
    </row>
    <row r="54" spans="1:37" x14ac:dyDescent="0.15">
      <c r="A54" s="13"/>
      <c r="B54" s="13"/>
      <c r="F54" s="13"/>
      <c r="G54" s="19"/>
      <c r="K54" s="13"/>
      <c r="L54" s="13"/>
      <c r="O54" s="13"/>
      <c r="P54" s="20"/>
      <c r="Q54" s="19"/>
      <c r="T54" s="13"/>
      <c r="Y54" s="32" t="s">
        <v>477</v>
      </c>
      <c r="Z54" s="30"/>
      <c r="AF54" s="30"/>
    </row>
    <row r="55" spans="1:37" x14ac:dyDescent="0.15">
      <c r="A55" s="13"/>
      <c r="B55" s="13"/>
      <c r="F55" s="13"/>
      <c r="G55" s="19"/>
      <c r="K55" s="13"/>
      <c r="L55" s="13"/>
      <c r="O55" s="13"/>
      <c r="P55" s="13"/>
      <c r="Q55" s="19"/>
      <c r="T55" s="13"/>
      <c r="Y55" s="32" t="s">
        <v>478</v>
      </c>
      <c r="Z55" s="30"/>
      <c r="AF55" s="30"/>
    </row>
    <row r="56" spans="1:37" x14ac:dyDescent="0.15">
      <c r="A56" s="13"/>
      <c r="B56" s="13"/>
      <c r="F56" s="13"/>
      <c r="G56" s="19"/>
      <c r="K56" s="13"/>
      <c r="L56" s="13"/>
      <c r="O56" s="13"/>
      <c r="P56" s="13"/>
      <c r="Q56" s="19"/>
      <c r="T56" s="13"/>
      <c r="Y56" s="32" t="s">
        <v>479</v>
      </c>
      <c r="Z56" s="30"/>
      <c r="AF56" s="30"/>
    </row>
    <row r="57" spans="1:37" x14ac:dyDescent="0.15">
      <c r="A57" s="13"/>
      <c r="B57" s="13"/>
      <c r="F57" s="13"/>
      <c r="G57" s="19"/>
      <c r="K57" s="13"/>
      <c r="L57" s="13"/>
      <c r="O57" s="13"/>
      <c r="P57" s="13"/>
      <c r="Q57" s="19"/>
      <c r="T57" s="13"/>
      <c r="Y57" s="32" t="s">
        <v>480</v>
      </c>
      <c r="Z57" s="30"/>
      <c r="AF57" s="30"/>
    </row>
    <row r="58" spans="1:37" x14ac:dyDescent="0.15">
      <c r="A58" s="13"/>
      <c r="B58" s="13"/>
      <c r="F58" s="13"/>
      <c r="G58" s="19"/>
      <c r="K58" s="13"/>
      <c r="L58" s="13"/>
      <c r="O58" s="13"/>
      <c r="P58" s="13"/>
      <c r="Q58" s="19"/>
      <c r="T58" s="13"/>
      <c r="Y58" s="32" t="s">
        <v>481</v>
      </c>
      <c r="Z58" s="30"/>
      <c r="AF58" s="30"/>
    </row>
    <row r="59" spans="1:37" x14ac:dyDescent="0.15">
      <c r="A59" s="13"/>
      <c r="B59" s="13"/>
      <c r="F59" s="13"/>
      <c r="G59" s="19"/>
      <c r="K59" s="13"/>
      <c r="L59" s="13"/>
      <c r="O59" s="13"/>
      <c r="P59" s="13"/>
      <c r="Q59" s="19"/>
      <c r="T59" s="13"/>
      <c r="Y59" s="32" t="s">
        <v>482</v>
      </c>
      <c r="Z59" s="30"/>
      <c r="AF59" s="30"/>
    </row>
    <row r="60" spans="1:37" x14ac:dyDescent="0.15">
      <c r="A60" s="13"/>
      <c r="B60" s="13"/>
      <c r="F60" s="13"/>
      <c r="G60" s="19"/>
      <c r="K60" s="13"/>
      <c r="L60" s="13"/>
      <c r="O60" s="13"/>
      <c r="P60" s="13"/>
      <c r="Q60" s="19"/>
      <c r="T60" s="13"/>
      <c r="Y60" s="32" t="s">
        <v>483</v>
      </c>
      <c r="Z60" s="30"/>
      <c r="AF60" s="30"/>
    </row>
    <row r="61" spans="1:37" x14ac:dyDescent="0.15">
      <c r="A61" s="13"/>
      <c r="B61" s="13"/>
      <c r="F61" s="13"/>
      <c r="G61" s="19"/>
      <c r="K61" s="13"/>
      <c r="L61" s="13"/>
      <c r="O61" s="13"/>
      <c r="P61" s="13"/>
      <c r="Q61" s="19"/>
      <c r="T61" s="13"/>
      <c r="Y61" s="32" t="s">
        <v>484</v>
      </c>
      <c r="Z61" s="30"/>
      <c r="AF61" s="30"/>
    </row>
    <row r="62" spans="1:37" x14ac:dyDescent="0.15">
      <c r="A62" s="13"/>
      <c r="B62" s="13"/>
      <c r="F62" s="13"/>
      <c r="G62" s="19"/>
      <c r="K62" s="13"/>
      <c r="L62" s="13"/>
      <c r="O62" s="13"/>
      <c r="P62" s="13"/>
      <c r="Q62" s="19"/>
      <c r="T62" s="13"/>
      <c r="Y62" s="32" t="s">
        <v>485</v>
      </c>
      <c r="Z62" s="30"/>
      <c r="AF62" s="30"/>
    </row>
    <row r="63" spans="1:37" x14ac:dyDescent="0.15">
      <c r="A63" s="13"/>
      <c r="B63" s="13"/>
      <c r="F63" s="13"/>
      <c r="G63" s="19"/>
      <c r="K63" s="13"/>
      <c r="L63" s="13"/>
      <c r="O63" s="13"/>
      <c r="P63" s="13"/>
      <c r="Q63" s="19"/>
      <c r="T63" s="13"/>
      <c r="Y63" s="32" t="s">
        <v>486</v>
      </c>
      <c r="Z63" s="30"/>
      <c r="AF63" s="30"/>
    </row>
    <row r="64" spans="1:37" x14ac:dyDescent="0.15">
      <c r="A64" s="13"/>
      <c r="B64" s="13"/>
      <c r="F64" s="13"/>
      <c r="G64" s="19"/>
      <c r="K64" s="13"/>
      <c r="L64" s="13"/>
      <c r="O64" s="13"/>
      <c r="P64" s="13"/>
      <c r="Q64" s="19"/>
      <c r="T64" s="13"/>
      <c r="Y64" s="32" t="s">
        <v>487</v>
      </c>
      <c r="Z64" s="30"/>
      <c r="AF64" s="30"/>
    </row>
    <row r="65" spans="1:32" x14ac:dyDescent="0.15">
      <c r="A65" s="13"/>
      <c r="B65" s="13"/>
      <c r="F65" s="13"/>
      <c r="G65" s="19"/>
      <c r="K65" s="13"/>
      <c r="L65" s="13"/>
      <c r="O65" s="13"/>
      <c r="P65" s="13"/>
      <c r="Q65" s="19"/>
      <c r="T65" s="13"/>
      <c r="Y65" s="32" t="s">
        <v>488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489</v>
      </c>
      <c r="Z67" s="30"/>
      <c r="AF67" s="30"/>
    </row>
    <row r="68" spans="1:32" x14ac:dyDescent="0.15">
      <c r="A68" s="13"/>
      <c r="B68" s="13"/>
      <c r="F68" s="13"/>
      <c r="G68" s="19"/>
      <c r="K68" s="13"/>
      <c r="L68" s="13"/>
      <c r="O68" s="13"/>
      <c r="P68" s="13"/>
      <c r="Q68" s="19"/>
      <c r="T68" s="13"/>
      <c r="Y68" s="32" t="s">
        <v>490</v>
      </c>
      <c r="Z68" s="30"/>
      <c r="AF68" s="30"/>
    </row>
    <row r="69" spans="1:32" x14ac:dyDescent="0.15">
      <c r="A69" s="13"/>
      <c r="B69" s="13"/>
      <c r="F69" s="13"/>
      <c r="G69" s="19"/>
      <c r="K69" s="13"/>
      <c r="L69" s="13"/>
      <c r="O69" s="13"/>
      <c r="P69" s="13"/>
      <c r="Q69" s="19"/>
      <c r="T69" s="13"/>
      <c r="Y69" s="32" t="s">
        <v>491</v>
      </c>
      <c r="Z69" s="30"/>
      <c r="AF69" s="30"/>
    </row>
    <row r="70" spans="1:32" x14ac:dyDescent="0.15">
      <c r="A70" s="13"/>
      <c r="B70" s="13"/>
      <c r="Y70" s="32" t="s">
        <v>492</v>
      </c>
    </row>
    <row r="71" spans="1:32" x14ac:dyDescent="0.15">
      <c r="Y71" s="32" t="s">
        <v>493</v>
      </c>
    </row>
    <row r="72" spans="1:32" x14ac:dyDescent="0.15">
      <c r="Y72" s="32" t="s">
        <v>494</v>
      </c>
    </row>
    <row r="73" spans="1:32" x14ac:dyDescent="0.15">
      <c r="Y73" s="32" t="s">
        <v>495</v>
      </c>
    </row>
    <row r="74" spans="1:32" x14ac:dyDescent="0.15">
      <c r="Y74" s="32" t="s">
        <v>496</v>
      </c>
    </row>
    <row r="75" spans="1:32" x14ac:dyDescent="0.15">
      <c r="Y75" s="32" t="s">
        <v>497</v>
      </c>
    </row>
    <row r="76" spans="1:32" x14ac:dyDescent="0.15">
      <c r="Y76" s="32" t="s">
        <v>498</v>
      </c>
    </row>
    <row r="77" spans="1:32" x14ac:dyDescent="0.15">
      <c r="Y77" s="32" t="s">
        <v>499</v>
      </c>
    </row>
    <row r="78" spans="1:32" x14ac:dyDescent="0.15">
      <c r="Y78" s="32" t="s">
        <v>500</v>
      </c>
    </row>
    <row r="79" spans="1:32" x14ac:dyDescent="0.15">
      <c r="Y79" s="32" t="s">
        <v>501</v>
      </c>
    </row>
    <row r="80" spans="1:32" x14ac:dyDescent="0.15">
      <c r="Y80" s="32" t="s">
        <v>502</v>
      </c>
    </row>
    <row r="81" spans="25:25" x14ac:dyDescent="0.15">
      <c r="Y81" s="32" t="s">
        <v>503</v>
      </c>
    </row>
    <row r="82" spans="25:25" x14ac:dyDescent="0.15">
      <c r="Y82" s="32" t="s">
        <v>504</v>
      </c>
    </row>
    <row r="83" spans="25:25" x14ac:dyDescent="0.15">
      <c r="Y83" s="32" t="s">
        <v>505</v>
      </c>
    </row>
    <row r="84" spans="25:25" x14ac:dyDescent="0.15">
      <c r="Y84" s="32" t="s">
        <v>506</v>
      </c>
    </row>
    <row r="85" spans="25:25" x14ac:dyDescent="0.15">
      <c r="Y85" s="32" t="s">
        <v>507</v>
      </c>
    </row>
    <row r="86" spans="25:25" x14ac:dyDescent="0.15">
      <c r="Y86" s="32" t="s">
        <v>508</v>
      </c>
    </row>
    <row r="87" spans="25:25" x14ac:dyDescent="0.15">
      <c r="Y87" s="32" t="s">
        <v>509</v>
      </c>
    </row>
    <row r="88" spans="25:25" x14ac:dyDescent="0.15">
      <c r="Y88" s="32" t="s">
        <v>510</v>
      </c>
    </row>
    <row r="89" spans="25:25" x14ac:dyDescent="0.15">
      <c r="Y89" s="32" t="s">
        <v>511</v>
      </c>
    </row>
    <row r="90" spans="25:25" x14ac:dyDescent="0.15">
      <c r="Y90" s="32" t="s">
        <v>512</v>
      </c>
    </row>
    <row r="91" spans="25:25" x14ac:dyDescent="0.15">
      <c r="Y91" s="32" t="s">
        <v>513</v>
      </c>
    </row>
    <row r="92" spans="25:25" x14ac:dyDescent="0.15">
      <c r="Y92" s="32" t="s">
        <v>514</v>
      </c>
    </row>
    <row r="93" spans="25:25" x14ac:dyDescent="0.15">
      <c r="Y93" s="32" t="s">
        <v>515</v>
      </c>
    </row>
    <row r="94" spans="25:25" x14ac:dyDescent="0.15">
      <c r="Y94" s="32" t="s">
        <v>516</v>
      </c>
    </row>
    <row r="95" spans="25:25" x14ac:dyDescent="0.15">
      <c r="Y95" s="32" t="s">
        <v>517</v>
      </c>
    </row>
    <row r="96" spans="25:25" x14ac:dyDescent="0.15">
      <c r="Y96" s="32" t="s">
        <v>409</v>
      </c>
    </row>
    <row r="97" spans="25:25" x14ac:dyDescent="0.15">
      <c r="Y97" s="32" t="s">
        <v>518</v>
      </c>
    </row>
    <row r="98" spans="25:25" x14ac:dyDescent="0.15">
      <c r="Y98" s="32" t="s">
        <v>519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B2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342</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10"/>
      <c r="Z2" s="416"/>
      <c r="AA2" s="417"/>
      <c r="AB2" s="1014" t="s">
        <v>11</v>
      </c>
      <c r="AC2" s="1015"/>
      <c r="AD2" s="1016"/>
      <c r="AE2" s="379" t="s">
        <v>384</v>
      </c>
      <c r="AF2" s="379"/>
      <c r="AG2" s="379"/>
      <c r="AH2" s="379"/>
      <c r="AI2" s="379" t="s">
        <v>382</v>
      </c>
      <c r="AJ2" s="379"/>
      <c r="AK2" s="379"/>
      <c r="AL2" s="379"/>
      <c r="AM2" s="379" t="s">
        <v>411</v>
      </c>
      <c r="AN2" s="379"/>
      <c r="AO2" s="379"/>
      <c r="AP2" s="372"/>
      <c r="AQ2" s="180" t="s">
        <v>234</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1"/>
      <c r="Z3" s="1012"/>
      <c r="AA3" s="1013"/>
      <c r="AB3" s="1017"/>
      <c r="AC3" s="1018"/>
      <c r="AD3" s="1019"/>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15">
      <c r="A4" s="516"/>
      <c r="B4" s="514"/>
      <c r="C4" s="514"/>
      <c r="D4" s="514"/>
      <c r="E4" s="514"/>
      <c r="F4" s="515"/>
      <c r="G4" s="541"/>
      <c r="H4" s="1020"/>
      <c r="I4" s="1020"/>
      <c r="J4" s="1020"/>
      <c r="K4" s="1020"/>
      <c r="L4" s="1020"/>
      <c r="M4" s="1020"/>
      <c r="N4" s="1020"/>
      <c r="O4" s="1021"/>
      <c r="P4" s="165"/>
      <c r="Q4" s="1028"/>
      <c r="R4" s="1028"/>
      <c r="S4" s="1028"/>
      <c r="T4" s="1028"/>
      <c r="U4" s="1028"/>
      <c r="V4" s="1028"/>
      <c r="W4" s="1028"/>
      <c r="X4" s="1029"/>
      <c r="Y4" s="1006" t="s">
        <v>12</v>
      </c>
      <c r="Z4" s="1007"/>
      <c r="AA4" s="1008"/>
      <c r="AB4" s="552"/>
      <c r="AC4" s="1009"/>
      <c r="AD4" s="1009"/>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7" t="s">
        <v>54</v>
      </c>
      <c r="Z5" s="1003"/>
      <c r="AA5" s="1004"/>
      <c r="AB5" s="523"/>
      <c r="AC5" s="1005"/>
      <c r="AD5" s="1005"/>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182</v>
      </c>
      <c r="AC6" s="1035"/>
      <c r="AD6" s="1035"/>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3" t="s">
        <v>372</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row>
    <row r="9" spans="1:50" ht="18.75" customHeight="1" x14ac:dyDescent="0.15">
      <c r="A9" s="513" t="s">
        <v>342</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10"/>
      <c r="Z9" s="416"/>
      <c r="AA9" s="417"/>
      <c r="AB9" s="1014" t="s">
        <v>11</v>
      </c>
      <c r="AC9" s="1015"/>
      <c r="AD9" s="1016"/>
      <c r="AE9" s="379" t="s">
        <v>384</v>
      </c>
      <c r="AF9" s="379"/>
      <c r="AG9" s="379"/>
      <c r="AH9" s="379"/>
      <c r="AI9" s="379" t="s">
        <v>382</v>
      </c>
      <c r="AJ9" s="379"/>
      <c r="AK9" s="379"/>
      <c r="AL9" s="379"/>
      <c r="AM9" s="379" t="s">
        <v>411</v>
      </c>
      <c r="AN9" s="379"/>
      <c r="AO9" s="379"/>
      <c r="AP9" s="372"/>
      <c r="AQ9" s="180" t="s">
        <v>234</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1"/>
      <c r="Z10" s="1012"/>
      <c r="AA10" s="1013"/>
      <c r="AB10" s="1017"/>
      <c r="AC10" s="1018"/>
      <c r="AD10" s="1019"/>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15">
      <c r="A11" s="516"/>
      <c r="B11" s="514"/>
      <c r="C11" s="514"/>
      <c r="D11" s="514"/>
      <c r="E11" s="514"/>
      <c r="F11" s="515"/>
      <c r="G11" s="541"/>
      <c r="H11" s="1020"/>
      <c r="I11" s="1020"/>
      <c r="J11" s="1020"/>
      <c r="K11" s="1020"/>
      <c r="L11" s="1020"/>
      <c r="M11" s="1020"/>
      <c r="N11" s="1020"/>
      <c r="O11" s="1021"/>
      <c r="P11" s="165"/>
      <c r="Q11" s="1028"/>
      <c r="R11" s="1028"/>
      <c r="S11" s="1028"/>
      <c r="T11" s="1028"/>
      <c r="U11" s="1028"/>
      <c r="V11" s="1028"/>
      <c r="W11" s="1028"/>
      <c r="X11" s="1029"/>
      <c r="Y11" s="1006" t="s">
        <v>12</v>
      </c>
      <c r="Z11" s="1007"/>
      <c r="AA11" s="1008"/>
      <c r="AB11" s="552"/>
      <c r="AC11" s="1009"/>
      <c r="AD11" s="1009"/>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7" t="s">
        <v>54</v>
      </c>
      <c r="Z12" s="1003"/>
      <c r="AA12" s="1004"/>
      <c r="AB12" s="523"/>
      <c r="AC12" s="1005"/>
      <c r="AD12" s="1005"/>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182</v>
      </c>
      <c r="AC13" s="1035"/>
      <c r="AD13" s="1035"/>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3" t="s">
        <v>372</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18.75" customHeight="1" x14ac:dyDescent="0.15">
      <c r="A16" s="513" t="s">
        <v>342</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10"/>
      <c r="Z16" s="416"/>
      <c r="AA16" s="417"/>
      <c r="AB16" s="1014" t="s">
        <v>11</v>
      </c>
      <c r="AC16" s="1015"/>
      <c r="AD16" s="1016"/>
      <c r="AE16" s="379" t="s">
        <v>384</v>
      </c>
      <c r="AF16" s="379"/>
      <c r="AG16" s="379"/>
      <c r="AH16" s="379"/>
      <c r="AI16" s="379" t="s">
        <v>382</v>
      </c>
      <c r="AJ16" s="379"/>
      <c r="AK16" s="379"/>
      <c r="AL16" s="379"/>
      <c r="AM16" s="379" t="s">
        <v>411</v>
      </c>
      <c r="AN16" s="379"/>
      <c r="AO16" s="379"/>
      <c r="AP16" s="372"/>
      <c r="AQ16" s="180" t="s">
        <v>234</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1"/>
      <c r="Z17" s="1012"/>
      <c r="AA17" s="1013"/>
      <c r="AB17" s="1017"/>
      <c r="AC17" s="1018"/>
      <c r="AD17" s="1019"/>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15">
      <c r="A18" s="516"/>
      <c r="B18" s="514"/>
      <c r="C18" s="514"/>
      <c r="D18" s="514"/>
      <c r="E18" s="514"/>
      <c r="F18" s="515"/>
      <c r="G18" s="541"/>
      <c r="H18" s="1020"/>
      <c r="I18" s="1020"/>
      <c r="J18" s="1020"/>
      <c r="K18" s="1020"/>
      <c r="L18" s="1020"/>
      <c r="M18" s="1020"/>
      <c r="N18" s="1020"/>
      <c r="O18" s="1021"/>
      <c r="P18" s="165"/>
      <c r="Q18" s="1028"/>
      <c r="R18" s="1028"/>
      <c r="S18" s="1028"/>
      <c r="T18" s="1028"/>
      <c r="U18" s="1028"/>
      <c r="V18" s="1028"/>
      <c r="W18" s="1028"/>
      <c r="X18" s="1029"/>
      <c r="Y18" s="1006" t="s">
        <v>12</v>
      </c>
      <c r="Z18" s="1007"/>
      <c r="AA18" s="1008"/>
      <c r="AB18" s="552"/>
      <c r="AC18" s="1009"/>
      <c r="AD18" s="1009"/>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7" t="s">
        <v>54</v>
      </c>
      <c r="Z19" s="1003"/>
      <c r="AA19" s="1004"/>
      <c r="AB19" s="523"/>
      <c r="AC19" s="1005"/>
      <c r="AD19" s="1005"/>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182</v>
      </c>
      <c r="AC20" s="1035"/>
      <c r="AD20" s="1035"/>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3" t="s">
        <v>372</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row>
    <row r="23" spans="1:50" ht="18.75" customHeight="1" x14ac:dyDescent="0.15">
      <c r="A23" s="513" t="s">
        <v>342</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10"/>
      <c r="Z23" s="416"/>
      <c r="AA23" s="417"/>
      <c r="AB23" s="1014" t="s">
        <v>11</v>
      </c>
      <c r="AC23" s="1015"/>
      <c r="AD23" s="1016"/>
      <c r="AE23" s="379" t="s">
        <v>384</v>
      </c>
      <c r="AF23" s="379"/>
      <c r="AG23" s="379"/>
      <c r="AH23" s="379"/>
      <c r="AI23" s="379" t="s">
        <v>382</v>
      </c>
      <c r="AJ23" s="379"/>
      <c r="AK23" s="379"/>
      <c r="AL23" s="379"/>
      <c r="AM23" s="379" t="s">
        <v>411</v>
      </c>
      <c r="AN23" s="379"/>
      <c r="AO23" s="379"/>
      <c r="AP23" s="372"/>
      <c r="AQ23" s="180" t="s">
        <v>234</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1"/>
      <c r="Z24" s="1012"/>
      <c r="AA24" s="1013"/>
      <c r="AB24" s="1017"/>
      <c r="AC24" s="1018"/>
      <c r="AD24" s="1019"/>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15">
      <c r="A25" s="516"/>
      <c r="B25" s="514"/>
      <c r="C25" s="514"/>
      <c r="D25" s="514"/>
      <c r="E25" s="514"/>
      <c r="F25" s="515"/>
      <c r="G25" s="541"/>
      <c r="H25" s="1020"/>
      <c r="I25" s="1020"/>
      <c r="J25" s="1020"/>
      <c r="K25" s="1020"/>
      <c r="L25" s="1020"/>
      <c r="M25" s="1020"/>
      <c r="N25" s="1020"/>
      <c r="O25" s="1021"/>
      <c r="P25" s="165"/>
      <c r="Q25" s="1028"/>
      <c r="R25" s="1028"/>
      <c r="S25" s="1028"/>
      <c r="T25" s="1028"/>
      <c r="U25" s="1028"/>
      <c r="V25" s="1028"/>
      <c r="W25" s="1028"/>
      <c r="X25" s="1029"/>
      <c r="Y25" s="1006" t="s">
        <v>12</v>
      </c>
      <c r="Z25" s="1007"/>
      <c r="AA25" s="1008"/>
      <c r="AB25" s="552"/>
      <c r="AC25" s="1009"/>
      <c r="AD25" s="1009"/>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7" t="s">
        <v>54</v>
      </c>
      <c r="Z26" s="1003"/>
      <c r="AA26" s="1004"/>
      <c r="AB26" s="523"/>
      <c r="AC26" s="1005"/>
      <c r="AD26" s="1005"/>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182</v>
      </c>
      <c r="AC27" s="1035"/>
      <c r="AD27" s="1035"/>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3" t="s">
        <v>372</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row>
    <row r="30" spans="1:50" ht="18.75" customHeight="1" x14ac:dyDescent="0.15">
      <c r="A30" s="513" t="s">
        <v>342</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10"/>
      <c r="Z30" s="416"/>
      <c r="AA30" s="417"/>
      <c r="AB30" s="1014" t="s">
        <v>11</v>
      </c>
      <c r="AC30" s="1015"/>
      <c r="AD30" s="1016"/>
      <c r="AE30" s="379" t="s">
        <v>384</v>
      </c>
      <c r="AF30" s="379"/>
      <c r="AG30" s="379"/>
      <c r="AH30" s="379"/>
      <c r="AI30" s="379" t="s">
        <v>382</v>
      </c>
      <c r="AJ30" s="379"/>
      <c r="AK30" s="379"/>
      <c r="AL30" s="379"/>
      <c r="AM30" s="379" t="s">
        <v>411</v>
      </c>
      <c r="AN30" s="379"/>
      <c r="AO30" s="379"/>
      <c r="AP30" s="372"/>
      <c r="AQ30" s="180" t="s">
        <v>234</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1"/>
      <c r="Z31" s="1012"/>
      <c r="AA31" s="1013"/>
      <c r="AB31" s="1017"/>
      <c r="AC31" s="1018"/>
      <c r="AD31" s="1019"/>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15">
      <c r="A32" s="516"/>
      <c r="B32" s="514"/>
      <c r="C32" s="514"/>
      <c r="D32" s="514"/>
      <c r="E32" s="514"/>
      <c r="F32" s="515"/>
      <c r="G32" s="541"/>
      <c r="H32" s="1020"/>
      <c r="I32" s="1020"/>
      <c r="J32" s="1020"/>
      <c r="K32" s="1020"/>
      <c r="L32" s="1020"/>
      <c r="M32" s="1020"/>
      <c r="N32" s="1020"/>
      <c r="O32" s="1021"/>
      <c r="P32" s="165"/>
      <c r="Q32" s="1028"/>
      <c r="R32" s="1028"/>
      <c r="S32" s="1028"/>
      <c r="T32" s="1028"/>
      <c r="U32" s="1028"/>
      <c r="V32" s="1028"/>
      <c r="W32" s="1028"/>
      <c r="X32" s="1029"/>
      <c r="Y32" s="1006" t="s">
        <v>12</v>
      </c>
      <c r="Z32" s="1007"/>
      <c r="AA32" s="1008"/>
      <c r="AB32" s="552"/>
      <c r="AC32" s="1009"/>
      <c r="AD32" s="1009"/>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7" t="s">
        <v>54</v>
      </c>
      <c r="Z33" s="1003"/>
      <c r="AA33" s="1004"/>
      <c r="AB33" s="523"/>
      <c r="AC33" s="1005"/>
      <c r="AD33" s="1005"/>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182</v>
      </c>
      <c r="AC34" s="1035"/>
      <c r="AD34" s="1035"/>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3" t="s">
        <v>372</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row>
    <row r="37" spans="1:50" ht="18.75" customHeight="1" x14ac:dyDescent="0.15">
      <c r="A37" s="513" t="s">
        <v>342</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10"/>
      <c r="Z37" s="416"/>
      <c r="AA37" s="417"/>
      <c r="AB37" s="1014" t="s">
        <v>11</v>
      </c>
      <c r="AC37" s="1015"/>
      <c r="AD37" s="1016"/>
      <c r="AE37" s="379" t="s">
        <v>384</v>
      </c>
      <c r="AF37" s="379"/>
      <c r="AG37" s="379"/>
      <c r="AH37" s="379"/>
      <c r="AI37" s="379" t="s">
        <v>382</v>
      </c>
      <c r="AJ37" s="379"/>
      <c r="AK37" s="379"/>
      <c r="AL37" s="379"/>
      <c r="AM37" s="379" t="s">
        <v>411</v>
      </c>
      <c r="AN37" s="379"/>
      <c r="AO37" s="379"/>
      <c r="AP37" s="372"/>
      <c r="AQ37" s="180" t="s">
        <v>234</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1"/>
      <c r="Z38" s="1012"/>
      <c r="AA38" s="1013"/>
      <c r="AB38" s="1017"/>
      <c r="AC38" s="1018"/>
      <c r="AD38" s="1019"/>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15">
      <c r="A39" s="516"/>
      <c r="B39" s="514"/>
      <c r="C39" s="514"/>
      <c r="D39" s="514"/>
      <c r="E39" s="514"/>
      <c r="F39" s="515"/>
      <c r="G39" s="541"/>
      <c r="H39" s="1020"/>
      <c r="I39" s="1020"/>
      <c r="J39" s="1020"/>
      <c r="K39" s="1020"/>
      <c r="L39" s="1020"/>
      <c r="M39" s="1020"/>
      <c r="N39" s="1020"/>
      <c r="O39" s="1021"/>
      <c r="P39" s="165"/>
      <c r="Q39" s="1028"/>
      <c r="R39" s="1028"/>
      <c r="S39" s="1028"/>
      <c r="T39" s="1028"/>
      <c r="U39" s="1028"/>
      <c r="V39" s="1028"/>
      <c r="W39" s="1028"/>
      <c r="X39" s="1029"/>
      <c r="Y39" s="1006" t="s">
        <v>12</v>
      </c>
      <c r="Z39" s="1007"/>
      <c r="AA39" s="1008"/>
      <c r="AB39" s="552"/>
      <c r="AC39" s="1009"/>
      <c r="AD39" s="1009"/>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7" t="s">
        <v>54</v>
      </c>
      <c r="Z40" s="1003"/>
      <c r="AA40" s="1004"/>
      <c r="AB40" s="523"/>
      <c r="AC40" s="1005"/>
      <c r="AD40" s="1005"/>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182</v>
      </c>
      <c r="AC41" s="1035"/>
      <c r="AD41" s="1035"/>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3" t="s">
        <v>372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513" t="s">
        <v>342</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10"/>
      <c r="Z44" s="416"/>
      <c r="AA44" s="417"/>
      <c r="AB44" s="1014" t="s">
        <v>11</v>
      </c>
      <c r="AC44" s="1015"/>
      <c r="AD44" s="1016"/>
      <c r="AE44" s="379" t="s">
        <v>384</v>
      </c>
      <c r="AF44" s="379"/>
      <c r="AG44" s="379"/>
      <c r="AH44" s="379"/>
      <c r="AI44" s="379" t="s">
        <v>382</v>
      </c>
      <c r="AJ44" s="379"/>
      <c r="AK44" s="379"/>
      <c r="AL44" s="379"/>
      <c r="AM44" s="379" t="s">
        <v>411</v>
      </c>
      <c r="AN44" s="379"/>
      <c r="AO44" s="379"/>
      <c r="AP44" s="372"/>
      <c r="AQ44" s="180" t="s">
        <v>234</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1"/>
      <c r="Z45" s="1012"/>
      <c r="AA45" s="1013"/>
      <c r="AB45" s="1017"/>
      <c r="AC45" s="1018"/>
      <c r="AD45" s="1019"/>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15">
      <c r="A46" s="516"/>
      <c r="B46" s="514"/>
      <c r="C46" s="514"/>
      <c r="D46" s="514"/>
      <c r="E46" s="514"/>
      <c r="F46" s="515"/>
      <c r="G46" s="541"/>
      <c r="H46" s="1020"/>
      <c r="I46" s="1020"/>
      <c r="J46" s="1020"/>
      <c r="K46" s="1020"/>
      <c r="L46" s="1020"/>
      <c r="M46" s="1020"/>
      <c r="N46" s="1020"/>
      <c r="O46" s="1021"/>
      <c r="P46" s="165"/>
      <c r="Q46" s="1028"/>
      <c r="R46" s="1028"/>
      <c r="S46" s="1028"/>
      <c r="T46" s="1028"/>
      <c r="U46" s="1028"/>
      <c r="V46" s="1028"/>
      <c r="W46" s="1028"/>
      <c r="X46" s="1029"/>
      <c r="Y46" s="1006" t="s">
        <v>12</v>
      </c>
      <c r="Z46" s="1007"/>
      <c r="AA46" s="1008"/>
      <c r="AB46" s="552"/>
      <c r="AC46" s="1009"/>
      <c r="AD46" s="1009"/>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7" t="s">
        <v>54</v>
      </c>
      <c r="Z47" s="1003"/>
      <c r="AA47" s="1004"/>
      <c r="AB47" s="523"/>
      <c r="AC47" s="1005"/>
      <c r="AD47" s="100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182</v>
      </c>
      <c r="AC48" s="1035"/>
      <c r="AD48" s="103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3" t="s">
        <v>372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3" t="s">
        <v>342</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10"/>
      <c r="Z51" s="416"/>
      <c r="AA51" s="417"/>
      <c r="AB51" s="372" t="s">
        <v>11</v>
      </c>
      <c r="AC51" s="1015"/>
      <c r="AD51" s="1016"/>
      <c r="AE51" s="379" t="s">
        <v>384</v>
      </c>
      <c r="AF51" s="379"/>
      <c r="AG51" s="379"/>
      <c r="AH51" s="379"/>
      <c r="AI51" s="379" t="s">
        <v>382</v>
      </c>
      <c r="AJ51" s="379"/>
      <c r="AK51" s="379"/>
      <c r="AL51" s="379"/>
      <c r="AM51" s="379" t="s">
        <v>411</v>
      </c>
      <c r="AN51" s="379"/>
      <c r="AO51" s="379"/>
      <c r="AP51" s="372"/>
      <c r="AQ51" s="180" t="s">
        <v>234</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1"/>
      <c r="Z52" s="1012"/>
      <c r="AA52" s="1013"/>
      <c r="AB52" s="1017"/>
      <c r="AC52" s="1018"/>
      <c r="AD52" s="1019"/>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15">
      <c r="A53" s="516"/>
      <c r="B53" s="514"/>
      <c r="C53" s="514"/>
      <c r="D53" s="514"/>
      <c r="E53" s="514"/>
      <c r="F53" s="515"/>
      <c r="G53" s="541"/>
      <c r="H53" s="1020"/>
      <c r="I53" s="1020"/>
      <c r="J53" s="1020"/>
      <c r="K53" s="1020"/>
      <c r="L53" s="1020"/>
      <c r="M53" s="1020"/>
      <c r="N53" s="1020"/>
      <c r="O53" s="1021"/>
      <c r="P53" s="165"/>
      <c r="Q53" s="1028"/>
      <c r="R53" s="1028"/>
      <c r="S53" s="1028"/>
      <c r="T53" s="1028"/>
      <c r="U53" s="1028"/>
      <c r="V53" s="1028"/>
      <c r="W53" s="1028"/>
      <c r="X53" s="1029"/>
      <c r="Y53" s="1006" t="s">
        <v>12</v>
      </c>
      <c r="Z53" s="1007"/>
      <c r="AA53" s="1008"/>
      <c r="AB53" s="552"/>
      <c r="AC53" s="1009"/>
      <c r="AD53" s="1009"/>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7" t="s">
        <v>54</v>
      </c>
      <c r="Z54" s="1003"/>
      <c r="AA54" s="1004"/>
      <c r="AB54" s="523"/>
      <c r="AC54" s="1005"/>
      <c r="AD54" s="100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182</v>
      </c>
      <c r="AC55" s="1035"/>
      <c r="AD55" s="103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3" t="s">
        <v>372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customHeight="1" x14ac:dyDescent="0.15">
      <c r="A58" s="513" t="s">
        <v>342</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10"/>
      <c r="Z58" s="416"/>
      <c r="AA58" s="417"/>
      <c r="AB58" s="1014" t="s">
        <v>11</v>
      </c>
      <c r="AC58" s="1015"/>
      <c r="AD58" s="1016"/>
      <c r="AE58" s="379" t="s">
        <v>384</v>
      </c>
      <c r="AF58" s="379"/>
      <c r="AG58" s="379"/>
      <c r="AH58" s="379"/>
      <c r="AI58" s="379" t="s">
        <v>382</v>
      </c>
      <c r="AJ58" s="379"/>
      <c r="AK58" s="379"/>
      <c r="AL58" s="379"/>
      <c r="AM58" s="379" t="s">
        <v>411</v>
      </c>
      <c r="AN58" s="379"/>
      <c r="AO58" s="379"/>
      <c r="AP58" s="372"/>
      <c r="AQ58" s="180" t="s">
        <v>234</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1"/>
      <c r="Z59" s="1012"/>
      <c r="AA59" s="1013"/>
      <c r="AB59" s="1017"/>
      <c r="AC59" s="1018"/>
      <c r="AD59" s="1019"/>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15">
      <c r="A60" s="516"/>
      <c r="B60" s="514"/>
      <c r="C60" s="514"/>
      <c r="D60" s="514"/>
      <c r="E60" s="514"/>
      <c r="F60" s="515"/>
      <c r="G60" s="541"/>
      <c r="H60" s="1020"/>
      <c r="I60" s="1020"/>
      <c r="J60" s="1020"/>
      <c r="K60" s="1020"/>
      <c r="L60" s="1020"/>
      <c r="M60" s="1020"/>
      <c r="N60" s="1020"/>
      <c r="O60" s="1021"/>
      <c r="P60" s="165"/>
      <c r="Q60" s="1028"/>
      <c r="R60" s="1028"/>
      <c r="S60" s="1028"/>
      <c r="T60" s="1028"/>
      <c r="U60" s="1028"/>
      <c r="V60" s="1028"/>
      <c r="W60" s="1028"/>
      <c r="X60" s="1029"/>
      <c r="Y60" s="1006" t="s">
        <v>12</v>
      </c>
      <c r="Z60" s="1007"/>
      <c r="AA60" s="1008"/>
      <c r="AB60" s="552"/>
      <c r="AC60" s="1009"/>
      <c r="AD60" s="1009"/>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7" t="s">
        <v>54</v>
      </c>
      <c r="Z61" s="1003"/>
      <c r="AA61" s="1004"/>
      <c r="AB61" s="523"/>
      <c r="AC61" s="1005"/>
      <c r="AD61" s="100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182</v>
      </c>
      <c r="AC62" s="1035"/>
      <c r="AD62" s="103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3" t="s">
        <v>372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customHeight="1" x14ac:dyDescent="0.15">
      <c r="A65" s="513" t="s">
        <v>342</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10"/>
      <c r="Z65" s="416"/>
      <c r="AA65" s="417"/>
      <c r="AB65" s="1014" t="s">
        <v>11</v>
      </c>
      <c r="AC65" s="1015"/>
      <c r="AD65" s="1016"/>
      <c r="AE65" s="379" t="s">
        <v>384</v>
      </c>
      <c r="AF65" s="379"/>
      <c r="AG65" s="379"/>
      <c r="AH65" s="379"/>
      <c r="AI65" s="379" t="s">
        <v>382</v>
      </c>
      <c r="AJ65" s="379"/>
      <c r="AK65" s="379"/>
      <c r="AL65" s="379"/>
      <c r="AM65" s="379" t="s">
        <v>411</v>
      </c>
      <c r="AN65" s="379"/>
      <c r="AO65" s="379"/>
      <c r="AP65" s="372"/>
      <c r="AQ65" s="180" t="s">
        <v>234</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1"/>
      <c r="Z66" s="1012"/>
      <c r="AA66" s="1013"/>
      <c r="AB66" s="1017"/>
      <c r="AC66" s="1018"/>
      <c r="AD66" s="1019"/>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15">
      <c r="A67" s="516"/>
      <c r="B67" s="514"/>
      <c r="C67" s="514"/>
      <c r="D67" s="514"/>
      <c r="E67" s="514"/>
      <c r="F67" s="515"/>
      <c r="G67" s="541"/>
      <c r="H67" s="1020"/>
      <c r="I67" s="1020"/>
      <c r="J67" s="1020"/>
      <c r="K67" s="1020"/>
      <c r="L67" s="1020"/>
      <c r="M67" s="1020"/>
      <c r="N67" s="1020"/>
      <c r="O67" s="1021"/>
      <c r="P67" s="165"/>
      <c r="Q67" s="1028"/>
      <c r="R67" s="1028"/>
      <c r="S67" s="1028"/>
      <c r="T67" s="1028"/>
      <c r="U67" s="1028"/>
      <c r="V67" s="1028"/>
      <c r="W67" s="1028"/>
      <c r="X67" s="1029"/>
      <c r="Y67" s="1006" t="s">
        <v>12</v>
      </c>
      <c r="Z67" s="1007"/>
      <c r="AA67" s="1008"/>
      <c r="AB67" s="552"/>
      <c r="AC67" s="1009"/>
      <c r="AD67" s="1009"/>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7" t="s">
        <v>54</v>
      </c>
      <c r="Z68" s="1003"/>
      <c r="AA68" s="1004"/>
      <c r="AB68" s="523"/>
      <c r="AC68" s="1005"/>
      <c r="AD68" s="1005"/>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7" t="s">
        <v>13</v>
      </c>
      <c r="Z69" s="1003"/>
      <c r="AA69" s="1004"/>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3" t="s">
        <v>372</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H19" sqref="AH19:AT19"/>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3" t="s">
        <v>658</v>
      </c>
      <c r="H2" s="444"/>
      <c r="I2" s="444"/>
      <c r="J2" s="444"/>
      <c r="K2" s="444"/>
      <c r="L2" s="444"/>
      <c r="M2" s="444"/>
      <c r="N2" s="444"/>
      <c r="O2" s="444"/>
      <c r="P2" s="444"/>
      <c r="Q2" s="444"/>
      <c r="R2" s="444"/>
      <c r="S2" s="444"/>
      <c r="T2" s="444"/>
      <c r="U2" s="444"/>
      <c r="V2" s="444"/>
      <c r="W2" s="444"/>
      <c r="X2" s="444"/>
      <c r="Y2" s="444"/>
      <c r="Z2" s="444"/>
      <c r="AA2" s="444"/>
      <c r="AB2" s="445"/>
      <c r="AC2" s="443" t="s">
        <v>660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3" t="s">
        <v>652</v>
      </c>
      <c r="H4" s="454"/>
      <c r="I4" s="454"/>
      <c r="J4" s="454"/>
      <c r="K4" s="455"/>
      <c r="L4" s="456" t="s">
        <v>659</v>
      </c>
      <c r="M4" s="457"/>
      <c r="N4" s="457"/>
      <c r="O4" s="457"/>
      <c r="P4" s="457"/>
      <c r="Q4" s="457"/>
      <c r="R4" s="457"/>
      <c r="S4" s="457"/>
      <c r="T4" s="457"/>
      <c r="U4" s="457"/>
      <c r="V4" s="457"/>
      <c r="W4" s="457"/>
      <c r="X4" s="458"/>
      <c r="Y4" s="459">
        <v>6</v>
      </c>
      <c r="Z4" s="460"/>
      <c r="AA4" s="460"/>
      <c r="AB4" s="558"/>
      <c r="AC4" s="453" t="s">
        <v>654</v>
      </c>
      <c r="AD4" s="454"/>
      <c r="AE4" s="454"/>
      <c r="AF4" s="454"/>
      <c r="AG4" s="455"/>
      <c r="AH4" s="456" t="s">
        <v>661</v>
      </c>
      <c r="AI4" s="457"/>
      <c r="AJ4" s="457"/>
      <c r="AK4" s="457"/>
      <c r="AL4" s="457"/>
      <c r="AM4" s="457"/>
      <c r="AN4" s="457"/>
      <c r="AO4" s="457"/>
      <c r="AP4" s="457"/>
      <c r="AQ4" s="457"/>
      <c r="AR4" s="457"/>
      <c r="AS4" s="457"/>
      <c r="AT4" s="458"/>
      <c r="AU4" s="459">
        <v>6</v>
      </c>
      <c r="AV4" s="460"/>
      <c r="AW4" s="460"/>
      <c r="AX4" s="461"/>
    </row>
    <row r="5" spans="1:50" ht="24.75" hidden="1" customHeight="1" x14ac:dyDescent="0.15">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6</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6</v>
      </c>
      <c r="AV14" s="419"/>
      <c r="AW14" s="419"/>
      <c r="AX14" s="421"/>
    </row>
    <row r="15" spans="1:50" ht="30" customHeight="1" x14ac:dyDescent="0.15">
      <c r="A15" s="1042"/>
      <c r="B15" s="1043"/>
      <c r="C15" s="1043"/>
      <c r="D15" s="1043"/>
      <c r="E15" s="1043"/>
      <c r="F15" s="1044"/>
      <c r="G15" s="443" t="s">
        <v>662</v>
      </c>
      <c r="H15" s="444"/>
      <c r="I15" s="444"/>
      <c r="J15" s="444"/>
      <c r="K15" s="444"/>
      <c r="L15" s="444"/>
      <c r="M15" s="444"/>
      <c r="N15" s="444"/>
      <c r="O15" s="444"/>
      <c r="P15" s="444"/>
      <c r="Q15" s="444"/>
      <c r="R15" s="444"/>
      <c r="S15" s="444"/>
      <c r="T15" s="444"/>
      <c r="U15" s="444"/>
      <c r="V15" s="444"/>
      <c r="W15" s="444"/>
      <c r="X15" s="444"/>
      <c r="Y15" s="444"/>
      <c r="Z15" s="444"/>
      <c r="AA15" s="444"/>
      <c r="AB15" s="445"/>
      <c r="AC15" s="443" t="s">
        <v>663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3" t="s">
        <v>653</v>
      </c>
      <c r="H17" s="454"/>
      <c r="I17" s="454"/>
      <c r="J17" s="454"/>
      <c r="K17" s="455"/>
      <c r="L17" s="456" t="s">
        <v>656</v>
      </c>
      <c r="M17" s="457"/>
      <c r="N17" s="457"/>
      <c r="O17" s="457"/>
      <c r="P17" s="457"/>
      <c r="Q17" s="457"/>
      <c r="R17" s="457"/>
      <c r="S17" s="457"/>
      <c r="T17" s="457"/>
      <c r="U17" s="457"/>
      <c r="V17" s="457"/>
      <c r="W17" s="457"/>
      <c r="X17" s="458"/>
      <c r="Y17" s="459">
        <v>5</v>
      </c>
      <c r="Z17" s="460"/>
      <c r="AA17" s="460"/>
      <c r="AB17" s="558"/>
      <c r="AC17" s="453" t="s">
        <v>654</v>
      </c>
      <c r="AD17" s="454"/>
      <c r="AE17" s="454"/>
      <c r="AF17" s="454"/>
      <c r="AG17" s="455"/>
      <c r="AH17" s="456" t="s">
        <v>657</v>
      </c>
      <c r="AI17" s="457"/>
      <c r="AJ17" s="457"/>
      <c r="AK17" s="457"/>
      <c r="AL17" s="457"/>
      <c r="AM17" s="457"/>
      <c r="AN17" s="457"/>
      <c r="AO17" s="457"/>
      <c r="AP17" s="457"/>
      <c r="AQ17" s="457"/>
      <c r="AR17" s="457"/>
      <c r="AS17" s="457"/>
      <c r="AT17" s="458"/>
      <c r="AU17" s="459">
        <v>5</v>
      </c>
      <c r="AV17" s="460"/>
      <c r="AW17" s="460"/>
      <c r="AX17" s="461"/>
    </row>
    <row r="18" spans="1:50" ht="24.75" hidden="1" customHeight="1" x14ac:dyDescent="0.15">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5</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5</v>
      </c>
      <c r="AV27" s="419"/>
      <c r="AW27" s="419"/>
      <c r="AX27" s="421"/>
    </row>
    <row r="28" spans="1:50" ht="30" customHeight="1" x14ac:dyDescent="0.15">
      <c r="A28" s="1042"/>
      <c r="B28" s="1043"/>
      <c r="C28" s="1043"/>
      <c r="D28" s="1043"/>
      <c r="E28" s="1043"/>
      <c r="F28" s="1044"/>
      <c r="G28" s="443" t="s">
        <v>664</v>
      </c>
      <c r="H28" s="444"/>
      <c r="I28" s="444"/>
      <c r="J28" s="444"/>
      <c r="K28" s="444"/>
      <c r="L28" s="444"/>
      <c r="M28" s="444"/>
      <c r="N28" s="444"/>
      <c r="O28" s="444"/>
      <c r="P28" s="444"/>
      <c r="Q28" s="444"/>
      <c r="R28" s="444"/>
      <c r="S28" s="444"/>
      <c r="T28" s="444"/>
      <c r="U28" s="444"/>
      <c r="V28" s="444"/>
      <c r="W28" s="444"/>
      <c r="X28" s="444"/>
      <c r="Y28" s="444"/>
      <c r="Z28" s="444"/>
      <c r="AA28" s="444"/>
      <c r="AB28" s="445"/>
      <c r="AC28" s="443" t="s">
        <v>665</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3" t="s">
        <v>654</v>
      </c>
      <c r="H30" s="454"/>
      <c r="I30" s="454"/>
      <c r="J30" s="454"/>
      <c r="K30" s="455"/>
      <c r="L30" s="456" t="s">
        <v>657</v>
      </c>
      <c r="M30" s="457"/>
      <c r="N30" s="457"/>
      <c r="O30" s="457"/>
      <c r="P30" s="457"/>
      <c r="Q30" s="457"/>
      <c r="R30" s="457"/>
      <c r="S30" s="457"/>
      <c r="T30" s="457"/>
      <c r="U30" s="457"/>
      <c r="V30" s="457"/>
      <c r="W30" s="457"/>
      <c r="X30" s="458"/>
      <c r="Y30" s="459">
        <v>2</v>
      </c>
      <c r="Z30" s="460"/>
      <c r="AA30" s="460"/>
      <c r="AB30" s="558"/>
      <c r="AC30" s="453" t="s">
        <v>654</v>
      </c>
      <c r="AD30" s="454"/>
      <c r="AE30" s="454"/>
      <c r="AF30" s="454"/>
      <c r="AG30" s="455"/>
      <c r="AH30" s="456" t="s">
        <v>657</v>
      </c>
      <c r="AI30" s="457"/>
      <c r="AJ30" s="457"/>
      <c r="AK30" s="457"/>
      <c r="AL30" s="457"/>
      <c r="AM30" s="457"/>
      <c r="AN30" s="457"/>
      <c r="AO30" s="457"/>
      <c r="AP30" s="457"/>
      <c r="AQ30" s="457"/>
      <c r="AR30" s="457"/>
      <c r="AS30" s="457"/>
      <c r="AT30" s="458"/>
      <c r="AU30" s="459">
        <v>1</v>
      </c>
      <c r="AV30" s="460"/>
      <c r="AW30" s="460"/>
      <c r="AX30" s="461"/>
    </row>
    <row r="31" spans="1:50" ht="24.75" hidden="1" customHeight="1" x14ac:dyDescent="0.15">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2</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v>
      </c>
      <c r="AV40" s="419"/>
      <c r="AW40" s="419"/>
      <c r="AX40" s="421"/>
    </row>
    <row r="41" spans="1:50" ht="30" customHeight="1" x14ac:dyDescent="0.15">
      <c r="A41" s="1042"/>
      <c r="B41" s="1043"/>
      <c r="C41" s="1043"/>
      <c r="D41" s="1043"/>
      <c r="E41" s="1043"/>
      <c r="F41" s="1044"/>
      <c r="G41" s="443" t="s">
        <v>666</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3" t="s">
        <v>652</v>
      </c>
      <c r="H43" s="454"/>
      <c r="I43" s="454"/>
      <c r="J43" s="454"/>
      <c r="K43" s="455"/>
      <c r="L43" s="456" t="s">
        <v>655</v>
      </c>
      <c r="M43" s="457"/>
      <c r="N43" s="457"/>
      <c r="O43" s="457"/>
      <c r="P43" s="457"/>
      <c r="Q43" s="457"/>
      <c r="R43" s="457"/>
      <c r="S43" s="457"/>
      <c r="T43" s="457"/>
      <c r="U43" s="457"/>
      <c r="V43" s="457"/>
      <c r="W43" s="457"/>
      <c r="X43" s="458"/>
      <c r="Y43" s="459">
        <v>1</v>
      </c>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1</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268</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2"/>
      <c r="B68" s="1043"/>
      <c r="C68" s="1043"/>
      <c r="D68" s="1043"/>
      <c r="E68" s="1043"/>
      <c r="F68" s="1044"/>
      <c r="G68" s="443" t="s">
        <v>269</v>
      </c>
      <c r="H68" s="444"/>
      <c r="I68" s="444"/>
      <c r="J68" s="444"/>
      <c r="K68" s="444"/>
      <c r="L68" s="444"/>
      <c r="M68" s="444"/>
      <c r="N68" s="444"/>
      <c r="O68" s="444"/>
      <c r="P68" s="444"/>
      <c r="Q68" s="444"/>
      <c r="R68" s="444"/>
      <c r="S68" s="444"/>
      <c r="T68" s="444"/>
      <c r="U68" s="444"/>
      <c r="V68" s="444"/>
      <c r="W68" s="444"/>
      <c r="X68" s="444"/>
      <c r="Y68" s="444"/>
      <c r="Z68" s="444"/>
      <c r="AA68" s="444"/>
      <c r="AB68" s="445"/>
      <c r="AC68" s="443" t="s">
        <v>270</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2"/>
      <c r="B71" s="1043"/>
      <c r="C71" s="1043"/>
      <c r="D71" s="1043"/>
      <c r="E71" s="1043"/>
      <c r="F71" s="104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2"/>
      <c r="B72" s="1043"/>
      <c r="C72" s="1043"/>
      <c r="D72" s="1043"/>
      <c r="E72" s="1043"/>
      <c r="F72" s="104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2"/>
      <c r="B73" s="1043"/>
      <c r="C73" s="1043"/>
      <c r="D73" s="1043"/>
      <c r="E73" s="1043"/>
      <c r="F73" s="104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2"/>
      <c r="B81" s="1043"/>
      <c r="C81" s="1043"/>
      <c r="D81" s="1043"/>
      <c r="E81" s="1043"/>
      <c r="F81" s="1044"/>
      <c r="G81" s="443" t="s">
        <v>271</v>
      </c>
      <c r="H81" s="444"/>
      <c r="I81" s="444"/>
      <c r="J81" s="444"/>
      <c r="K81" s="444"/>
      <c r="L81" s="444"/>
      <c r="M81" s="444"/>
      <c r="N81" s="444"/>
      <c r="O81" s="444"/>
      <c r="P81" s="444"/>
      <c r="Q81" s="444"/>
      <c r="R81" s="444"/>
      <c r="S81" s="444"/>
      <c r="T81" s="444"/>
      <c r="U81" s="444"/>
      <c r="V81" s="444"/>
      <c r="W81" s="444"/>
      <c r="X81" s="444"/>
      <c r="Y81" s="444"/>
      <c r="Z81" s="444"/>
      <c r="AA81" s="444"/>
      <c r="AB81" s="445"/>
      <c r="AC81" s="443" t="s">
        <v>272</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2"/>
      <c r="B94" s="1043"/>
      <c r="C94" s="1043"/>
      <c r="D94" s="1043"/>
      <c r="E94" s="1043"/>
      <c r="F94" s="1044"/>
      <c r="G94" s="443" t="s">
        <v>273</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2"/>
      <c r="B97" s="1043"/>
      <c r="C97" s="1043"/>
      <c r="D97" s="1043"/>
      <c r="E97" s="1043"/>
      <c r="F97" s="104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2"/>
      <c r="B98" s="1043"/>
      <c r="C98" s="1043"/>
      <c r="D98" s="1043"/>
      <c r="E98" s="1043"/>
      <c r="F98" s="104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274</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2"/>
      <c r="B121" s="1043"/>
      <c r="C121" s="1043"/>
      <c r="D121" s="1043"/>
      <c r="E121" s="1043"/>
      <c r="F121" s="1044"/>
      <c r="G121" s="443" t="s">
        <v>275</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276</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2"/>
      <c r="B134" s="1043"/>
      <c r="C134" s="1043"/>
      <c r="D134" s="1043"/>
      <c r="E134" s="1043"/>
      <c r="F134" s="1044"/>
      <c r="G134" s="443" t="s">
        <v>277</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278</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2"/>
      <c r="B147" s="1043"/>
      <c r="C147" s="1043"/>
      <c r="D147" s="1043"/>
      <c r="E147" s="1043"/>
      <c r="F147" s="1044"/>
      <c r="G147" s="443" t="s">
        <v>279</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280</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2"/>
      <c r="B174" s="1043"/>
      <c r="C174" s="1043"/>
      <c r="D174" s="1043"/>
      <c r="E174" s="1043"/>
      <c r="F174" s="1044"/>
      <c r="G174" s="443" t="s">
        <v>281</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282</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2"/>
      <c r="B187" s="1043"/>
      <c r="C187" s="1043"/>
      <c r="D187" s="1043"/>
      <c r="E187" s="1043"/>
      <c r="F187" s="1044"/>
      <c r="G187" s="443" t="s">
        <v>284</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283</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2"/>
      <c r="B200" s="1043"/>
      <c r="C200" s="1043"/>
      <c r="D200" s="1043"/>
      <c r="E200" s="1043"/>
      <c r="F200" s="1044"/>
      <c r="G200" s="443" t="s">
        <v>285</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286</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2"/>
      <c r="B227" s="1043"/>
      <c r="C227" s="1043"/>
      <c r="D227" s="1043"/>
      <c r="E227" s="1043"/>
      <c r="F227" s="1044"/>
      <c r="G227" s="443" t="s">
        <v>287</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288</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2"/>
      <c r="B240" s="1043"/>
      <c r="C240" s="1043"/>
      <c r="D240" s="1043"/>
      <c r="E240" s="1043"/>
      <c r="F240" s="1044"/>
      <c r="G240" s="443" t="s">
        <v>289</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290</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2"/>
      <c r="B253" s="1043"/>
      <c r="C253" s="1043"/>
      <c r="D253" s="1043"/>
      <c r="E253" s="1043"/>
      <c r="F253" s="1044"/>
      <c r="G253" s="443" t="s">
        <v>291</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H201" sqref="AH201:AK20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294</v>
      </c>
      <c r="K3" s="109"/>
      <c r="L3" s="109"/>
      <c r="M3" s="109"/>
      <c r="N3" s="109"/>
      <c r="O3" s="109"/>
      <c r="P3" s="351" t="s">
        <v>27</v>
      </c>
      <c r="Q3" s="351"/>
      <c r="R3" s="351"/>
      <c r="S3" s="351"/>
      <c r="T3" s="351"/>
      <c r="U3" s="351"/>
      <c r="V3" s="351"/>
      <c r="W3" s="351"/>
      <c r="X3" s="351"/>
      <c r="Y3" s="348" t="s">
        <v>346</v>
      </c>
      <c r="Z3" s="349"/>
      <c r="AA3" s="349"/>
      <c r="AB3" s="349"/>
      <c r="AC3" s="281" t="s">
        <v>331</v>
      </c>
      <c r="AD3" s="281"/>
      <c r="AE3" s="281"/>
      <c r="AF3" s="281"/>
      <c r="AG3" s="281"/>
      <c r="AH3" s="348" t="s">
        <v>260</v>
      </c>
      <c r="AI3" s="350"/>
      <c r="AJ3" s="350"/>
      <c r="AK3" s="350"/>
      <c r="AL3" s="350" t="s">
        <v>21</v>
      </c>
      <c r="AM3" s="350"/>
      <c r="AN3" s="350"/>
      <c r="AO3" s="430"/>
      <c r="AP3" s="431" t="s">
        <v>295</v>
      </c>
      <c r="AQ3" s="431"/>
      <c r="AR3" s="431"/>
      <c r="AS3" s="431"/>
      <c r="AT3" s="431"/>
      <c r="AU3" s="431"/>
      <c r="AV3" s="431"/>
      <c r="AW3" s="431"/>
      <c r="AX3" s="431"/>
    </row>
    <row r="4" spans="1:50" ht="26.25" customHeight="1" x14ac:dyDescent="0.15">
      <c r="A4" s="1062">
        <v>1</v>
      </c>
      <c r="B4" s="1062">
        <v>1</v>
      </c>
      <c r="C4" s="427" t="s">
        <v>624</v>
      </c>
      <c r="D4" s="422"/>
      <c r="E4" s="422"/>
      <c r="F4" s="422"/>
      <c r="G4" s="422"/>
      <c r="H4" s="422"/>
      <c r="I4" s="422"/>
      <c r="J4" s="423" t="s">
        <v>610</v>
      </c>
      <c r="K4" s="424"/>
      <c r="L4" s="424"/>
      <c r="M4" s="424"/>
      <c r="N4" s="424"/>
      <c r="O4" s="424"/>
      <c r="P4" s="428" t="s">
        <v>625</v>
      </c>
      <c r="Q4" s="321"/>
      <c r="R4" s="321"/>
      <c r="S4" s="321"/>
      <c r="T4" s="321"/>
      <c r="U4" s="321"/>
      <c r="V4" s="321"/>
      <c r="W4" s="321"/>
      <c r="X4" s="321"/>
      <c r="Y4" s="322">
        <v>6</v>
      </c>
      <c r="Z4" s="323"/>
      <c r="AA4" s="323"/>
      <c r="AB4" s="324"/>
      <c r="AC4" s="326" t="s">
        <v>616</v>
      </c>
      <c r="AD4" s="326"/>
      <c r="AE4" s="326"/>
      <c r="AF4" s="326"/>
      <c r="AG4" s="326"/>
      <c r="AH4" s="327" t="s">
        <v>565</v>
      </c>
      <c r="AI4" s="328"/>
      <c r="AJ4" s="328"/>
      <c r="AK4" s="328"/>
      <c r="AL4" s="329" t="s">
        <v>565</v>
      </c>
      <c r="AM4" s="330"/>
      <c r="AN4" s="330"/>
      <c r="AO4" s="331"/>
      <c r="AP4" s="325" t="s">
        <v>565</v>
      </c>
      <c r="AQ4" s="325"/>
      <c r="AR4" s="325"/>
      <c r="AS4" s="325"/>
      <c r="AT4" s="325"/>
      <c r="AU4" s="325"/>
      <c r="AV4" s="325"/>
      <c r="AW4" s="325"/>
      <c r="AX4" s="325"/>
    </row>
    <row r="5" spans="1:50" ht="26.25" hidden="1" customHeight="1" x14ac:dyDescent="0.15">
      <c r="A5" s="1062">
        <v>2</v>
      </c>
      <c r="B5" s="1062">
        <v>1</v>
      </c>
      <c r="C5" s="427"/>
      <c r="D5" s="422"/>
      <c r="E5" s="422"/>
      <c r="F5" s="422"/>
      <c r="G5" s="422"/>
      <c r="H5" s="422"/>
      <c r="I5" s="422"/>
      <c r="J5" s="423"/>
      <c r="K5" s="424"/>
      <c r="L5" s="424"/>
      <c r="M5" s="424"/>
      <c r="N5" s="424"/>
      <c r="O5" s="424"/>
      <c r="P5" s="428"/>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62">
        <v>3</v>
      </c>
      <c r="B6" s="106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62">
        <v>4</v>
      </c>
      <c r="B7" s="106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62">
        <v>5</v>
      </c>
      <c r="B8" s="106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62">
        <v>6</v>
      </c>
      <c r="B9" s="106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62">
        <v>7</v>
      </c>
      <c r="B10" s="106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62">
        <v>8</v>
      </c>
      <c r="B11" s="106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62">
        <v>9</v>
      </c>
      <c r="B12" s="106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62">
        <v>10</v>
      </c>
      <c r="B13" s="106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62">
        <v>11</v>
      </c>
      <c r="B14" s="106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2">
        <v>12</v>
      </c>
      <c r="B15" s="106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2">
        <v>13</v>
      </c>
      <c r="B16" s="106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2">
        <v>14</v>
      </c>
      <c r="B17" s="106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2">
        <v>15</v>
      </c>
      <c r="B18" s="106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2">
        <v>16</v>
      </c>
      <c r="B19" s="106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2">
        <v>17</v>
      </c>
      <c r="B20" s="106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2">
        <v>18</v>
      </c>
      <c r="B21" s="106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2">
        <v>19</v>
      </c>
      <c r="B22" s="106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2">
        <v>20</v>
      </c>
      <c r="B23" s="106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2">
        <v>21</v>
      </c>
      <c r="B24" s="106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2">
        <v>22</v>
      </c>
      <c r="B25" s="106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2">
        <v>23</v>
      </c>
      <c r="B26" s="106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2">
        <v>24</v>
      </c>
      <c r="B27" s="106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2">
        <v>25</v>
      </c>
      <c r="B28" s="106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2">
        <v>26</v>
      </c>
      <c r="B29" s="106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2">
        <v>27</v>
      </c>
      <c r="B30" s="106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2">
        <v>28</v>
      </c>
      <c r="B31" s="106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2">
        <v>29</v>
      </c>
      <c r="B32" s="106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2">
        <v>30</v>
      </c>
      <c r="B33" s="106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294</v>
      </c>
      <c r="K36" s="109"/>
      <c r="L36" s="109"/>
      <c r="M36" s="109"/>
      <c r="N36" s="109"/>
      <c r="O36" s="109"/>
      <c r="P36" s="351" t="s">
        <v>27</v>
      </c>
      <c r="Q36" s="351"/>
      <c r="R36" s="351"/>
      <c r="S36" s="351"/>
      <c r="T36" s="351"/>
      <c r="U36" s="351"/>
      <c r="V36" s="351"/>
      <c r="W36" s="351"/>
      <c r="X36" s="351"/>
      <c r="Y36" s="348" t="s">
        <v>346</v>
      </c>
      <c r="Z36" s="349"/>
      <c r="AA36" s="349"/>
      <c r="AB36" s="349"/>
      <c r="AC36" s="281" t="s">
        <v>331</v>
      </c>
      <c r="AD36" s="281"/>
      <c r="AE36" s="281"/>
      <c r="AF36" s="281"/>
      <c r="AG36" s="281"/>
      <c r="AH36" s="348" t="s">
        <v>260</v>
      </c>
      <c r="AI36" s="350"/>
      <c r="AJ36" s="350"/>
      <c r="AK36" s="350"/>
      <c r="AL36" s="350" t="s">
        <v>21</v>
      </c>
      <c r="AM36" s="350"/>
      <c r="AN36" s="350"/>
      <c r="AO36" s="430"/>
      <c r="AP36" s="431" t="s">
        <v>295</v>
      </c>
      <c r="AQ36" s="431"/>
      <c r="AR36" s="431"/>
      <c r="AS36" s="431"/>
      <c r="AT36" s="431"/>
      <c r="AU36" s="431"/>
      <c r="AV36" s="431"/>
      <c r="AW36" s="431"/>
      <c r="AX36" s="431"/>
    </row>
    <row r="37" spans="1:50" ht="26.25" customHeight="1" x14ac:dyDescent="0.15">
      <c r="A37" s="1062">
        <v>1</v>
      </c>
      <c r="B37" s="1062">
        <v>1</v>
      </c>
      <c r="C37" s="427" t="s">
        <v>624</v>
      </c>
      <c r="D37" s="422"/>
      <c r="E37" s="422"/>
      <c r="F37" s="422"/>
      <c r="G37" s="422"/>
      <c r="H37" s="422"/>
      <c r="I37" s="422"/>
      <c r="J37" s="423" t="s">
        <v>610</v>
      </c>
      <c r="K37" s="424"/>
      <c r="L37" s="424"/>
      <c r="M37" s="424"/>
      <c r="N37" s="424"/>
      <c r="O37" s="424"/>
      <c r="P37" s="428" t="s">
        <v>626</v>
      </c>
      <c r="Q37" s="321"/>
      <c r="R37" s="321"/>
      <c r="S37" s="321"/>
      <c r="T37" s="321"/>
      <c r="U37" s="321"/>
      <c r="V37" s="321"/>
      <c r="W37" s="321"/>
      <c r="X37" s="321"/>
      <c r="Y37" s="322">
        <v>6</v>
      </c>
      <c r="Z37" s="323"/>
      <c r="AA37" s="323"/>
      <c r="AB37" s="324"/>
      <c r="AC37" s="326" t="s">
        <v>616</v>
      </c>
      <c r="AD37" s="326"/>
      <c r="AE37" s="326"/>
      <c r="AF37" s="326"/>
      <c r="AG37" s="326"/>
      <c r="AH37" s="327" t="s">
        <v>565</v>
      </c>
      <c r="AI37" s="328"/>
      <c r="AJ37" s="328"/>
      <c r="AK37" s="328"/>
      <c r="AL37" s="329" t="s">
        <v>565</v>
      </c>
      <c r="AM37" s="330"/>
      <c r="AN37" s="330"/>
      <c r="AO37" s="331"/>
      <c r="AP37" s="325" t="s">
        <v>627</v>
      </c>
      <c r="AQ37" s="325"/>
      <c r="AR37" s="325"/>
      <c r="AS37" s="325"/>
      <c r="AT37" s="325"/>
      <c r="AU37" s="325"/>
      <c r="AV37" s="325"/>
      <c r="AW37" s="325"/>
      <c r="AX37" s="325"/>
    </row>
    <row r="38" spans="1:50" ht="26.25" hidden="1" customHeight="1" x14ac:dyDescent="0.15">
      <c r="A38" s="1062">
        <v>2</v>
      </c>
      <c r="B38" s="106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62">
        <v>3</v>
      </c>
      <c r="B39" s="106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62">
        <v>4</v>
      </c>
      <c r="B40" s="106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62">
        <v>5</v>
      </c>
      <c r="B41" s="106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62">
        <v>6</v>
      </c>
      <c r="B42" s="106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2">
        <v>7</v>
      </c>
      <c r="B43" s="106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2">
        <v>8</v>
      </c>
      <c r="B44" s="106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2">
        <v>9</v>
      </c>
      <c r="B45" s="106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2">
        <v>10</v>
      </c>
      <c r="B46" s="106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2">
        <v>11</v>
      </c>
      <c r="B47" s="106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2">
        <v>12</v>
      </c>
      <c r="B48" s="106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2">
        <v>13</v>
      </c>
      <c r="B49" s="106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2">
        <v>14</v>
      </c>
      <c r="B50" s="106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2">
        <v>15</v>
      </c>
      <c r="B51" s="106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2">
        <v>16</v>
      </c>
      <c r="B52" s="106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2">
        <v>17</v>
      </c>
      <c r="B53" s="106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2">
        <v>18</v>
      </c>
      <c r="B54" s="106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2">
        <v>19</v>
      </c>
      <c r="B55" s="106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2">
        <v>20</v>
      </c>
      <c r="B56" s="106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2">
        <v>21</v>
      </c>
      <c r="B57" s="106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2">
        <v>22</v>
      </c>
      <c r="B58" s="106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2">
        <v>23</v>
      </c>
      <c r="B59" s="106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2">
        <v>24</v>
      </c>
      <c r="B60" s="106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2">
        <v>25</v>
      </c>
      <c r="B61" s="106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2">
        <v>26</v>
      </c>
      <c r="B62" s="106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2">
        <v>27</v>
      </c>
      <c r="B63" s="106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2">
        <v>28</v>
      </c>
      <c r="B64" s="106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2">
        <v>29</v>
      </c>
      <c r="B65" s="106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2">
        <v>30</v>
      </c>
      <c r="B66" s="106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294</v>
      </c>
      <c r="K69" s="109"/>
      <c r="L69" s="109"/>
      <c r="M69" s="109"/>
      <c r="N69" s="109"/>
      <c r="O69" s="109"/>
      <c r="P69" s="351" t="s">
        <v>27</v>
      </c>
      <c r="Q69" s="351"/>
      <c r="R69" s="351"/>
      <c r="S69" s="351"/>
      <c r="T69" s="351"/>
      <c r="U69" s="351"/>
      <c r="V69" s="351"/>
      <c r="W69" s="351"/>
      <c r="X69" s="351"/>
      <c r="Y69" s="348" t="s">
        <v>346</v>
      </c>
      <c r="Z69" s="349"/>
      <c r="AA69" s="349"/>
      <c r="AB69" s="349"/>
      <c r="AC69" s="281" t="s">
        <v>331</v>
      </c>
      <c r="AD69" s="281"/>
      <c r="AE69" s="281"/>
      <c r="AF69" s="281"/>
      <c r="AG69" s="281"/>
      <c r="AH69" s="348" t="s">
        <v>260</v>
      </c>
      <c r="AI69" s="350"/>
      <c r="AJ69" s="350"/>
      <c r="AK69" s="350"/>
      <c r="AL69" s="350" t="s">
        <v>21</v>
      </c>
      <c r="AM69" s="350"/>
      <c r="AN69" s="350"/>
      <c r="AO69" s="430"/>
      <c r="AP69" s="431" t="s">
        <v>295</v>
      </c>
      <c r="AQ69" s="431"/>
      <c r="AR69" s="431"/>
      <c r="AS69" s="431"/>
      <c r="AT69" s="431"/>
      <c r="AU69" s="431"/>
      <c r="AV69" s="431"/>
      <c r="AW69" s="431"/>
      <c r="AX69" s="431"/>
    </row>
    <row r="70" spans="1:50" ht="26.25" customHeight="1" x14ac:dyDescent="0.15">
      <c r="A70" s="1062">
        <v>1</v>
      </c>
      <c r="B70" s="1062">
        <v>1</v>
      </c>
      <c r="C70" s="427" t="s">
        <v>628</v>
      </c>
      <c r="D70" s="422"/>
      <c r="E70" s="422"/>
      <c r="F70" s="422"/>
      <c r="G70" s="422"/>
      <c r="H70" s="422"/>
      <c r="I70" s="422"/>
      <c r="J70" s="423" t="s">
        <v>565</v>
      </c>
      <c r="K70" s="424"/>
      <c r="L70" s="424"/>
      <c r="M70" s="424"/>
      <c r="N70" s="424"/>
      <c r="O70" s="424"/>
      <c r="P70" s="428" t="s">
        <v>629</v>
      </c>
      <c r="Q70" s="321"/>
      <c r="R70" s="321"/>
      <c r="S70" s="321"/>
      <c r="T70" s="321"/>
      <c r="U70" s="321"/>
      <c r="V70" s="321"/>
      <c r="W70" s="321"/>
      <c r="X70" s="321"/>
      <c r="Y70" s="322">
        <v>5</v>
      </c>
      <c r="Z70" s="323"/>
      <c r="AA70" s="323"/>
      <c r="AB70" s="324"/>
      <c r="AC70" s="326" t="s">
        <v>616</v>
      </c>
      <c r="AD70" s="326"/>
      <c r="AE70" s="326"/>
      <c r="AF70" s="326"/>
      <c r="AG70" s="326"/>
      <c r="AH70" s="327" t="s">
        <v>565</v>
      </c>
      <c r="AI70" s="328"/>
      <c r="AJ70" s="328"/>
      <c r="AK70" s="328"/>
      <c r="AL70" s="329" t="s">
        <v>610</v>
      </c>
      <c r="AM70" s="330"/>
      <c r="AN70" s="330"/>
      <c r="AO70" s="331"/>
      <c r="AP70" s="325" t="s">
        <v>565</v>
      </c>
      <c r="AQ70" s="325"/>
      <c r="AR70" s="325"/>
      <c r="AS70" s="325"/>
      <c r="AT70" s="325"/>
      <c r="AU70" s="325"/>
      <c r="AV70" s="325"/>
      <c r="AW70" s="325"/>
      <c r="AX70" s="325"/>
    </row>
    <row r="71" spans="1:50" ht="26.25" hidden="1" customHeight="1" x14ac:dyDescent="0.15">
      <c r="A71" s="1062">
        <v>2</v>
      </c>
      <c r="B71" s="106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62">
        <v>3</v>
      </c>
      <c r="B72" s="106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62">
        <v>4</v>
      </c>
      <c r="B73" s="106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62">
        <v>5</v>
      </c>
      <c r="B74" s="106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62">
        <v>6</v>
      </c>
      <c r="B75" s="106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62">
        <v>7</v>
      </c>
      <c r="B76" s="106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62">
        <v>8</v>
      </c>
      <c r="B77" s="106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62">
        <v>9</v>
      </c>
      <c r="B78" s="106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62">
        <v>10</v>
      </c>
      <c r="B79" s="106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62">
        <v>11</v>
      </c>
      <c r="B80" s="106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2">
        <v>12</v>
      </c>
      <c r="B81" s="106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2">
        <v>13</v>
      </c>
      <c r="B82" s="106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2">
        <v>14</v>
      </c>
      <c r="B83" s="106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2">
        <v>15</v>
      </c>
      <c r="B84" s="106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2">
        <v>16</v>
      </c>
      <c r="B85" s="106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2">
        <v>17</v>
      </c>
      <c r="B86" s="106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2">
        <v>18</v>
      </c>
      <c r="B87" s="106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2">
        <v>19</v>
      </c>
      <c r="B88" s="106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2">
        <v>20</v>
      </c>
      <c r="B89" s="106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2">
        <v>21</v>
      </c>
      <c r="B90" s="106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2">
        <v>22</v>
      </c>
      <c r="B91" s="106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2">
        <v>23</v>
      </c>
      <c r="B92" s="106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2">
        <v>24</v>
      </c>
      <c r="B93" s="106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2">
        <v>25</v>
      </c>
      <c r="B94" s="106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2">
        <v>26</v>
      </c>
      <c r="B95" s="106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2">
        <v>27</v>
      </c>
      <c r="B96" s="106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2">
        <v>28</v>
      </c>
      <c r="B97" s="106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2">
        <v>29</v>
      </c>
      <c r="B98" s="106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2">
        <v>30</v>
      </c>
      <c r="B99" s="106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294</v>
      </c>
      <c r="K102" s="109"/>
      <c r="L102" s="109"/>
      <c r="M102" s="109"/>
      <c r="N102" s="109"/>
      <c r="O102" s="109"/>
      <c r="P102" s="351" t="s">
        <v>27</v>
      </c>
      <c r="Q102" s="351"/>
      <c r="R102" s="351"/>
      <c r="S102" s="351"/>
      <c r="T102" s="351"/>
      <c r="U102" s="351"/>
      <c r="V102" s="351"/>
      <c r="W102" s="351"/>
      <c r="X102" s="351"/>
      <c r="Y102" s="348" t="s">
        <v>346</v>
      </c>
      <c r="Z102" s="349"/>
      <c r="AA102" s="349"/>
      <c r="AB102" s="349"/>
      <c r="AC102" s="281" t="s">
        <v>331</v>
      </c>
      <c r="AD102" s="281"/>
      <c r="AE102" s="281"/>
      <c r="AF102" s="281"/>
      <c r="AG102" s="281"/>
      <c r="AH102" s="348" t="s">
        <v>260</v>
      </c>
      <c r="AI102" s="350"/>
      <c r="AJ102" s="350"/>
      <c r="AK102" s="350"/>
      <c r="AL102" s="350" t="s">
        <v>21</v>
      </c>
      <c r="AM102" s="350"/>
      <c r="AN102" s="350"/>
      <c r="AO102" s="430"/>
      <c r="AP102" s="431" t="s">
        <v>295</v>
      </c>
      <c r="AQ102" s="431"/>
      <c r="AR102" s="431"/>
      <c r="AS102" s="431"/>
      <c r="AT102" s="431"/>
      <c r="AU102" s="431"/>
      <c r="AV102" s="431"/>
      <c r="AW102" s="431"/>
      <c r="AX102" s="431"/>
    </row>
    <row r="103" spans="1:50" ht="26.25" customHeight="1" x14ac:dyDescent="0.15">
      <c r="A103" s="1062">
        <v>1</v>
      </c>
      <c r="B103" s="1062">
        <v>1</v>
      </c>
      <c r="C103" s="427" t="s">
        <v>630</v>
      </c>
      <c r="D103" s="422"/>
      <c r="E103" s="422"/>
      <c r="F103" s="422"/>
      <c r="G103" s="422"/>
      <c r="H103" s="422"/>
      <c r="I103" s="422"/>
      <c r="J103" s="423" t="s">
        <v>565</v>
      </c>
      <c r="K103" s="424"/>
      <c r="L103" s="424"/>
      <c r="M103" s="424"/>
      <c r="N103" s="424"/>
      <c r="O103" s="424"/>
      <c r="P103" s="428" t="s">
        <v>631</v>
      </c>
      <c r="Q103" s="321"/>
      <c r="R103" s="321"/>
      <c r="S103" s="321"/>
      <c r="T103" s="321"/>
      <c r="U103" s="321"/>
      <c r="V103" s="321"/>
      <c r="W103" s="321"/>
      <c r="X103" s="321"/>
      <c r="Y103" s="322">
        <v>5</v>
      </c>
      <c r="Z103" s="323"/>
      <c r="AA103" s="323"/>
      <c r="AB103" s="324"/>
      <c r="AC103" s="326" t="s">
        <v>616</v>
      </c>
      <c r="AD103" s="326"/>
      <c r="AE103" s="326"/>
      <c r="AF103" s="326"/>
      <c r="AG103" s="326"/>
      <c r="AH103" s="327" t="s">
        <v>565</v>
      </c>
      <c r="AI103" s="328"/>
      <c r="AJ103" s="328"/>
      <c r="AK103" s="328"/>
      <c r="AL103" s="329" t="s">
        <v>565</v>
      </c>
      <c r="AM103" s="330"/>
      <c r="AN103" s="330"/>
      <c r="AO103" s="331"/>
      <c r="AP103" s="325" t="s">
        <v>565</v>
      </c>
      <c r="AQ103" s="325"/>
      <c r="AR103" s="325"/>
      <c r="AS103" s="325"/>
      <c r="AT103" s="325"/>
      <c r="AU103" s="325"/>
      <c r="AV103" s="325"/>
      <c r="AW103" s="325"/>
      <c r="AX103" s="325"/>
    </row>
    <row r="104" spans="1:50" ht="26.25" hidden="1" customHeight="1" x14ac:dyDescent="0.15">
      <c r="A104" s="1062">
        <v>2</v>
      </c>
      <c r="B104" s="106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62">
        <v>3</v>
      </c>
      <c r="B105" s="106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62">
        <v>4</v>
      </c>
      <c r="B106" s="106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62">
        <v>5</v>
      </c>
      <c r="B107" s="106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62">
        <v>6</v>
      </c>
      <c r="B108" s="106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62">
        <v>7</v>
      </c>
      <c r="B109" s="106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62">
        <v>8</v>
      </c>
      <c r="B110" s="106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62">
        <v>9</v>
      </c>
      <c r="B111" s="106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62">
        <v>10</v>
      </c>
      <c r="B112" s="106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62">
        <v>11</v>
      </c>
      <c r="B113" s="106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2">
        <v>12</v>
      </c>
      <c r="B114" s="106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2">
        <v>13</v>
      </c>
      <c r="B115" s="106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2">
        <v>14</v>
      </c>
      <c r="B116" s="106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2">
        <v>15</v>
      </c>
      <c r="B117" s="106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2">
        <v>16</v>
      </c>
      <c r="B118" s="106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2">
        <v>17</v>
      </c>
      <c r="B119" s="106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2">
        <v>18</v>
      </c>
      <c r="B120" s="106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2">
        <v>19</v>
      </c>
      <c r="B121" s="106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2">
        <v>20</v>
      </c>
      <c r="B122" s="106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2">
        <v>21</v>
      </c>
      <c r="B123" s="106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2">
        <v>22</v>
      </c>
      <c r="B124" s="106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2">
        <v>23</v>
      </c>
      <c r="B125" s="106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2">
        <v>24</v>
      </c>
      <c r="B126" s="106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2">
        <v>25</v>
      </c>
      <c r="B127" s="106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2">
        <v>26</v>
      </c>
      <c r="B128" s="106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2">
        <v>27</v>
      </c>
      <c r="B129" s="106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2">
        <v>28</v>
      </c>
      <c r="B130" s="106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2">
        <v>29</v>
      </c>
      <c r="B131" s="106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2">
        <v>30</v>
      </c>
      <c r="B132" s="106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294</v>
      </c>
      <c r="K135" s="109"/>
      <c r="L135" s="109"/>
      <c r="M135" s="109"/>
      <c r="N135" s="109"/>
      <c r="O135" s="109"/>
      <c r="P135" s="351" t="s">
        <v>27</v>
      </c>
      <c r="Q135" s="351"/>
      <c r="R135" s="351"/>
      <c r="S135" s="351"/>
      <c r="T135" s="351"/>
      <c r="U135" s="351"/>
      <c r="V135" s="351"/>
      <c r="W135" s="351"/>
      <c r="X135" s="351"/>
      <c r="Y135" s="348" t="s">
        <v>346</v>
      </c>
      <c r="Z135" s="349"/>
      <c r="AA135" s="349"/>
      <c r="AB135" s="349"/>
      <c r="AC135" s="281" t="s">
        <v>331</v>
      </c>
      <c r="AD135" s="281"/>
      <c r="AE135" s="281"/>
      <c r="AF135" s="281"/>
      <c r="AG135" s="281"/>
      <c r="AH135" s="348" t="s">
        <v>260</v>
      </c>
      <c r="AI135" s="350"/>
      <c r="AJ135" s="350"/>
      <c r="AK135" s="350"/>
      <c r="AL135" s="350" t="s">
        <v>21</v>
      </c>
      <c r="AM135" s="350"/>
      <c r="AN135" s="350"/>
      <c r="AO135" s="430"/>
      <c r="AP135" s="431" t="s">
        <v>295</v>
      </c>
      <c r="AQ135" s="431"/>
      <c r="AR135" s="431"/>
      <c r="AS135" s="431"/>
      <c r="AT135" s="431"/>
      <c r="AU135" s="431"/>
      <c r="AV135" s="431"/>
      <c r="AW135" s="431"/>
      <c r="AX135" s="431"/>
    </row>
    <row r="136" spans="1:50" ht="26.25" customHeight="1" x14ac:dyDescent="0.15">
      <c r="A136" s="1062">
        <v>1</v>
      </c>
      <c r="B136" s="1062">
        <v>1</v>
      </c>
      <c r="C136" s="427" t="s">
        <v>633</v>
      </c>
      <c r="D136" s="422"/>
      <c r="E136" s="422"/>
      <c r="F136" s="422"/>
      <c r="G136" s="422"/>
      <c r="H136" s="422"/>
      <c r="I136" s="422"/>
      <c r="J136" s="423" t="s">
        <v>565</v>
      </c>
      <c r="K136" s="424"/>
      <c r="L136" s="424"/>
      <c r="M136" s="424"/>
      <c r="N136" s="424"/>
      <c r="O136" s="424"/>
      <c r="P136" s="428" t="s">
        <v>632</v>
      </c>
      <c r="Q136" s="321"/>
      <c r="R136" s="321"/>
      <c r="S136" s="321"/>
      <c r="T136" s="321"/>
      <c r="U136" s="321"/>
      <c r="V136" s="321"/>
      <c r="W136" s="321"/>
      <c r="X136" s="321"/>
      <c r="Y136" s="322">
        <v>2</v>
      </c>
      <c r="Z136" s="323"/>
      <c r="AA136" s="323"/>
      <c r="AB136" s="324"/>
      <c r="AC136" s="326" t="s">
        <v>616</v>
      </c>
      <c r="AD136" s="326"/>
      <c r="AE136" s="326"/>
      <c r="AF136" s="326"/>
      <c r="AG136" s="326"/>
      <c r="AH136" s="327" t="s">
        <v>610</v>
      </c>
      <c r="AI136" s="328"/>
      <c r="AJ136" s="328"/>
      <c r="AK136" s="328"/>
      <c r="AL136" s="329" t="s">
        <v>602</v>
      </c>
      <c r="AM136" s="330"/>
      <c r="AN136" s="330"/>
      <c r="AO136" s="331"/>
      <c r="AP136" s="325" t="s">
        <v>565</v>
      </c>
      <c r="AQ136" s="325"/>
      <c r="AR136" s="325"/>
      <c r="AS136" s="325"/>
      <c r="AT136" s="325"/>
      <c r="AU136" s="325"/>
      <c r="AV136" s="325"/>
      <c r="AW136" s="325"/>
      <c r="AX136" s="325"/>
    </row>
    <row r="137" spans="1:50" ht="26.25" hidden="1" customHeight="1" x14ac:dyDescent="0.15">
      <c r="A137" s="1062">
        <v>2</v>
      </c>
      <c r="B137" s="106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62">
        <v>3</v>
      </c>
      <c r="B138" s="106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62">
        <v>4</v>
      </c>
      <c r="B139" s="106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62">
        <v>5</v>
      </c>
      <c r="B140" s="106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62">
        <v>6</v>
      </c>
      <c r="B141" s="106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62">
        <v>7</v>
      </c>
      <c r="B142" s="106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62">
        <v>8</v>
      </c>
      <c r="B143" s="106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62">
        <v>9</v>
      </c>
      <c r="B144" s="106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62">
        <v>10</v>
      </c>
      <c r="B145" s="106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62">
        <v>11</v>
      </c>
      <c r="B146" s="106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2">
        <v>12</v>
      </c>
      <c r="B147" s="106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2">
        <v>13</v>
      </c>
      <c r="B148" s="106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2">
        <v>14</v>
      </c>
      <c r="B149" s="106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2">
        <v>15</v>
      </c>
      <c r="B150" s="106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2">
        <v>16</v>
      </c>
      <c r="B151" s="106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2">
        <v>17</v>
      </c>
      <c r="B152" s="106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2">
        <v>18</v>
      </c>
      <c r="B153" s="106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2">
        <v>19</v>
      </c>
      <c r="B154" s="106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2">
        <v>20</v>
      </c>
      <c r="B155" s="106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2">
        <v>21</v>
      </c>
      <c r="B156" s="106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2">
        <v>22</v>
      </c>
      <c r="B157" s="106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2">
        <v>23</v>
      </c>
      <c r="B158" s="106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2">
        <v>24</v>
      </c>
      <c r="B159" s="106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2">
        <v>25</v>
      </c>
      <c r="B160" s="106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2">
        <v>26</v>
      </c>
      <c r="B161" s="106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2">
        <v>27</v>
      </c>
      <c r="B162" s="106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2">
        <v>28</v>
      </c>
      <c r="B163" s="106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2">
        <v>29</v>
      </c>
      <c r="B164" s="106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2">
        <v>30</v>
      </c>
      <c r="B165" s="106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294</v>
      </c>
      <c r="K168" s="109"/>
      <c r="L168" s="109"/>
      <c r="M168" s="109"/>
      <c r="N168" s="109"/>
      <c r="O168" s="109"/>
      <c r="P168" s="351" t="s">
        <v>27</v>
      </c>
      <c r="Q168" s="351"/>
      <c r="R168" s="351"/>
      <c r="S168" s="351"/>
      <c r="T168" s="351"/>
      <c r="U168" s="351"/>
      <c r="V168" s="351"/>
      <c r="W168" s="351"/>
      <c r="X168" s="351"/>
      <c r="Y168" s="348" t="s">
        <v>346</v>
      </c>
      <c r="Z168" s="349"/>
      <c r="AA168" s="349"/>
      <c r="AB168" s="349"/>
      <c r="AC168" s="281" t="s">
        <v>331</v>
      </c>
      <c r="AD168" s="281"/>
      <c r="AE168" s="281"/>
      <c r="AF168" s="281"/>
      <c r="AG168" s="281"/>
      <c r="AH168" s="348" t="s">
        <v>260</v>
      </c>
      <c r="AI168" s="350"/>
      <c r="AJ168" s="350"/>
      <c r="AK168" s="350"/>
      <c r="AL168" s="350" t="s">
        <v>21</v>
      </c>
      <c r="AM168" s="350"/>
      <c r="AN168" s="350"/>
      <c r="AO168" s="430"/>
      <c r="AP168" s="431" t="s">
        <v>295</v>
      </c>
      <c r="AQ168" s="431"/>
      <c r="AR168" s="431"/>
      <c r="AS168" s="431"/>
      <c r="AT168" s="431"/>
      <c r="AU168" s="431"/>
      <c r="AV168" s="431"/>
      <c r="AW168" s="431"/>
      <c r="AX168" s="431"/>
    </row>
    <row r="169" spans="1:50" ht="26.25" customHeight="1" x14ac:dyDescent="0.15">
      <c r="A169" s="1062">
        <v>1</v>
      </c>
      <c r="B169" s="1062">
        <v>1</v>
      </c>
      <c r="C169" s="427" t="s">
        <v>634</v>
      </c>
      <c r="D169" s="422"/>
      <c r="E169" s="422"/>
      <c r="F169" s="422"/>
      <c r="G169" s="422"/>
      <c r="H169" s="422"/>
      <c r="I169" s="422"/>
      <c r="J169" s="423" t="s">
        <v>565</v>
      </c>
      <c r="K169" s="424"/>
      <c r="L169" s="424"/>
      <c r="M169" s="424"/>
      <c r="N169" s="424"/>
      <c r="O169" s="424"/>
      <c r="P169" s="428" t="s">
        <v>635</v>
      </c>
      <c r="Q169" s="321"/>
      <c r="R169" s="321"/>
      <c r="S169" s="321"/>
      <c r="T169" s="321"/>
      <c r="U169" s="321"/>
      <c r="V169" s="321"/>
      <c r="W169" s="321"/>
      <c r="X169" s="321"/>
      <c r="Y169" s="322">
        <v>1</v>
      </c>
      <c r="Z169" s="323"/>
      <c r="AA169" s="323"/>
      <c r="AB169" s="324"/>
      <c r="AC169" s="326" t="s">
        <v>616</v>
      </c>
      <c r="AD169" s="326"/>
      <c r="AE169" s="326"/>
      <c r="AF169" s="326"/>
      <c r="AG169" s="326"/>
      <c r="AH169" s="327" t="s">
        <v>565</v>
      </c>
      <c r="AI169" s="328"/>
      <c r="AJ169" s="328"/>
      <c r="AK169" s="328"/>
      <c r="AL169" s="329" t="s">
        <v>565</v>
      </c>
      <c r="AM169" s="330"/>
      <c r="AN169" s="330"/>
      <c r="AO169" s="331"/>
      <c r="AP169" s="325" t="s">
        <v>636</v>
      </c>
      <c r="AQ169" s="325"/>
      <c r="AR169" s="325"/>
      <c r="AS169" s="325"/>
      <c r="AT169" s="325"/>
      <c r="AU169" s="325"/>
      <c r="AV169" s="325"/>
      <c r="AW169" s="325"/>
      <c r="AX169" s="325"/>
    </row>
    <row r="170" spans="1:50" ht="26.25" hidden="1" customHeight="1" x14ac:dyDescent="0.15">
      <c r="A170" s="1062">
        <v>2</v>
      </c>
      <c r="B170" s="106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2">
        <v>3</v>
      </c>
      <c r="B171" s="106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2">
        <v>4</v>
      </c>
      <c r="B172" s="106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2">
        <v>5</v>
      </c>
      <c r="B173" s="106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2">
        <v>6</v>
      </c>
      <c r="B174" s="106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2">
        <v>7</v>
      </c>
      <c r="B175" s="106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2">
        <v>8</v>
      </c>
      <c r="B176" s="106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2">
        <v>9</v>
      </c>
      <c r="B177" s="106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2">
        <v>10</v>
      </c>
      <c r="B178" s="106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2">
        <v>11</v>
      </c>
      <c r="B179" s="106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2">
        <v>12</v>
      </c>
      <c r="B180" s="106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2">
        <v>13</v>
      </c>
      <c r="B181" s="106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2">
        <v>14</v>
      </c>
      <c r="B182" s="106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2">
        <v>15</v>
      </c>
      <c r="B183" s="106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2">
        <v>16</v>
      </c>
      <c r="B184" s="106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2">
        <v>17</v>
      </c>
      <c r="B185" s="106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2">
        <v>18</v>
      </c>
      <c r="B186" s="106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2">
        <v>19</v>
      </c>
      <c r="B187" s="106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2">
        <v>20</v>
      </c>
      <c r="B188" s="106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2">
        <v>21</v>
      </c>
      <c r="B189" s="106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2">
        <v>22</v>
      </c>
      <c r="B190" s="106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2">
        <v>23</v>
      </c>
      <c r="B191" s="106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2">
        <v>24</v>
      </c>
      <c r="B192" s="106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2">
        <v>25</v>
      </c>
      <c r="B193" s="106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2">
        <v>26</v>
      </c>
      <c r="B194" s="106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2">
        <v>27</v>
      </c>
      <c r="B195" s="106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2">
        <v>28</v>
      </c>
      <c r="B196" s="106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2">
        <v>29</v>
      </c>
      <c r="B197" s="106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2">
        <v>30</v>
      </c>
      <c r="B198" s="106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294</v>
      </c>
      <c r="K201" s="109"/>
      <c r="L201" s="109"/>
      <c r="M201" s="109"/>
      <c r="N201" s="109"/>
      <c r="O201" s="109"/>
      <c r="P201" s="351" t="s">
        <v>27</v>
      </c>
      <c r="Q201" s="351"/>
      <c r="R201" s="351"/>
      <c r="S201" s="351"/>
      <c r="T201" s="351"/>
      <c r="U201" s="351"/>
      <c r="V201" s="351"/>
      <c r="W201" s="351"/>
      <c r="X201" s="351"/>
      <c r="Y201" s="348" t="s">
        <v>346</v>
      </c>
      <c r="Z201" s="349"/>
      <c r="AA201" s="349"/>
      <c r="AB201" s="349"/>
      <c r="AC201" s="281" t="s">
        <v>331</v>
      </c>
      <c r="AD201" s="281"/>
      <c r="AE201" s="281"/>
      <c r="AF201" s="281"/>
      <c r="AG201" s="281"/>
      <c r="AH201" s="348" t="s">
        <v>260</v>
      </c>
      <c r="AI201" s="350"/>
      <c r="AJ201" s="350"/>
      <c r="AK201" s="350"/>
      <c r="AL201" s="350" t="s">
        <v>21</v>
      </c>
      <c r="AM201" s="350"/>
      <c r="AN201" s="350"/>
      <c r="AO201" s="430"/>
      <c r="AP201" s="431" t="s">
        <v>295</v>
      </c>
      <c r="AQ201" s="431"/>
      <c r="AR201" s="431"/>
      <c r="AS201" s="431"/>
      <c r="AT201" s="431"/>
      <c r="AU201" s="431"/>
      <c r="AV201" s="431"/>
      <c r="AW201" s="431"/>
      <c r="AX201" s="431"/>
    </row>
    <row r="202" spans="1:50" ht="26.25" customHeight="1" x14ac:dyDescent="0.15">
      <c r="A202" s="1062">
        <v>1</v>
      </c>
      <c r="B202" s="1062">
        <v>1</v>
      </c>
      <c r="C202" s="427" t="s">
        <v>637</v>
      </c>
      <c r="D202" s="422"/>
      <c r="E202" s="422"/>
      <c r="F202" s="422"/>
      <c r="G202" s="422"/>
      <c r="H202" s="422"/>
      <c r="I202" s="422"/>
      <c r="J202" s="423" t="s">
        <v>565</v>
      </c>
      <c r="K202" s="424"/>
      <c r="L202" s="424"/>
      <c r="M202" s="424"/>
      <c r="N202" s="424"/>
      <c r="O202" s="424"/>
      <c r="P202" s="428" t="s">
        <v>638</v>
      </c>
      <c r="Q202" s="321"/>
      <c r="R202" s="321"/>
      <c r="S202" s="321"/>
      <c r="T202" s="321"/>
      <c r="U202" s="321"/>
      <c r="V202" s="321"/>
      <c r="W202" s="321"/>
      <c r="X202" s="321"/>
      <c r="Y202" s="322">
        <v>1</v>
      </c>
      <c r="Z202" s="323"/>
      <c r="AA202" s="323"/>
      <c r="AB202" s="324"/>
      <c r="AC202" s="326" t="s">
        <v>616</v>
      </c>
      <c r="AD202" s="326"/>
      <c r="AE202" s="326"/>
      <c r="AF202" s="326"/>
      <c r="AG202" s="326"/>
      <c r="AH202" s="327" t="s">
        <v>565</v>
      </c>
      <c r="AI202" s="328"/>
      <c r="AJ202" s="328"/>
      <c r="AK202" s="328"/>
      <c r="AL202" s="329" t="s">
        <v>565</v>
      </c>
      <c r="AM202" s="330"/>
      <c r="AN202" s="330"/>
      <c r="AO202" s="331"/>
      <c r="AP202" s="325" t="s">
        <v>610</v>
      </c>
      <c r="AQ202" s="325"/>
      <c r="AR202" s="325"/>
      <c r="AS202" s="325"/>
      <c r="AT202" s="325"/>
      <c r="AU202" s="325"/>
      <c r="AV202" s="325"/>
      <c r="AW202" s="325"/>
      <c r="AX202" s="325"/>
    </row>
    <row r="203" spans="1:50" ht="26.25" hidden="1" customHeight="1" x14ac:dyDescent="0.15">
      <c r="A203" s="1062">
        <v>2</v>
      </c>
      <c r="B203" s="106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2">
        <v>3</v>
      </c>
      <c r="B204" s="106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2">
        <v>4</v>
      </c>
      <c r="B205" s="106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2">
        <v>5</v>
      </c>
      <c r="B206" s="106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2">
        <v>6</v>
      </c>
      <c r="B207" s="106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2">
        <v>7</v>
      </c>
      <c r="B208" s="106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2">
        <v>8</v>
      </c>
      <c r="B209" s="106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2">
        <v>9</v>
      </c>
      <c r="B210" s="106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2">
        <v>10</v>
      </c>
      <c r="B211" s="106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2">
        <v>11</v>
      </c>
      <c r="B212" s="106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2">
        <v>12</v>
      </c>
      <c r="B213" s="106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2">
        <v>13</v>
      </c>
      <c r="B214" s="106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2">
        <v>14</v>
      </c>
      <c r="B215" s="106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2">
        <v>15</v>
      </c>
      <c r="B216" s="106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2">
        <v>16</v>
      </c>
      <c r="B217" s="106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2">
        <v>17</v>
      </c>
      <c r="B218" s="106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2">
        <v>18</v>
      </c>
      <c r="B219" s="106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2">
        <v>19</v>
      </c>
      <c r="B220" s="106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2">
        <v>20</v>
      </c>
      <c r="B221" s="106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2">
        <v>21</v>
      </c>
      <c r="B222" s="106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2">
        <v>22</v>
      </c>
      <c r="B223" s="106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2">
        <v>23</v>
      </c>
      <c r="B224" s="106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2">
        <v>24</v>
      </c>
      <c r="B225" s="106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2">
        <v>25</v>
      </c>
      <c r="B226" s="106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2">
        <v>26</v>
      </c>
      <c r="B227" s="106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2">
        <v>27</v>
      </c>
      <c r="B228" s="106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2">
        <v>28</v>
      </c>
      <c r="B229" s="106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2">
        <v>29</v>
      </c>
      <c r="B230" s="106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2">
        <v>30</v>
      </c>
      <c r="B231" s="106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294</v>
      </c>
      <c r="K234" s="109"/>
      <c r="L234" s="109"/>
      <c r="M234" s="109"/>
      <c r="N234" s="109"/>
      <c r="O234" s="109"/>
      <c r="P234" s="351" t="s">
        <v>27</v>
      </c>
      <c r="Q234" s="351"/>
      <c r="R234" s="351"/>
      <c r="S234" s="351"/>
      <c r="T234" s="351"/>
      <c r="U234" s="351"/>
      <c r="V234" s="351"/>
      <c r="W234" s="351"/>
      <c r="X234" s="351"/>
      <c r="Y234" s="348" t="s">
        <v>346</v>
      </c>
      <c r="Z234" s="349"/>
      <c r="AA234" s="349"/>
      <c r="AB234" s="349"/>
      <c r="AC234" s="281" t="s">
        <v>331</v>
      </c>
      <c r="AD234" s="281"/>
      <c r="AE234" s="281"/>
      <c r="AF234" s="281"/>
      <c r="AG234" s="281"/>
      <c r="AH234" s="348" t="s">
        <v>260</v>
      </c>
      <c r="AI234" s="350"/>
      <c r="AJ234" s="350"/>
      <c r="AK234" s="350"/>
      <c r="AL234" s="350" t="s">
        <v>21</v>
      </c>
      <c r="AM234" s="350"/>
      <c r="AN234" s="350"/>
      <c r="AO234" s="430"/>
      <c r="AP234" s="431" t="s">
        <v>295</v>
      </c>
      <c r="AQ234" s="431"/>
      <c r="AR234" s="431"/>
      <c r="AS234" s="431"/>
      <c r="AT234" s="431"/>
      <c r="AU234" s="431"/>
      <c r="AV234" s="431"/>
      <c r="AW234" s="431"/>
      <c r="AX234" s="431"/>
    </row>
    <row r="235" spans="1:50" ht="26.25" customHeight="1" x14ac:dyDescent="0.15">
      <c r="A235" s="1062">
        <v>1</v>
      </c>
      <c r="B235" s="106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2">
        <v>2</v>
      </c>
      <c r="B236" s="106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2">
        <v>3</v>
      </c>
      <c r="B237" s="106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2">
        <v>4</v>
      </c>
      <c r="B238" s="106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2">
        <v>5</v>
      </c>
      <c r="B239" s="106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2">
        <v>6</v>
      </c>
      <c r="B240" s="106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2">
        <v>7</v>
      </c>
      <c r="B241" s="106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2">
        <v>8</v>
      </c>
      <c r="B242" s="106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2">
        <v>9</v>
      </c>
      <c r="B243" s="106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2">
        <v>10</v>
      </c>
      <c r="B244" s="106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2">
        <v>11</v>
      </c>
      <c r="B245" s="106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2">
        <v>12</v>
      </c>
      <c r="B246" s="106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2">
        <v>13</v>
      </c>
      <c r="B247" s="106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2">
        <v>14</v>
      </c>
      <c r="B248" s="106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2">
        <v>15</v>
      </c>
      <c r="B249" s="106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2">
        <v>16</v>
      </c>
      <c r="B250" s="106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2">
        <v>17</v>
      </c>
      <c r="B251" s="106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2">
        <v>18</v>
      </c>
      <c r="B252" s="106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2">
        <v>19</v>
      </c>
      <c r="B253" s="106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2">
        <v>20</v>
      </c>
      <c r="B254" s="106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2">
        <v>21</v>
      </c>
      <c r="B255" s="106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2">
        <v>22</v>
      </c>
      <c r="B256" s="106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2">
        <v>23</v>
      </c>
      <c r="B257" s="106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2">
        <v>24</v>
      </c>
      <c r="B258" s="106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2">
        <v>25</v>
      </c>
      <c r="B259" s="106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2">
        <v>26</v>
      </c>
      <c r="B260" s="106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2">
        <v>27</v>
      </c>
      <c r="B261" s="106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2">
        <v>28</v>
      </c>
      <c r="B262" s="106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2">
        <v>29</v>
      </c>
      <c r="B263" s="106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2">
        <v>30</v>
      </c>
      <c r="B264" s="106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294</v>
      </c>
      <c r="K267" s="109"/>
      <c r="L267" s="109"/>
      <c r="M267" s="109"/>
      <c r="N267" s="109"/>
      <c r="O267" s="109"/>
      <c r="P267" s="351" t="s">
        <v>27</v>
      </c>
      <c r="Q267" s="351"/>
      <c r="R267" s="351"/>
      <c r="S267" s="351"/>
      <c r="T267" s="351"/>
      <c r="U267" s="351"/>
      <c r="V267" s="351"/>
      <c r="W267" s="351"/>
      <c r="X267" s="351"/>
      <c r="Y267" s="348" t="s">
        <v>346</v>
      </c>
      <c r="Z267" s="349"/>
      <c r="AA267" s="349"/>
      <c r="AB267" s="349"/>
      <c r="AC267" s="281" t="s">
        <v>331</v>
      </c>
      <c r="AD267" s="281"/>
      <c r="AE267" s="281"/>
      <c r="AF267" s="281"/>
      <c r="AG267" s="281"/>
      <c r="AH267" s="348" t="s">
        <v>260</v>
      </c>
      <c r="AI267" s="350"/>
      <c r="AJ267" s="350"/>
      <c r="AK267" s="350"/>
      <c r="AL267" s="350" t="s">
        <v>21</v>
      </c>
      <c r="AM267" s="350"/>
      <c r="AN267" s="350"/>
      <c r="AO267" s="430"/>
      <c r="AP267" s="431" t="s">
        <v>295</v>
      </c>
      <c r="AQ267" s="431"/>
      <c r="AR267" s="431"/>
      <c r="AS267" s="431"/>
      <c r="AT267" s="431"/>
      <c r="AU267" s="431"/>
      <c r="AV267" s="431"/>
      <c r="AW267" s="431"/>
      <c r="AX267" s="431"/>
    </row>
    <row r="268" spans="1:50" ht="26.25" customHeight="1" x14ac:dyDescent="0.15">
      <c r="A268" s="1062">
        <v>1</v>
      </c>
      <c r="B268" s="106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2">
        <v>2</v>
      </c>
      <c r="B269" s="106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2">
        <v>3</v>
      </c>
      <c r="B270" s="106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2">
        <v>4</v>
      </c>
      <c r="B271" s="106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2">
        <v>5</v>
      </c>
      <c r="B272" s="106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2">
        <v>6</v>
      </c>
      <c r="B273" s="106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2">
        <v>7</v>
      </c>
      <c r="B274" s="106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2">
        <v>8</v>
      </c>
      <c r="B275" s="106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2">
        <v>9</v>
      </c>
      <c r="B276" s="106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2">
        <v>10</v>
      </c>
      <c r="B277" s="106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2">
        <v>11</v>
      </c>
      <c r="B278" s="106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2">
        <v>12</v>
      </c>
      <c r="B279" s="106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2">
        <v>13</v>
      </c>
      <c r="B280" s="106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2">
        <v>14</v>
      </c>
      <c r="B281" s="106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2">
        <v>15</v>
      </c>
      <c r="B282" s="106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2">
        <v>16</v>
      </c>
      <c r="B283" s="106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2">
        <v>17</v>
      </c>
      <c r="B284" s="106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2">
        <v>18</v>
      </c>
      <c r="B285" s="106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2">
        <v>19</v>
      </c>
      <c r="B286" s="106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2">
        <v>20</v>
      </c>
      <c r="B287" s="106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2">
        <v>21</v>
      </c>
      <c r="B288" s="106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2">
        <v>22</v>
      </c>
      <c r="B289" s="106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2">
        <v>23</v>
      </c>
      <c r="B290" s="106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2">
        <v>24</v>
      </c>
      <c r="B291" s="106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2">
        <v>25</v>
      </c>
      <c r="B292" s="106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2">
        <v>26</v>
      </c>
      <c r="B293" s="106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2">
        <v>27</v>
      </c>
      <c r="B294" s="106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2">
        <v>28</v>
      </c>
      <c r="B295" s="106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2">
        <v>29</v>
      </c>
      <c r="B296" s="106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2">
        <v>30</v>
      </c>
      <c r="B297" s="106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294</v>
      </c>
      <c r="K300" s="109"/>
      <c r="L300" s="109"/>
      <c r="M300" s="109"/>
      <c r="N300" s="109"/>
      <c r="O300" s="109"/>
      <c r="P300" s="351" t="s">
        <v>27</v>
      </c>
      <c r="Q300" s="351"/>
      <c r="R300" s="351"/>
      <c r="S300" s="351"/>
      <c r="T300" s="351"/>
      <c r="U300" s="351"/>
      <c r="V300" s="351"/>
      <c r="W300" s="351"/>
      <c r="X300" s="351"/>
      <c r="Y300" s="348" t="s">
        <v>346</v>
      </c>
      <c r="Z300" s="349"/>
      <c r="AA300" s="349"/>
      <c r="AB300" s="349"/>
      <c r="AC300" s="281" t="s">
        <v>331</v>
      </c>
      <c r="AD300" s="281"/>
      <c r="AE300" s="281"/>
      <c r="AF300" s="281"/>
      <c r="AG300" s="281"/>
      <c r="AH300" s="348" t="s">
        <v>260</v>
      </c>
      <c r="AI300" s="350"/>
      <c r="AJ300" s="350"/>
      <c r="AK300" s="350"/>
      <c r="AL300" s="350" t="s">
        <v>21</v>
      </c>
      <c r="AM300" s="350"/>
      <c r="AN300" s="350"/>
      <c r="AO300" s="430"/>
      <c r="AP300" s="431" t="s">
        <v>295</v>
      </c>
      <c r="AQ300" s="431"/>
      <c r="AR300" s="431"/>
      <c r="AS300" s="431"/>
      <c r="AT300" s="431"/>
      <c r="AU300" s="431"/>
      <c r="AV300" s="431"/>
      <c r="AW300" s="431"/>
      <c r="AX300" s="431"/>
    </row>
    <row r="301" spans="1:50" ht="26.25" customHeight="1" x14ac:dyDescent="0.15">
      <c r="A301" s="1062">
        <v>1</v>
      </c>
      <c r="B301" s="106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2">
        <v>2</v>
      </c>
      <c r="B302" s="106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2">
        <v>3</v>
      </c>
      <c r="B303" s="106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2">
        <v>4</v>
      </c>
      <c r="B304" s="106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2">
        <v>5</v>
      </c>
      <c r="B305" s="106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2">
        <v>6</v>
      </c>
      <c r="B306" s="106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2">
        <v>7</v>
      </c>
      <c r="B307" s="106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2">
        <v>8</v>
      </c>
      <c r="B308" s="106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2">
        <v>9</v>
      </c>
      <c r="B309" s="106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2">
        <v>10</v>
      </c>
      <c r="B310" s="106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2">
        <v>11</v>
      </c>
      <c r="B311" s="106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2">
        <v>12</v>
      </c>
      <c r="B312" s="106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2">
        <v>13</v>
      </c>
      <c r="B313" s="106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2">
        <v>14</v>
      </c>
      <c r="B314" s="106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2">
        <v>15</v>
      </c>
      <c r="B315" s="106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2">
        <v>16</v>
      </c>
      <c r="B316" s="106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2">
        <v>17</v>
      </c>
      <c r="B317" s="106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2">
        <v>18</v>
      </c>
      <c r="B318" s="106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2">
        <v>19</v>
      </c>
      <c r="B319" s="106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2">
        <v>20</v>
      </c>
      <c r="B320" s="106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2">
        <v>21</v>
      </c>
      <c r="B321" s="106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2">
        <v>22</v>
      </c>
      <c r="B322" s="106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2">
        <v>23</v>
      </c>
      <c r="B323" s="106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2">
        <v>24</v>
      </c>
      <c r="B324" s="106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2">
        <v>25</v>
      </c>
      <c r="B325" s="106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2">
        <v>26</v>
      </c>
      <c r="B326" s="106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2">
        <v>27</v>
      </c>
      <c r="B327" s="106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2">
        <v>28</v>
      </c>
      <c r="B328" s="106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2">
        <v>29</v>
      </c>
      <c r="B329" s="106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2">
        <v>30</v>
      </c>
      <c r="B330" s="106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294</v>
      </c>
      <c r="K333" s="109"/>
      <c r="L333" s="109"/>
      <c r="M333" s="109"/>
      <c r="N333" s="109"/>
      <c r="O333" s="109"/>
      <c r="P333" s="351" t="s">
        <v>27</v>
      </c>
      <c r="Q333" s="351"/>
      <c r="R333" s="351"/>
      <c r="S333" s="351"/>
      <c r="T333" s="351"/>
      <c r="U333" s="351"/>
      <c r="V333" s="351"/>
      <c r="W333" s="351"/>
      <c r="X333" s="351"/>
      <c r="Y333" s="348" t="s">
        <v>346</v>
      </c>
      <c r="Z333" s="349"/>
      <c r="AA333" s="349"/>
      <c r="AB333" s="349"/>
      <c r="AC333" s="281" t="s">
        <v>331</v>
      </c>
      <c r="AD333" s="281"/>
      <c r="AE333" s="281"/>
      <c r="AF333" s="281"/>
      <c r="AG333" s="281"/>
      <c r="AH333" s="348" t="s">
        <v>260</v>
      </c>
      <c r="AI333" s="350"/>
      <c r="AJ333" s="350"/>
      <c r="AK333" s="350"/>
      <c r="AL333" s="350" t="s">
        <v>21</v>
      </c>
      <c r="AM333" s="350"/>
      <c r="AN333" s="350"/>
      <c r="AO333" s="430"/>
      <c r="AP333" s="431" t="s">
        <v>295</v>
      </c>
      <c r="AQ333" s="431"/>
      <c r="AR333" s="431"/>
      <c r="AS333" s="431"/>
      <c r="AT333" s="431"/>
      <c r="AU333" s="431"/>
      <c r="AV333" s="431"/>
      <c r="AW333" s="431"/>
      <c r="AX333" s="431"/>
    </row>
    <row r="334" spans="1:50" ht="26.25" customHeight="1" x14ac:dyDescent="0.15">
      <c r="A334" s="1062">
        <v>1</v>
      </c>
      <c r="B334" s="106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2">
        <v>2</v>
      </c>
      <c r="B335" s="106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2">
        <v>3</v>
      </c>
      <c r="B336" s="106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2">
        <v>4</v>
      </c>
      <c r="B337" s="106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2">
        <v>5</v>
      </c>
      <c r="B338" s="106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2">
        <v>6</v>
      </c>
      <c r="B339" s="106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2">
        <v>7</v>
      </c>
      <c r="B340" s="106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2">
        <v>8</v>
      </c>
      <c r="B341" s="106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2">
        <v>9</v>
      </c>
      <c r="B342" s="106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2">
        <v>10</v>
      </c>
      <c r="B343" s="106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2">
        <v>11</v>
      </c>
      <c r="B344" s="106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2">
        <v>12</v>
      </c>
      <c r="B345" s="106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2">
        <v>13</v>
      </c>
      <c r="B346" s="106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2">
        <v>14</v>
      </c>
      <c r="B347" s="106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2">
        <v>15</v>
      </c>
      <c r="B348" s="106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2">
        <v>16</v>
      </c>
      <c r="B349" s="106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2">
        <v>17</v>
      </c>
      <c r="B350" s="106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2">
        <v>18</v>
      </c>
      <c r="B351" s="106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2">
        <v>19</v>
      </c>
      <c r="B352" s="106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2">
        <v>20</v>
      </c>
      <c r="B353" s="106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2">
        <v>21</v>
      </c>
      <c r="B354" s="106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2">
        <v>22</v>
      </c>
      <c r="B355" s="106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2">
        <v>23</v>
      </c>
      <c r="B356" s="106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2">
        <v>24</v>
      </c>
      <c r="B357" s="106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2">
        <v>25</v>
      </c>
      <c r="B358" s="106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2">
        <v>26</v>
      </c>
      <c r="B359" s="106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2">
        <v>27</v>
      </c>
      <c r="B360" s="106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2">
        <v>28</v>
      </c>
      <c r="B361" s="106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2">
        <v>29</v>
      </c>
      <c r="B362" s="106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2">
        <v>30</v>
      </c>
      <c r="B363" s="106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294</v>
      </c>
      <c r="K366" s="109"/>
      <c r="L366" s="109"/>
      <c r="M366" s="109"/>
      <c r="N366" s="109"/>
      <c r="O366" s="109"/>
      <c r="P366" s="351" t="s">
        <v>27</v>
      </c>
      <c r="Q366" s="351"/>
      <c r="R366" s="351"/>
      <c r="S366" s="351"/>
      <c r="T366" s="351"/>
      <c r="U366" s="351"/>
      <c r="V366" s="351"/>
      <c r="W366" s="351"/>
      <c r="X366" s="351"/>
      <c r="Y366" s="348" t="s">
        <v>346</v>
      </c>
      <c r="Z366" s="349"/>
      <c r="AA366" s="349"/>
      <c r="AB366" s="349"/>
      <c r="AC366" s="281" t="s">
        <v>331</v>
      </c>
      <c r="AD366" s="281"/>
      <c r="AE366" s="281"/>
      <c r="AF366" s="281"/>
      <c r="AG366" s="281"/>
      <c r="AH366" s="348" t="s">
        <v>260</v>
      </c>
      <c r="AI366" s="350"/>
      <c r="AJ366" s="350"/>
      <c r="AK366" s="350"/>
      <c r="AL366" s="350" t="s">
        <v>21</v>
      </c>
      <c r="AM366" s="350"/>
      <c r="AN366" s="350"/>
      <c r="AO366" s="430"/>
      <c r="AP366" s="431" t="s">
        <v>295</v>
      </c>
      <c r="AQ366" s="431"/>
      <c r="AR366" s="431"/>
      <c r="AS366" s="431"/>
      <c r="AT366" s="431"/>
      <c r="AU366" s="431"/>
      <c r="AV366" s="431"/>
      <c r="AW366" s="431"/>
      <c r="AX366" s="431"/>
    </row>
    <row r="367" spans="1:50" ht="26.25" customHeight="1" x14ac:dyDescent="0.15">
      <c r="A367" s="1062">
        <v>1</v>
      </c>
      <c r="B367" s="106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2">
        <v>2</v>
      </c>
      <c r="B368" s="106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2">
        <v>3</v>
      </c>
      <c r="B369" s="106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2">
        <v>4</v>
      </c>
      <c r="B370" s="106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2">
        <v>5</v>
      </c>
      <c r="B371" s="106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2">
        <v>6</v>
      </c>
      <c r="B372" s="106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2">
        <v>7</v>
      </c>
      <c r="B373" s="106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2">
        <v>8</v>
      </c>
      <c r="B374" s="106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2">
        <v>9</v>
      </c>
      <c r="B375" s="106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2">
        <v>10</v>
      </c>
      <c r="B376" s="106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2">
        <v>11</v>
      </c>
      <c r="B377" s="106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2">
        <v>12</v>
      </c>
      <c r="B378" s="106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2">
        <v>13</v>
      </c>
      <c r="B379" s="106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2">
        <v>14</v>
      </c>
      <c r="B380" s="106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2">
        <v>15</v>
      </c>
      <c r="B381" s="106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2">
        <v>16</v>
      </c>
      <c r="B382" s="106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2">
        <v>17</v>
      </c>
      <c r="B383" s="106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2">
        <v>18</v>
      </c>
      <c r="B384" s="106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2">
        <v>19</v>
      </c>
      <c r="B385" s="106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2">
        <v>20</v>
      </c>
      <c r="B386" s="106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2">
        <v>21</v>
      </c>
      <c r="B387" s="106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2">
        <v>22</v>
      </c>
      <c r="B388" s="106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2">
        <v>23</v>
      </c>
      <c r="B389" s="106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2">
        <v>24</v>
      </c>
      <c r="B390" s="106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2">
        <v>25</v>
      </c>
      <c r="B391" s="106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2">
        <v>26</v>
      </c>
      <c r="B392" s="106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2">
        <v>27</v>
      </c>
      <c r="B393" s="106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2">
        <v>28</v>
      </c>
      <c r="B394" s="106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2">
        <v>29</v>
      </c>
      <c r="B395" s="106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2">
        <v>30</v>
      </c>
      <c r="B396" s="106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294</v>
      </c>
      <c r="K399" s="109"/>
      <c r="L399" s="109"/>
      <c r="M399" s="109"/>
      <c r="N399" s="109"/>
      <c r="O399" s="109"/>
      <c r="P399" s="351" t="s">
        <v>27</v>
      </c>
      <c r="Q399" s="351"/>
      <c r="R399" s="351"/>
      <c r="S399" s="351"/>
      <c r="T399" s="351"/>
      <c r="U399" s="351"/>
      <c r="V399" s="351"/>
      <c r="W399" s="351"/>
      <c r="X399" s="351"/>
      <c r="Y399" s="348" t="s">
        <v>346</v>
      </c>
      <c r="Z399" s="349"/>
      <c r="AA399" s="349"/>
      <c r="AB399" s="349"/>
      <c r="AC399" s="281" t="s">
        <v>331</v>
      </c>
      <c r="AD399" s="281"/>
      <c r="AE399" s="281"/>
      <c r="AF399" s="281"/>
      <c r="AG399" s="281"/>
      <c r="AH399" s="348" t="s">
        <v>260</v>
      </c>
      <c r="AI399" s="350"/>
      <c r="AJ399" s="350"/>
      <c r="AK399" s="350"/>
      <c r="AL399" s="350" t="s">
        <v>21</v>
      </c>
      <c r="AM399" s="350"/>
      <c r="AN399" s="350"/>
      <c r="AO399" s="430"/>
      <c r="AP399" s="431" t="s">
        <v>295</v>
      </c>
      <c r="AQ399" s="431"/>
      <c r="AR399" s="431"/>
      <c r="AS399" s="431"/>
      <c r="AT399" s="431"/>
      <c r="AU399" s="431"/>
      <c r="AV399" s="431"/>
      <c r="AW399" s="431"/>
      <c r="AX399" s="431"/>
    </row>
    <row r="400" spans="1:50" ht="26.25" customHeight="1" x14ac:dyDescent="0.15">
      <c r="A400" s="1062">
        <v>1</v>
      </c>
      <c r="B400" s="106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2">
        <v>2</v>
      </c>
      <c r="B401" s="106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2">
        <v>3</v>
      </c>
      <c r="B402" s="106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2">
        <v>4</v>
      </c>
      <c r="B403" s="106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2">
        <v>5</v>
      </c>
      <c r="B404" s="106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2">
        <v>6</v>
      </c>
      <c r="B405" s="106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2">
        <v>7</v>
      </c>
      <c r="B406" s="106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2">
        <v>8</v>
      </c>
      <c r="B407" s="106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2">
        <v>9</v>
      </c>
      <c r="B408" s="106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2">
        <v>10</v>
      </c>
      <c r="B409" s="106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2">
        <v>11</v>
      </c>
      <c r="B410" s="106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2">
        <v>12</v>
      </c>
      <c r="B411" s="106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2">
        <v>13</v>
      </c>
      <c r="B412" s="106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2">
        <v>14</v>
      </c>
      <c r="B413" s="106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2">
        <v>15</v>
      </c>
      <c r="B414" s="106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2">
        <v>16</v>
      </c>
      <c r="B415" s="106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2">
        <v>17</v>
      </c>
      <c r="B416" s="106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2">
        <v>18</v>
      </c>
      <c r="B417" s="106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2">
        <v>19</v>
      </c>
      <c r="B418" s="106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2">
        <v>20</v>
      </c>
      <c r="B419" s="106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2">
        <v>21</v>
      </c>
      <c r="B420" s="106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2">
        <v>22</v>
      </c>
      <c r="B421" s="106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2">
        <v>23</v>
      </c>
      <c r="B422" s="106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2">
        <v>24</v>
      </c>
      <c r="B423" s="106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2">
        <v>25</v>
      </c>
      <c r="B424" s="106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2">
        <v>26</v>
      </c>
      <c r="B425" s="106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2">
        <v>27</v>
      </c>
      <c r="B426" s="106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2">
        <v>28</v>
      </c>
      <c r="B427" s="106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2">
        <v>29</v>
      </c>
      <c r="B428" s="106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2">
        <v>30</v>
      </c>
      <c r="B429" s="106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294</v>
      </c>
      <c r="K432" s="109"/>
      <c r="L432" s="109"/>
      <c r="M432" s="109"/>
      <c r="N432" s="109"/>
      <c r="O432" s="109"/>
      <c r="P432" s="351" t="s">
        <v>27</v>
      </c>
      <c r="Q432" s="351"/>
      <c r="R432" s="351"/>
      <c r="S432" s="351"/>
      <c r="T432" s="351"/>
      <c r="U432" s="351"/>
      <c r="V432" s="351"/>
      <c r="W432" s="351"/>
      <c r="X432" s="351"/>
      <c r="Y432" s="348" t="s">
        <v>346</v>
      </c>
      <c r="Z432" s="349"/>
      <c r="AA432" s="349"/>
      <c r="AB432" s="349"/>
      <c r="AC432" s="281" t="s">
        <v>331</v>
      </c>
      <c r="AD432" s="281"/>
      <c r="AE432" s="281"/>
      <c r="AF432" s="281"/>
      <c r="AG432" s="281"/>
      <c r="AH432" s="348" t="s">
        <v>260</v>
      </c>
      <c r="AI432" s="350"/>
      <c r="AJ432" s="350"/>
      <c r="AK432" s="350"/>
      <c r="AL432" s="350" t="s">
        <v>21</v>
      </c>
      <c r="AM432" s="350"/>
      <c r="AN432" s="350"/>
      <c r="AO432" s="430"/>
      <c r="AP432" s="431" t="s">
        <v>295</v>
      </c>
      <c r="AQ432" s="431"/>
      <c r="AR432" s="431"/>
      <c r="AS432" s="431"/>
      <c r="AT432" s="431"/>
      <c r="AU432" s="431"/>
      <c r="AV432" s="431"/>
      <c r="AW432" s="431"/>
      <c r="AX432" s="431"/>
    </row>
    <row r="433" spans="1:50" ht="26.25" customHeight="1" x14ac:dyDescent="0.15">
      <c r="A433" s="1062">
        <v>1</v>
      </c>
      <c r="B433" s="106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2">
        <v>2</v>
      </c>
      <c r="B434" s="106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2">
        <v>3</v>
      </c>
      <c r="B435" s="106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2">
        <v>4</v>
      </c>
      <c r="B436" s="106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2">
        <v>5</v>
      </c>
      <c r="B437" s="106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2">
        <v>6</v>
      </c>
      <c r="B438" s="106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2">
        <v>7</v>
      </c>
      <c r="B439" s="106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2">
        <v>8</v>
      </c>
      <c r="B440" s="106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2">
        <v>9</v>
      </c>
      <c r="B441" s="106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2">
        <v>10</v>
      </c>
      <c r="B442" s="106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2">
        <v>11</v>
      </c>
      <c r="B443" s="106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2">
        <v>12</v>
      </c>
      <c r="B444" s="106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2">
        <v>13</v>
      </c>
      <c r="B445" s="106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2">
        <v>14</v>
      </c>
      <c r="B446" s="106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2">
        <v>15</v>
      </c>
      <c r="B447" s="106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2">
        <v>16</v>
      </c>
      <c r="B448" s="106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2">
        <v>17</v>
      </c>
      <c r="B449" s="106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2">
        <v>18</v>
      </c>
      <c r="B450" s="106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2">
        <v>19</v>
      </c>
      <c r="B451" s="106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2">
        <v>20</v>
      </c>
      <c r="B452" s="106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2">
        <v>21</v>
      </c>
      <c r="B453" s="106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2">
        <v>22</v>
      </c>
      <c r="B454" s="106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2">
        <v>23</v>
      </c>
      <c r="B455" s="106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2">
        <v>24</v>
      </c>
      <c r="B456" s="106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2">
        <v>25</v>
      </c>
      <c r="B457" s="106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2">
        <v>26</v>
      </c>
      <c r="B458" s="106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2">
        <v>27</v>
      </c>
      <c r="B459" s="106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2">
        <v>28</v>
      </c>
      <c r="B460" s="106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2">
        <v>29</v>
      </c>
      <c r="B461" s="106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2">
        <v>30</v>
      </c>
      <c r="B462" s="106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294</v>
      </c>
      <c r="K465" s="109"/>
      <c r="L465" s="109"/>
      <c r="M465" s="109"/>
      <c r="N465" s="109"/>
      <c r="O465" s="109"/>
      <c r="P465" s="351" t="s">
        <v>27</v>
      </c>
      <c r="Q465" s="351"/>
      <c r="R465" s="351"/>
      <c r="S465" s="351"/>
      <c r="T465" s="351"/>
      <c r="U465" s="351"/>
      <c r="V465" s="351"/>
      <c r="W465" s="351"/>
      <c r="X465" s="351"/>
      <c r="Y465" s="348" t="s">
        <v>346</v>
      </c>
      <c r="Z465" s="349"/>
      <c r="AA465" s="349"/>
      <c r="AB465" s="349"/>
      <c r="AC465" s="281" t="s">
        <v>331</v>
      </c>
      <c r="AD465" s="281"/>
      <c r="AE465" s="281"/>
      <c r="AF465" s="281"/>
      <c r="AG465" s="281"/>
      <c r="AH465" s="348" t="s">
        <v>260</v>
      </c>
      <c r="AI465" s="350"/>
      <c r="AJ465" s="350"/>
      <c r="AK465" s="350"/>
      <c r="AL465" s="350" t="s">
        <v>21</v>
      </c>
      <c r="AM465" s="350"/>
      <c r="AN465" s="350"/>
      <c r="AO465" s="430"/>
      <c r="AP465" s="431" t="s">
        <v>295</v>
      </c>
      <c r="AQ465" s="431"/>
      <c r="AR465" s="431"/>
      <c r="AS465" s="431"/>
      <c r="AT465" s="431"/>
      <c r="AU465" s="431"/>
      <c r="AV465" s="431"/>
      <c r="AW465" s="431"/>
      <c r="AX465" s="431"/>
    </row>
    <row r="466" spans="1:50" ht="26.25" customHeight="1" x14ac:dyDescent="0.15">
      <c r="A466" s="1062">
        <v>1</v>
      </c>
      <c r="B466" s="106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2">
        <v>2</v>
      </c>
      <c r="B467" s="106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2">
        <v>3</v>
      </c>
      <c r="B468" s="106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2">
        <v>4</v>
      </c>
      <c r="B469" s="106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2">
        <v>5</v>
      </c>
      <c r="B470" s="106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2">
        <v>6</v>
      </c>
      <c r="B471" s="106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2">
        <v>7</v>
      </c>
      <c r="B472" s="106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2">
        <v>8</v>
      </c>
      <c r="B473" s="106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2">
        <v>9</v>
      </c>
      <c r="B474" s="106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2">
        <v>10</v>
      </c>
      <c r="B475" s="106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2">
        <v>11</v>
      </c>
      <c r="B476" s="106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2">
        <v>12</v>
      </c>
      <c r="B477" s="106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2">
        <v>13</v>
      </c>
      <c r="B478" s="106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2">
        <v>14</v>
      </c>
      <c r="B479" s="106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2">
        <v>15</v>
      </c>
      <c r="B480" s="106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2">
        <v>16</v>
      </c>
      <c r="B481" s="106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2">
        <v>17</v>
      </c>
      <c r="B482" s="106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2">
        <v>18</v>
      </c>
      <c r="B483" s="106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2">
        <v>19</v>
      </c>
      <c r="B484" s="106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2">
        <v>20</v>
      </c>
      <c r="B485" s="106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2">
        <v>21</v>
      </c>
      <c r="B486" s="106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2">
        <v>22</v>
      </c>
      <c r="B487" s="106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2">
        <v>23</v>
      </c>
      <c r="B488" s="106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2">
        <v>24</v>
      </c>
      <c r="B489" s="106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2">
        <v>25</v>
      </c>
      <c r="B490" s="106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2">
        <v>26</v>
      </c>
      <c r="B491" s="106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2">
        <v>27</v>
      </c>
      <c r="B492" s="106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2">
        <v>28</v>
      </c>
      <c r="B493" s="106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2">
        <v>29</v>
      </c>
      <c r="B494" s="106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2">
        <v>30</v>
      </c>
      <c r="B495" s="106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294</v>
      </c>
      <c r="K498" s="109"/>
      <c r="L498" s="109"/>
      <c r="M498" s="109"/>
      <c r="N498" s="109"/>
      <c r="O498" s="109"/>
      <c r="P498" s="351" t="s">
        <v>27</v>
      </c>
      <c r="Q498" s="351"/>
      <c r="R498" s="351"/>
      <c r="S498" s="351"/>
      <c r="T498" s="351"/>
      <c r="U498" s="351"/>
      <c r="V498" s="351"/>
      <c r="W498" s="351"/>
      <c r="X498" s="351"/>
      <c r="Y498" s="348" t="s">
        <v>346</v>
      </c>
      <c r="Z498" s="349"/>
      <c r="AA498" s="349"/>
      <c r="AB498" s="349"/>
      <c r="AC498" s="281" t="s">
        <v>331</v>
      </c>
      <c r="AD498" s="281"/>
      <c r="AE498" s="281"/>
      <c r="AF498" s="281"/>
      <c r="AG498" s="281"/>
      <c r="AH498" s="348" t="s">
        <v>260</v>
      </c>
      <c r="AI498" s="350"/>
      <c r="AJ498" s="350"/>
      <c r="AK498" s="350"/>
      <c r="AL498" s="350" t="s">
        <v>21</v>
      </c>
      <c r="AM498" s="350"/>
      <c r="AN498" s="350"/>
      <c r="AO498" s="430"/>
      <c r="AP498" s="431" t="s">
        <v>295</v>
      </c>
      <c r="AQ498" s="431"/>
      <c r="AR498" s="431"/>
      <c r="AS498" s="431"/>
      <c r="AT498" s="431"/>
      <c r="AU498" s="431"/>
      <c r="AV498" s="431"/>
      <c r="AW498" s="431"/>
      <c r="AX498" s="431"/>
    </row>
    <row r="499" spans="1:50" ht="26.25" customHeight="1" x14ac:dyDescent="0.15">
      <c r="A499" s="1062">
        <v>1</v>
      </c>
      <c r="B499" s="106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2">
        <v>2</v>
      </c>
      <c r="B500" s="106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2">
        <v>3</v>
      </c>
      <c r="B501" s="106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2">
        <v>4</v>
      </c>
      <c r="B502" s="106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2">
        <v>5</v>
      </c>
      <c r="B503" s="106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2">
        <v>6</v>
      </c>
      <c r="B504" s="106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2">
        <v>7</v>
      </c>
      <c r="B505" s="106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2">
        <v>8</v>
      </c>
      <c r="B506" s="106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2">
        <v>9</v>
      </c>
      <c r="B507" s="106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2">
        <v>10</v>
      </c>
      <c r="B508" s="106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2">
        <v>11</v>
      </c>
      <c r="B509" s="106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2">
        <v>12</v>
      </c>
      <c r="B510" s="106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2">
        <v>13</v>
      </c>
      <c r="B511" s="106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2">
        <v>14</v>
      </c>
      <c r="B512" s="106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2">
        <v>15</v>
      </c>
      <c r="B513" s="106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2">
        <v>16</v>
      </c>
      <c r="B514" s="106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2">
        <v>17</v>
      </c>
      <c r="B515" s="106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2">
        <v>18</v>
      </c>
      <c r="B516" s="106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2">
        <v>19</v>
      </c>
      <c r="B517" s="106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2">
        <v>20</v>
      </c>
      <c r="B518" s="106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2">
        <v>21</v>
      </c>
      <c r="B519" s="106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2">
        <v>22</v>
      </c>
      <c r="B520" s="106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2">
        <v>23</v>
      </c>
      <c r="B521" s="106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2">
        <v>24</v>
      </c>
      <c r="B522" s="106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2">
        <v>25</v>
      </c>
      <c r="B523" s="106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2">
        <v>26</v>
      </c>
      <c r="B524" s="106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2">
        <v>27</v>
      </c>
      <c r="B525" s="106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2">
        <v>28</v>
      </c>
      <c r="B526" s="106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2">
        <v>29</v>
      </c>
      <c r="B527" s="106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2">
        <v>30</v>
      </c>
      <c r="B528" s="106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294</v>
      </c>
      <c r="K531" s="109"/>
      <c r="L531" s="109"/>
      <c r="M531" s="109"/>
      <c r="N531" s="109"/>
      <c r="O531" s="109"/>
      <c r="P531" s="351" t="s">
        <v>27</v>
      </c>
      <c r="Q531" s="351"/>
      <c r="R531" s="351"/>
      <c r="S531" s="351"/>
      <c r="T531" s="351"/>
      <c r="U531" s="351"/>
      <c r="V531" s="351"/>
      <c r="W531" s="351"/>
      <c r="X531" s="351"/>
      <c r="Y531" s="348" t="s">
        <v>346</v>
      </c>
      <c r="Z531" s="349"/>
      <c r="AA531" s="349"/>
      <c r="AB531" s="349"/>
      <c r="AC531" s="281" t="s">
        <v>331</v>
      </c>
      <c r="AD531" s="281"/>
      <c r="AE531" s="281"/>
      <c r="AF531" s="281"/>
      <c r="AG531" s="281"/>
      <c r="AH531" s="348" t="s">
        <v>260</v>
      </c>
      <c r="AI531" s="350"/>
      <c r="AJ531" s="350"/>
      <c r="AK531" s="350"/>
      <c r="AL531" s="350" t="s">
        <v>21</v>
      </c>
      <c r="AM531" s="350"/>
      <c r="AN531" s="350"/>
      <c r="AO531" s="430"/>
      <c r="AP531" s="431" t="s">
        <v>295</v>
      </c>
      <c r="AQ531" s="431"/>
      <c r="AR531" s="431"/>
      <c r="AS531" s="431"/>
      <c r="AT531" s="431"/>
      <c r="AU531" s="431"/>
      <c r="AV531" s="431"/>
      <c r="AW531" s="431"/>
      <c r="AX531" s="431"/>
    </row>
    <row r="532" spans="1:50" ht="26.25" customHeight="1" x14ac:dyDescent="0.15">
      <c r="A532" s="1062">
        <v>1</v>
      </c>
      <c r="B532" s="106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2">
        <v>2</v>
      </c>
      <c r="B533" s="106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2">
        <v>3</v>
      </c>
      <c r="B534" s="106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2">
        <v>4</v>
      </c>
      <c r="B535" s="106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2">
        <v>5</v>
      </c>
      <c r="B536" s="106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2">
        <v>6</v>
      </c>
      <c r="B537" s="106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2">
        <v>7</v>
      </c>
      <c r="B538" s="106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2">
        <v>8</v>
      </c>
      <c r="B539" s="106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2">
        <v>9</v>
      </c>
      <c r="B540" s="106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2">
        <v>10</v>
      </c>
      <c r="B541" s="106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2">
        <v>11</v>
      </c>
      <c r="B542" s="106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2">
        <v>12</v>
      </c>
      <c r="B543" s="106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2">
        <v>13</v>
      </c>
      <c r="B544" s="106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2">
        <v>14</v>
      </c>
      <c r="B545" s="106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2">
        <v>15</v>
      </c>
      <c r="B546" s="106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2">
        <v>16</v>
      </c>
      <c r="B547" s="106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2">
        <v>17</v>
      </c>
      <c r="B548" s="106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2">
        <v>18</v>
      </c>
      <c r="B549" s="106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2">
        <v>19</v>
      </c>
      <c r="B550" s="106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2">
        <v>20</v>
      </c>
      <c r="B551" s="106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2">
        <v>21</v>
      </c>
      <c r="B552" s="106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2">
        <v>22</v>
      </c>
      <c r="B553" s="106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2">
        <v>23</v>
      </c>
      <c r="B554" s="106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2">
        <v>24</v>
      </c>
      <c r="B555" s="106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2">
        <v>25</v>
      </c>
      <c r="B556" s="106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2">
        <v>26</v>
      </c>
      <c r="B557" s="106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2">
        <v>27</v>
      </c>
      <c r="B558" s="106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2">
        <v>28</v>
      </c>
      <c r="B559" s="106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2">
        <v>29</v>
      </c>
      <c r="B560" s="106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2">
        <v>30</v>
      </c>
      <c r="B561" s="106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294</v>
      </c>
      <c r="K564" s="109"/>
      <c r="L564" s="109"/>
      <c r="M564" s="109"/>
      <c r="N564" s="109"/>
      <c r="O564" s="109"/>
      <c r="P564" s="351" t="s">
        <v>27</v>
      </c>
      <c r="Q564" s="351"/>
      <c r="R564" s="351"/>
      <c r="S564" s="351"/>
      <c r="T564" s="351"/>
      <c r="U564" s="351"/>
      <c r="V564" s="351"/>
      <c r="W564" s="351"/>
      <c r="X564" s="351"/>
      <c r="Y564" s="348" t="s">
        <v>346</v>
      </c>
      <c r="Z564" s="349"/>
      <c r="AA564" s="349"/>
      <c r="AB564" s="349"/>
      <c r="AC564" s="281" t="s">
        <v>331</v>
      </c>
      <c r="AD564" s="281"/>
      <c r="AE564" s="281"/>
      <c r="AF564" s="281"/>
      <c r="AG564" s="281"/>
      <c r="AH564" s="348" t="s">
        <v>260</v>
      </c>
      <c r="AI564" s="350"/>
      <c r="AJ564" s="350"/>
      <c r="AK564" s="350"/>
      <c r="AL564" s="350" t="s">
        <v>21</v>
      </c>
      <c r="AM564" s="350"/>
      <c r="AN564" s="350"/>
      <c r="AO564" s="430"/>
      <c r="AP564" s="431" t="s">
        <v>295</v>
      </c>
      <c r="AQ564" s="431"/>
      <c r="AR564" s="431"/>
      <c r="AS564" s="431"/>
      <c r="AT564" s="431"/>
      <c r="AU564" s="431"/>
      <c r="AV564" s="431"/>
      <c r="AW564" s="431"/>
      <c r="AX564" s="431"/>
    </row>
    <row r="565" spans="1:50" ht="26.25" customHeight="1" x14ac:dyDescent="0.15">
      <c r="A565" s="1062">
        <v>1</v>
      </c>
      <c r="B565" s="106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2">
        <v>2</v>
      </c>
      <c r="B566" s="106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2">
        <v>3</v>
      </c>
      <c r="B567" s="106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2">
        <v>4</v>
      </c>
      <c r="B568" s="106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2">
        <v>5</v>
      </c>
      <c r="B569" s="106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2">
        <v>6</v>
      </c>
      <c r="B570" s="106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2">
        <v>7</v>
      </c>
      <c r="B571" s="106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2">
        <v>8</v>
      </c>
      <c r="B572" s="106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2">
        <v>9</v>
      </c>
      <c r="B573" s="106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2">
        <v>10</v>
      </c>
      <c r="B574" s="106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2">
        <v>11</v>
      </c>
      <c r="B575" s="106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2">
        <v>12</v>
      </c>
      <c r="B576" s="106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2">
        <v>13</v>
      </c>
      <c r="B577" s="106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2">
        <v>14</v>
      </c>
      <c r="B578" s="106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2">
        <v>15</v>
      </c>
      <c r="B579" s="106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2">
        <v>16</v>
      </c>
      <c r="B580" s="106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2">
        <v>17</v>
      </c>
      <c r="B581" s="106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2">
        <v>18</v>
      </c>
      <c r="B582" s="106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2">
        <v>19</v>
      </c>
      <c r="B583" s="106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2">
        <v>20</v>
      </c>
      <c r="B584" s="106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2">
        <v>21</v>
      </c>
      <c r="B585" s="106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2">
        <v>22</v>
      </c>
      <c r="B586" s="106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2">
        <v>23</v>
      </c>
      <c r="B587" s="106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2">
        <v>24</v>
      </c>
      <c r="B588" s="106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2">
        <v>25</v>
      </c>
      <c r="B589" s="106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2">
        <v>26</v>
      </c>
      <c r="B590" s="106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2">
        <v>27</v>
      </c>
      <c r="B591" s="106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2">
        <v>28</v>
      </c>
      <c r="B592" s="106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2">
        <v>29</v>
      </c>
      <c r="B593" s="106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2">
        <v>30</v>
      </c>
      <c r="B594" s="106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294</v>
      </c>
      <c r="K597" s="109"/>
      <c r="L597" s="109"/>
      <c r="M597" s="109"/>
      <c r="N597" s="109"/>
      <c r="O597" s="109"/>
      <c r="P597" s="351" t="s">
        <v>27</v>
      </c>
      <c r="Q597" s="351"/>
      <c r="R597" s="351"/>
      <c r="S597" s="351"/>
      <c r="T597" s="351"/>
      <c r="U597" s="351"/>
      <c r="V597" s="351"/>
      <c r="W597" s="351"/>
      <c r="X597" s="351"/>
      <c r="Y597" s="348" t="s">
        <v>346</v>
      </c>
      <c r="Z597" s="349"/>
      <c r="AA597" s="349"/>
      <c r="AB597" s="349"/>
      <c r="AC597" s="281" t="s">
        <v>331</v>
      </c>
      <c r="AD597" s="281"/>
      <c r="AE597" s="281"/>
      <c r="AF597" s="281"/>
      <c r="AG597" s="281"/>
      <c r="AH597" s="348" t="s">
        <v>260</v>
      </c>
      <c r="AI597" s="350"/>
      <c r="AJ597" s="350"/>
      <c r="AK597" s="350"/>
      <c r="AL597" s="350" t="s">
        <v>21</v>
      </c>
      <c r="AM597" s="350"/>
      <c r="AN597" s="350"/>
      <c r="AO597" s="430"/>
      <c r="AP597" s="431" t="s">
        <v>295</v>
      </c>
      <c r="AQ597" s="431"/>
      <c r="AR597" s="431"/>
      <c r="AS597" s="431"/>
      <c r="AT597" s="431"/>
      <c r="AU597" s="431"/>
      <c r="AV597" s="431"/>
      <c r="AW597" s="431"/>
      <c r="AX597" s="431"/>
    </row>
    <row r="598" spans="1:50" ht="26.25" customHeight="1" x14ac:dyDescent="0.15">
      <c r="A598" s="1062">
        <v>1</v>
      </c>
      <c r="B598" s="106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2">
        <v>2</v>
      </c>
      <c r="B599" s="106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2">
        <v>3</v>
      </c>
      <c r="B600" s="106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2">
        <v>4</v>
      </c>
      <c r="B601" s="106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2">
        <v>5</v>
      </c>
      <c r="B602" s="106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2">
        <v>6</v>
      </c>
      <c r="B603" s="106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2">
        <v>7</v>
      </c>
      <c r="B604" s="106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2">
        <v>8</v>
      </c>
      <c r="B605" s="106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2">
        <v>9</v>
      </c>
      <c r="B606" s="106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2">
        <v>10</v>
      </c>
      <c r="B607" s="106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2">
        <v>11</v>
      </c>
      <c r="B608" s="106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2">
        <v>12</v>
      </c>
      <c r="B609" s="106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2">
        <v>13</v>
      </c>
      <c r="B610" s="106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2">
        <v>14</v>
      </c>
      <c r="B611" s="106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2">
        <v>15</v>
      </c>
      <c r="B612" s="106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2">
        <v>16</v>
      </c>
      <c r="B613" s="106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2">
        <v>17</v>
      </c>
      <c r="B614" s="106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2">
        <v>18</v>
      </c>
      <c r="B615" s="106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2">
        <v>19</v>
      </c>
      <c r="B616" s="106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2">
        <v>20</v>
      </c>
      <c r="B617" s="106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2">
        <v>21</v>
      </c>
      <c r="B618" s="106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2">
        <v>22</v>
      </c>
      <c r="B619" s="106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2">
        <v>23</v>
      </c>
      <c r="B620" s="106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2">
        <v>24</v>
      </c>
      <c r="B621" s="106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2">
        <v>25</v>
      </c>
      <c r="B622" s="106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2">
        <v>26</v>
      </c>
      <c r="B623" s="106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2">
        <v>27</v>
      </c>
      <c r="B624" s="106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2">
        <v>28</v>
      </c>
      <c r="B625" s="106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2">
        <v>29</v>
      </c>
      <c r="B626" s="106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2">
        <v>30</v>
      </c>
      <c r="B627" s="106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294</v>
      </c>
      <c r="K630" s="109"/>
      <c r="L630" s="109"/>
      <c r="M630" s="109"/>
      <c r="N630" s="109"/>
      <c r="O630" s="109"/>
      <c r="P630" s="351" t="s">
        <v>27</v>
      </c>
      <c r="Q630" s="351"/>
      <c r="R630" s="351"/>
      <c r="S630" s="351"/>
      <c r="T630" s="351"/>
      <c r="U630" s="351"/>
      <c r="V630" s="351"/>
      <c r="W630" s="351"/>
      <c r="X630" s="351"/>
      <c r="Y630" s="348" t="s">
        <v>346</v>
      </c>
      <c r="Z630" s="349"/>
      <c r="AA630" s="349"/>
      <c r="AB630" s="349"/>
      <c r="AC630" s="281" t="s">
        <v>331</v>
      </c>
      <c r="AD630" s="281"/>
      <c r="AE630" s="281"/>
      <c r="AF630" s="281"/>
      <c r="AG630" s="281"/>
      <c r="AH630" s="348" t="s">
        <v>260</v>
      </c>
      <c r="AI630" s="350"/>
      <c r="AJ630" s="350"/>
      <c r="AK630" s="350"/>
      <c r="AL630" s="350" t="s">
        <v>21</v>
      </c>
      <c r="AM630" s="350"/>
      <c r="AN630" s="350"/>
      <c r="AO630" s="430"/>
      <c r="AP630" s="431" t="s">
        <v>295</v>
      </c>
      <c r="AQ630" s="431"/>
      <c r="AR630" s="431"/>
      <c r="AS630" s="431"/>
      <c r="AT630" s="431"/>
      <c r="AU630" s="431"/>
      <c r="AV630" s="431"/>
      <c r="AW630" s="431"/>
      <c r="AX630" s="431"/>
    </row>
    <row r="631" spans="1:50" ht="26.25" customHeight="1" x14ac:dyDescent="0.15">
      <c r="A631" s="1062">
        <v>1</v>
      </c>
      <c r="B631" s="106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2">
        <v>2</v>
      </c>
      <c r="B632" s="106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2">
        <v>3</v>
      </c>
      <c r="B633" s="106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2">
        <v>4</v>
      </c>
      <c r="B634" s="106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2">
        <v>5</v>
      </c>
      <c r="B635" s="106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2">
        <v>6</v>
      </c>
      <c r="B636" s="106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2">
        <v>7</v>
      </c>
      <c r="B637" s="106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2">
        <v>8</v>
      </c>
      <c r="B638" s="106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2">
        <v>9</v>
      </c>
      <c r="B639" s="106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2">
        <v>10</v>
      </c>
      <c r="B640" s="106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2">
        <v>11</v>
      </c>
      <c r="B641" s="106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2">
        <v>12</v>
      </c>
      <c r="B642" s="106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2">
        <v>13</v>
      </c>
      <c r="B643" s="106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2">
        <v>14</v>
      </c>
      <c r="B644" s="106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2">
        <v>15</v>
      </c>
      <c r="B645" s="106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2">
        <v>16</v>
      </c>
      <c r="B646" s="106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2">
        <v>17</v>
      </c>
      <c r="B647" s="106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2">
        <v>18</v>
      </c>
      <c r="B648" s="106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2">
        <v>19</v>
      </c>
      <c r="B649" s="106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2">
        <v>20</v>
      </c>
      <c r="B650" s="106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2">
        <v>21</v>
      </c>
      <c r="B651" s="106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2">
        <v>22</v>
      </c>
      <c r="B652" s="106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2">
        <v>23</v>
      </c>
      <c r="B653" s="106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2">
        <v>24</v>
      </c>
      <c r="B654" s="106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2">
        <v>25</v>
      </c>
      <c r="B655" s="106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2">
        <v>26</v>
      </c>
      <c r="B656" s="106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2">
        <v>27</v>
      </c>
      <c r="B657" s="106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2">
        <v>28</v>
      </c>
      <c r="B658" s="106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2">
        <v>29</v>
      </c>
      <c r="B659" s="106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2">
        <v>30</v>
      </c>
      <c r="B660" s="106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294</v>
      </c>
      <c r="K663" s="109"/>
      <c r="L663" s="109"/>
      <c r="M663" s="109"/>
      <c r="N663" s="109"/>
      <c r="O663" s="109"/>
      <c r="P663" s="351" t="s">
        <v>27</v>
      </c>
      <c r="Q663" s="351"/>
      <c r="R663" s="351"/>
      <c r="S663" s="351"/>
      <c r="T663" s="351"/>
      <c r="U663" s="351"/>
      <c r="V663" s="351"/>
      <c r="W663" s="351"/>
      <c r="X663" s="351"/>
      <c r="Y663" s="348" t="s">
        <v>346</v>
      </c>
      <c r="Z663" s="349"/>
      <c r="AA663" s="349"/>
      <c r="AB663" s="349"/>
      <c r="AC663" s="281" t="s">
        <v>331</v>
      </c>
      <c r="AD663" s="281"/>
      <c r="AE663" s="281"/>
      <c r="AF663" s="281"/>
      <c r="AG663" s="281"/>
      <c r="AH663" s="348" t="s">
        <v>260</v>
      </c>
      <c r="AI663" s="350"/>
      <c r="AJ663" s="350"/>
      <c r="AK663" s="350"/>
      <c r="AL663" s="350" t="s">
        <v>21</v>
      </c>
      <c r="AM663" s="350"/>
      <c r="AN663" s="350"/>
      <c r="AO663" s="430"/>
      <c r="AP663" s="431" t="s">
        <v>295</v>
      </c>
      <c r="AQ663" s="431"/>
      <c r="AR663" s="431"/>
      <c r="AS663" s="431"/>
      <c r="AT663" s="431"/>
      <c r="AU663" s="431"/>
      <c r="AV663" s="431"/>
      <c r="AW663" s="431"/>
      <c r="AX663" s="431"/>
    </row>
    <row r="664" spans="1:50" ht="26.25" customHeight="1" x14ac:dyDescent="0.15">
      <c r="A664" s="1062">
        <v>1</v>
      </c>
      <c r="B664" s="106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2">
        <v>2</v>
      </c>
      <c r="B665" s="106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2">
        <v>3</v>
      </c>
      <c r="B666" s="106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2">
        <v>4</v>
      </c>
      <c r="B667" s="106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2">
        <v>5</v>
      </c>
      <c r="B668" s="106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2">
        <v>6</v>
      </c>
      <c r="B669" s="106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2">
        <v>7</v>
      </c>
      <c r="B670" s="106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2">
        <v>8</v>
      </c>
      <c r="B671" s="106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2">
        <v>9</v>
      </c>
      <c r="B672" s="106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2">
        <v>10</v>
      </c>
      <c r="B673" s="106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2">
        <v>11</v>
      </c>
      <c r="B674" s="106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2">
        <v>12</v>
      </c>
      <c r="B675" s="106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2">
        <v>13</v>
      </c>
      <c r="B676" s="106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2">
        <v>14</v>
      </c>
      <c r="B677" s="106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2">
        <v>15</v>
      </c>
      <c r="B678" s="106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2">
        <v>16</v>
      </c>
      <c r="B679" s="106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2">
        <v>17</v>
      </c>
      <c r="B680" s="106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2">
        <v>18</v>
      </c>
      <c r="B681" s="106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2">
        <v>19</v>
      </c>
      <c r="B682" s="106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2">
        <v>20</v>
      </c>
      <c r="B683" s="106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2">
        <v>21</v>
      </c>
      <c r="B684" s="106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2">
        <v>22</v>
      </c>
      <c r="B685" s="106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2">
        <v>23</v>
      </c>
      <c r="B686" s="106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2">
        <v>24</v>
      </c>
      <c r="B687" s="106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2">
        <v>25</v>
      </c>
      <c r="B688" s="106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2">
        <v>26</v>
      </c>
      <c r="B689" s="106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2">
        <v>27</v>
      </c>
      <c r="B690" s="106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2">
        <v>28</v>
      </c>
      <c r="B691" s="106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2">
        <v>29</v>
      </c>
      <c r="B692" s="106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2">
        <v>30</v>
      </c>
      <c r="B693" s="106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294</v>
      </c>
      <c r="K696" s="109"/>
      <c r="L696" s="109"/>
      <c r="M696" s="109"/>
      <c r="N696" s="109"/>
      <c r="O696" s="109"/>
      <c r="P696" s="351" t="s">
        <v>27</v>
      </c>
      <c r="Q696" s="351"/>
      <c r="R696" s="351"/>
      <c r="S696" s="351"/>
      <c r="T696" s="351"/>
      <c r="U696" s="351"/>
      <c r="V696" s="351"/>
      <c r="W696" s="351"/>
      <c r="X696" s="351"/>
      <c r="Y696" s="348" t="s">
        <v>346</v>
      </c>
      <c r="Z696" s="349"/>
      <c r="AA696" s="349"/>
      <c r="AB696" s="349"/>
      <c r="AC696" s="281" t="s">
        <v>331</v>
      </c>
      <c r="AD696" s="281"/>
      <c r="AE696" s="281"/>
      <c r="AF696" s="281"/>
      <c r="AG696" s="281"/>
      <c r="AH696" s="348" t="s">
        <v>260</v>
      </c>
      <c r="AI696" s="350"/>
      <c r="AJ696" s="350"/>
      <c r="AK696" s="350"/>
      <c r="AL696" s="350" t="s">
        <v>21</v>
      </c>
      <c r="AM696" s="350"/>
      <c r="AN696" s="350"/>
      <c r="AO696" s="430"/>
      <c r="AP696" s="431" t="s">
        <v>295</v>
      </c>
      <c r="AQ696" s="431"/>
      <c r="AR696" s="431"/>
      <c r="AS696" s="431"/>
      <c r="AT696" s="431"/>
      <c r="AU696" s="431"/>
      <c r="AV696" s="431"/>
      <c r="AW696" s="431"/>
      <c r="AX696" s="431"/>
    </row>
    <row r="697" spans="1:50" ht="26.25" customHeight="1" x14ac:dyDescent="0.15">
      <c r="A697" s="1062">
        <v>1</v>
      </c>
      <c r="B697" s="106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2">
        <v>2</v>
      </c>
      <c r="B698" s="106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2">
        <v>3</v>
      </c>
      <c r="B699" s="106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2">
        <v>4</v>
      </c>
      <c r="B700" s="106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2">
        <v>5</v>
      </c>
      <c r="B701" s="106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2">
        <v>6</v>
      </c>
      <c r="B702" s="106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2">
        <v>7</v>
      </c>
      <c r="B703" s="106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2">
        <v>8</v>
      </c>
      <c r="B704" s="106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2">
        <v>9</v>
      </c>
      <c r="B705" s="106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2">
        <v>10</v>
      </c>
      <c r="B706" s="106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2">
        <v>11</v>
      </c>
      <c r="B707" s="106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2">
        <v>12</v>
      </c>
      <c r="B708" s="106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2">
        <v>13</v>
      </c>
      <c r="B709" s="106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2">
        <v>14</v>
      </c>
      <c r="B710" s="106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2">
        <v>15</v>
      </c>
      <c r="B711" s="106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2">
        <v>16</v>
      </c>
      <c r="B712" s="106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2">
        <v>17</v>
      </c>
      <c r="B713" s="106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2">
        <v>18</v>
      </c>
      <c r="B714" s="106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2">
        <v>19</v>
      </c>
      <c r="B715" s="106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2">
        <v>20</v>
      </c>
      <c r="B716" s="106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2">
        <v>21</v>
      </c>
      <c r="B717" s="106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2">
        <v>22</v>
      </c>
      <c r="B718" s="106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2">
        <v>23</v>
      </c>
      <c r="B719" s="106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2">
        <v>24</v>
      </c>
      <c r="B720" s="106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2">
        <v>25</v>
      </c>
      <c r="B721" s="106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2">
        <v>26</v>
      </c>
      <c r="B722" s="106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2">
        <v>27</v>
      </c>
      <c r="B723" s="106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2">
        <v>28</v>
      </c>
      <c r="B724" s="106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2">
        <v>29</v>
      </c>
      <c r="B725" s="106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2">
        <v>30</v>
      </c>
      <c r="B726" s="106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294</v>
      </c>
      <c r="K729" s="109"/>
      <c r="L729" s="109"/>
      <c r="M729" s="109"/>
      <c r="N729" s="109"/>
      <c r="O729" s="109"/>
      <c r="P729" s="351" t="s">
        <v>27</v>
      </c>
      <c r="Q729" s="351"/>
      <c r="R729" s="351"/>
      <c r="S729" s="351"/>
      <c r="T729" s="351"/>
      <c r="U729" s="351"/>
      <c r="V729" s="351"/>
      <c r="W729" s="351"/>
      <c r="X729" s="351"/>
      <c r="Y729" s="348" t="s">
        <v>346</v>
      </c>
      <c r="Z729" s="349"/>
      <c r="AA729" s="349"/>
      <c r="AB729" s="349"/>
      <c r="AC729" s="281" t="s">
        <v>331</v>
      </c>
      <c r="AD729" s="281"/>
      <c r="AE729" s="281"/>
      <c r="AF729" s="281"/>
      <c r="AG729" s="281"/>
      <c r="AH729" s="348" t="s">
        <v>260</v>
      </c>
      <c r="AI729" s="350"/>
      <c r="AJ729" s="350"/>
      <c r="AK729" s="350"/>
      <c r="AL729" s="350" t="s">
        <v>21</v>
      </c>
      <c r="AM729" s="350"/>
      <c r="AN729" s="350"/>
      <c r="AO729" s="430"/>
      <c r="AP729" s="431" t="s">
        <v>295</v>
      </c>
      <c r="AQ729" s="431"/>
      <c r="AR729" s="431"/>
      <c r="AS729" s="431"/>
      <c r="AT729" s="431"/>
      <c r="AU729" s="431"/>
      <c r="AV729" s="431"/>
      <c r="AW729" s="431"/>
      <c r="AX729" s="431"/>
    </row>
    <row r="730" spans="1:50" ht="26.25" customHeight="1" x14ac:dyDescent="0.15">
      <c r="A730" s="1062">
        <v>1</v>
      </c>
      <c r="B730" s="106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2">
        <v>2</v>
      </c>
      <c r="B731" s="106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2">
        <v>3</v>
      </c>
      <c r="B732" s="106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2">
        <v>4</v>
      </c>
      <c r="B733" s="106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2">
        <v>5</v>
      </c>
      <c r="B734" s="106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2">
        <v>6</v>
      </c>
      <c r="B735" s="106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2">
        <v>7</v>
      </c>
      <c r="B736" s="106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2">
        <v>8</v>
      </c>
      <c r="B737" s="106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2">
        <v>9</v>
      </c>
      <c r="B738" s="106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2">
        <v>10</v>
      </c>
      <c r="B739" s="106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2">
        <v>11</v>
      </c>
      <c r="B740" s="106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2">
        <v>12</v>
      </c>
      <c r="B741" s="106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2">
        <v>13</v>
      </c>
      <c r="B742" s="106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2">
        <v>14</v>
      </c>
      <c r="B743" s="106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2">
        <v>15</v>
      </c>
      <c r="B744" s="106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2">
        <v>16</v>
      </c>
      <c r="B745" s="106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2">
        <v>17</v>
      </c>
      <c r="B746" s="106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2">
        <v>18</v>
      </c>
      <c r="B747" s="106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2">
        <v>19</v>
      </c>
      <c r="B748" s="106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2">
        <v>20</v>
      </c>
      <c r="B749" s="106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2">
        <v>21</v>
      </c>
      <c r="B750" s="106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2">
        <v>22</v>
      </c>
      <c r="B751" s="106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2">
        <v>23</v>
      </c>
      <c r="B752" s="106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2">
        <v>24</v>
      </c>
      <c r="B753" s="106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2">
        <v>25</v>
      </c>
      <c r="B754" s="106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2">
        <v>26</v>
      </c>
      <c r="B755" s="106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2">
        <v>27</v>
      </c>
      <c r="B756" s="106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2">
        <v>28</v>
      </c>
      <c r="B757" s="106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2">
        <v>29</v>
      </c>
      <c r="B758" s="106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2">
        <v>30</v>
      </c>
      <c r="B759" s="106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294</v>
      </c>
      <c r="K762" s="109"/>
      <c r="L762" s="109"/>
      <c r="M762" s="109"/>
      <c r="N762" s="109"/>
      <c r="O762" s="109"/>
      <c r="P762" s="351" t="s">
        <v>27</v>
      </c>
      <c r="Q762" s="351"/>
      <c r="R762" s="351"/>
      <c r="S762" s="351"/>
      <c r="T762" s="351"/>
      <c r="U762" s="351"/>
      <c r="V762" s="351"/>
      <c r="W762" s="351"/>
      <c r="X762" s="351"/>
      <c r="Y762" s="348" t="s">
        <v>346</v>
      </c>
      <c r="Z762" s="349"/>
      <c r="AA762" s="349"/>
      <c r="AB762" s="349"/>
      <c r="AC762" s="281" t="s">
        <v>331</v>
      </c>
      <c r="AD762" s="281"/>
      <c r="AE762" s="281"/>
      <c r="AF762" s="281"/>
      <c r="AG762" s="281"/>
      <c r="AH762" s="348" t="s">
        <v>260</v>
      </c>
      <c r="AI762" s="350"/>
      <c r="AJ762" s="350"/>
      <c r="AK762" s="350"/>
      <c r="AL762" s="350" t="s">
        <v>21</v>
      </c>
      <c r="AM762" s="350"/>
      <c r="AN762" s="350"/>
      <c r="AO762" s="430"/>
      <c r="AP762" s="431" t="s">
        <v>295</v>
      </c>
      <c r="AQ762" s="431"/>
      <c r="AR762" s="431"/>
      <c r="AS762" s="431"/>
      <c r="AT762" s="431"/>
      <c r="AU762" s="431"/>
      <c r="AV762" s="431"/>
      <c r="AW762" s="431"/>
      <c r="AX762" s="431"/>
    </row>
    <row r="763" spans="1:50" ht="26.25" customHeight="1" x14ac:dyDescent="0.15">
      <c r="A763" s="1062">
        <v>1</v>
      </c>
      <c r="B763" s="106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2">
        <v>2</v>
      </c>
      <c r="B764" s="106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2">
        <v>3</v>
      </c>
      <c r="B765" s="106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2">
        <v>4</v>
      </c>
      <c r="B766" s="106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2">
        <v>5</v>
      </c>
      <c r="B767" s="106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2">
        <v>6</v>
      </c>
      <c r="B768" s="106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2">
        <v>7</v>
      </c>
      <c r="B769" s="106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2">
        <v>8</v>
      </c>
      <c r="B770" s="106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2">
        <v>9</v>
      </c>
      <c r="B771" s="106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2">
        <v>10</v>
      </c>
      <c r="B772" s="106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2">
        <v>11</v>
      </c>
      <c r="B773" s="106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2">
        <v>12</v>
      </c>
      <c r="B774" s="106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2">
        <v>13</v>
      </c>
      <c r="B775" s="106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2">
        <v>14</v>
      </c>
      <c r="B776" s="106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2">
        <v>15</v>
      </c>
      <c r="B777" s="106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2">
        <v>16</v>
      </c>
      <c r="B778" s="106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2">
        <v>17</v>
      </c>
      <c r="B779" s="106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2">
        <v>18</v>
      </c>
      <c r="B780" s="106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2">
        <v>19</v>
      </c>
      <c r="B781" s="106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2">
        <v>20</v>
      </c>
      <c r="B782" s="106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2">
        <v>21</v>
      </c>
      <c r="B783" s="106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2">
        <v>22</v>
      </c>
      <c r="B784" s="106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2">
        <v>23</v>
      </c>
      <c r="B785" s="106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2">
        <v>24</v>
      </c>
      <c r="B786" s="106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2">
        <v>25</v>
      </c>
      <c r="B787" s="106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2">
        <v>26</v>
      </c>
      <c r="B788" s="106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2">
        <v>27</v>
      </c>
      <c r="B789" s="106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2">
        <v>28</v>
      </c>
      <c r="B790" s="106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2">
        <v>29</v>
      </c>
      <c r="B791" s="106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2">
        <v>30</v>
      </c>
      <c r="B792" s="106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294</v>
      </c>
      <c r="K795" s="109"/>
      <c r="L795" s="109"/>
      <c r="M795" s="109"/>
      <c r="N795" s="109"/>
      <c r="O795" s="109"/>
      <c r="P795" s="351" t="s">
        <v>27</v>
      </c>
      <c r="Q795" s="351"/>
      <c r="R795" s="351"/>
      <c r="S795" s="351"/>
      <c r="T795" s="351"/>
      <c r="U795" s="351"/>
      <c r="V795" s="351"/>
      <c r="W795" s="351"/>
      <c r="X795" s="351"/>
      <c r="Y795" s="348" t="s">
        <v>346</v>
      </c>
      <c r="Z795" s="349"/>
      <c r="AA795" s="349"/>
      <c r="AB795" s="349"/>
      <c r="AC795" s="281" t="s">
        <v>331</v>
      </c>
      <c r="AD795" s="281"/>
      <c r="AE795" s="281"/>
      <c r="AF795" s="281"/>
      <c r="AG795" s="281"/>
      <c r="AH795" s="348" t="s">
        <v>260</v>
      </c>
      <c r="AI795" s="350"/>
      <c r="AJ795" s="350"/>
      <c r="AK795" s="350"/>
      <c r="AL795" s="350" t="s">
        <v>21</v>
      </c>
      <c r="AM795" s="350"/>
      <c r="AN795" s="350"/>
      <c r="AO795" s="430"/>
      <c r="AP795" s="431" t="s">
        <v>295</v>
      </c>
      <c r="AQ795" s="431"/>
      <c r="AR795" s="431"/>
      <c r="AS795" s="431"/>
      <c r="AT795" s="431"/>
      <c r="AU795" s="431"/>
      <c r="AV795" s="431"/>
      <c r="AW795" s="431"/>
      <c r="AX795" s="431"/>
    </row>
    <row r="796" spans="1:50" ht="26.25" customHeight="1" x14ac:dyDescent="0.15">
      <c r="A796" s="1062">
        <v>1</v>
      </c>
      <c r="B796" s="106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2">
        <v>2</v>
      </c>
      <c r="B797" s="106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2">
        <v>3</v>
      </c>
      <c r="B798" s="106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2">
        <v>4</v>
      </c>
      <c r="B799" s="106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2">
        <v>5</v>
      </c>
      <c r="B800" s="106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2">
        <v>6</v>
      </c>
      <c r="B801" s="106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2">
        <v>7</v>
      </c>
      <c r="B802" s="106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2">
        <v>8</v>
      </c>
      <c r="B803" s="106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2">
        <v>9</v>
      </c>
      <c r="B804" s="106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2">
        <v>10</v>
      </c>
      <c r="B805" s="106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2">
        <v>11</v>
      </c>
      <c r="B806" s="106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2">
        <v>12</v>
      </c>
      <c r="B807" s="106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2">
        <v>13</v>
      </c>
      <c r="B808" s="106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2">
        <v>14</v>
      </c>
      <c r="B809" s="106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2">
        <v>15</v>
      </c>
      <c r="B810" s="106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2">
        <v>16</v>
      </c>
      <c r="B811" s="106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2">
        <v>17</v>
      </c>
      <c r="B812" s="106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2">
        <v>18</v>
      </c>
      <c r="B813" s="106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2">
        <v>19</v>
      </c>
      <c r="B814" s="106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2">
        <v>20</v>
      </c>
      <c r="B815" s="106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2">
        <v>21</v>
      </c>
      <c r="B816" s="106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2">
        <v>22</v>
      </c>
      <c r="B817" s="106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2">
        <v>23</v>
      </c>
      <c r="B818" s="106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2">
        <v>24</v>
      </c>
      <c r="B819" s="106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2">
        <v>25</v>
      </c>
      <c r="B820" s="106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2">
        <v>26</v>
      </c>
      <c r="B821" s="106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2">
        <v>27</v>
      </c>
      <c r="B822" s="106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2">
        <v>28</v>
      </c>
      <c r="B823" s="106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2">
        <v>29</v>
      </c>
      <c r="B824" s="106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2">
        <v>30</v>
      </c>
      <c r="B825" s="106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294</v>
      </c>
      <c r="K828" s="109"/>
      <c r="L828" s="109"/>
      <c r="M828" s="109"/>
      <c r="N828" s="109"/>
      <c r="O828" s="109"/>
      <c r="P828" s="351" t="s">
        <v>27</v>
      </c>
      <c r="Q828" s="351"/>
      <c r="R828" s="351"/>
      <c r="S828" s="351"/>
      <c r="T828" s="351"/>
      <c r="U828" s="351"/>
      <c r="V828" s="351"/>
      <c r="W828" s="351"/>
      <c r="X828" s="351"/>
      <c r="Y828" s="348" t="s">
        <v>346</v>
      </c>
      <c r="Z828" s="349"/>
      <c r="AA828" s="349"/>
      <c r="AB828" s="349"/>
      <c r="AC828" s="281" t="s">
        <v>331</v>
      </c>
      <c r="AD828" s="281"/>
      <c r="AE828" s="281"/>
      <c r="AF828" s="281"/>
      <c r="AG828" s="281"/>
      <c r="AH828" s="348" t="s">
        <v>260</v>
      </c>
      <c r="AI828" s="350"/>
      <c r="AJ828" s="350"/>
      <c r="AK828" s="350"/>
      <c r="AL828" s="350" t="s">
        <v>21</v>
      </c>
      <c r="AM828" s="350"/>
      <c r="AN828" s="350"/>
      <c r="AO828" s="430"/>
      <c r="AP828" s="431" t="s">
        <v>295</v>
      </c>
      <c r="AQ828" s="431"/>
      <c r="AR828" s="431"/>
      <c r="AS828" s="431"/>
      <c r="AT828" s="431"/>
      <c r="AU828" s="431"/>
      <c r="AV828" s="431"/>
      <c r="AW828" s="431"/>
      <c r="AX828" s="431"/>
    </row>
    <row r="829" spans="1:50" ht="26.25" customHeight="1" x14ac:dyDescent="0.15">
      <c r="A829" s="1062">
        <v>1</v>
      </c>
      <c r="B829" s="106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2">
        <v>2</v>
      </c>
      <c r="B830" s="106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2">
        <v>3</v>
      </c>
      <c r="B831" s="106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2">
        <v>4</v>
      </c>
      <c r="B832" s="106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2">
        <v>5</v>
      </c>
      <c r="B833" s="106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2">
        <v>6</v>
      </c>
      <c r="B834" s="106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2">
        <v>7</v>
      </c>
      <c r="B835" s="106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2">
        <v>8</v>
      </c>
      <c r="B836" s="106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2">
        <v>9</v>
      </c>
      <c r="B837" s="106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2">
        <v>10</v>
      </c>
      <c r="B838" s="106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2">
        <v>11</v>
      </c>
      <c r="B839" s="106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2">
        <v>12</v>
      </c>
      <c r="B840" s="106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2">
        <v>13</v>
      </c>
      <c r="B841" s="106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2">
        <v>14</v>
      </c>
      <c r="B842" s="106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2">
        <v>15</v>
      </c>
      <c r="B843" s="106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2">
        <v>16</v>
      </c>
      <c r="B844" s="106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2">
        <v>17</v>
      </c>
      <c r="B845" s="106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2">
        <v>18</v>
      </c>
      <c r="B846" s="106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2">
        <v>19</v>
      </c>
      <c r="B847" s="106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2">
        <v>20</v>
      </c>
      <c r="B848" s="106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2">
        <v>21</v>
      </c>
      <c r="B849" s="106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2">
        <v>22</v>
      </c>
      <c r="B850" s="106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2">
        <v>23</v>
      </c>
      <c r="B851" s="106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2">
        <v>24</v>
      </c>
      <c r="B852" s="106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2">
        <v>25</v>
      </c>
      <c r="B853" s="106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2">
        <v>26</v>
      </c>
      <c r="B854" s="106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2">
        <v>27</v>
      </c>
      <c r="B855" s="106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2">
        <v>28</v>
      </c>
      <c r="B856" s="106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2">
        <v>29</v>
      </c>
      <c r="B857" s="106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2">
        <v>30</v>
      </c>
      <c r="B858" s="106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294</v>
      </c>
      <c r="K861" s="109"/>
      <c r="L861" s="109"/>
      <c r="M861" s="109"/>
      <c r="N861" s="109"/>
      <c r="O861" s="109"/>
      <c r="P861" s="351" t="s">
        <v>27</v>
      </c>
      <c r="Q861" s="351"/>
      <c r="R861" s="351"/>
      <c r="S861" s="351"/>
      <c r="T861" s="351"/>
      <c r="U861" s="351"/>
      <c r="V861" s="351"/>
      <c r="W861" s="351"/>
      <c r="X861" s="351"/>
      <c r="Y861" s="348" t="s">
        <v>346</v>
      </c>
      <c r="Z861" s="349"/>
      <c r="AA861" s="349"/>
      <c r="AB861" s="349"/>
      <c r="AC861" s="281" t="s">
        <v>331</v>
      </c>
      <c r="AD861" s="281"/>
      <c r="AE861" s="281"/>
      <c r="AF861" s="281"/>
      <c r="AG861" s="281"/>
      <c r="AH861" s="348" t="s">
        <v>260</v>
      </c>
      <c r="AI861" s="350"/>
      <c r="AJ861" s="350"/>
      <c r="AK861" s="350"/>
      <c r="AL861" s="350" t="s">
        <v>21</v>
      </c>
      <c r="AM861" s="350"/>
      <c r="AN861" s="350"/>
      <c r="AO861" s="430"/>
      <c r="AP861" s="431" t="s">
        <v>295</v>
      </c>
      <c r="AQ861" s="431"/>
      <c r="AR861" s="431"/>
      <c r="AS861" s="431"/>
      <c r="AT861" s="431"/>
      <c r="AU861" s="431"/>
      <c r="AV861" s="431"/>
      <c r="AW861" s="431"/>
      <c r="AX861" s="431"/>
    </row>
    <row r="862" spans="1:50" ht="26.25" customHeight="1" x14ac:dyDescent="0.15">
      <c r="A862" s="1062">
        <v>1</v>
      </c>
      <c r="B862" s="106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2">
        <v>2</v>
      </c>
      <c r="B863" s="106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2">
        <v>3</v>
      </c>
      <c r="B864" s="106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2">
        <v>4</v>
      </c>
      <c r="B865" s="106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2">
        <v>5</v>
      </c>
      <c r="B866" s="106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2">
        <v>6</v>
      </c>
      <c r="B867" s="106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2">
        <v>7</v>
      </c>
      <c r="B868" s="106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2">
        <v>8</v>
      </c>
      <c r="B869" s="106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2">
        <v>9</v>
      </c>
      <c r="B870" s="106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2">
        <v>10</v>
      </c>
      <c r="B871" s="106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2">
        <v>11</v>
      </c>
      <c r="B872" s="106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2">
        <v>12</v>
      </c>
      <c r="B873" s="106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2">
        <v>13</v>
      </c>
      <c r="B874" s="106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2">
        <v>14</v>
      </c>
      <c r="B875" s="106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2">
        <v>15</v>
      </c>
      <c r="B876" s="106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2">
        <v>16</v>
      </c>
      <c r="B877" s="106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2">
        <v>17</v>
      </c>
      <c r="B878" s="106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2">
        <v>18</v>
      </c>
      <c r="B879" s="106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2">
        <v>19</v>
      </c>
      <c r="B880" s="106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2">
        <v>20</v>
      </c>
      <c r="B881" s="106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2">
        <v>21</v>
      </c>
      <c r="B882" s="106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2">
        <v>22</v>
      </c>
      <c r="B883" s="106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2">
        <v>23</v>
      </c>
      <c r="B884" s="106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2">
        <v>24</v>
      </c>
      <c r="B885" s="106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2">
        <v>25</v>
      </c>
      <c r="B886" s="106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2">
        <v>26</v>
      </c>
      <c r="B887" s="106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2">
        <v>27</v>
      </c>
      <c r="B888" s="106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2">
        <v>28</v>
      </c>
      <c r="B889" s="106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2">
        <v>29</v>
      </c>
      <c r="B890" s="106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2">
        <v>30</v>
      </c>
      <c r="B891" s="106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294</v>
      </c>
      <c r="K894" s="109"/>
      <c r="L894" s="109"/>
      <c r="M894" s="109"/>
      <c r="N894" s="109"/>
      <c r="O894" s="109"/>
      <c r="P894" s="351" t="s">
        <v>27</v>
      </c>
      <c r="Q894" s="351"/>
      <c r="R894" s="351"/>
      <c r="S894" s="351"/>
      <c r="T894" s="351"/>
      <c r="U894" s="351"/>
      <c r="V894" s="351"/>
      <c r="W894" s="351"/>
      <c r="X894" s="351"/>
      <c r="Y894" s="348" t="s">
        <v>346</v>
      </c>
      <c r="Z894" s="349"/>
      <c r="AA894" s="349"/>
      <c r="AB894" s="349"/>
      <c r="AC894" s="281" t="s">
        <v>331</v>
      </c>
      <c r="AD894" s="281"/>
      <c r="AE894" s="281"/>
      <c r="AF894" s="281"/>
      <c r="AG894" s="281"/>
      <c r="AH894" s="348" t="s">
        <v>260</v>
      </c>
      <c r="AI894" s="350"/>
      <c r="AJ894" s="350"/>
      <c r="AK894" s="350"/>
      <c r="AL894" s="350" t="s">
        <v>21</v>
      </c>
      <c r="AM894" s="350"/>
      <c r="AN894" s="350"/>
      <c r="AO894" s="430"/>
      <c r="AP894" s="431" t="s">
        <v>295</v>
      </c>
      <c r="AQ894" s="431"/>
      <c r="AR894" s="431"/>
      <c r="AS894" s="431"/>
      <c r="AT894" s="431"/>
      <c r="AU894" s="431"/>
      <c r="AV894" s="431"/>
      <c r="AW894" s="431"/>
      <c r="AX894" s="431"/>
    </row>
    <row r="895" spans="1:50" ht="26.25" customHeight="1" x14ac:dyDescent="0.15">
      <c r="A895" s="1062">
        <v>1</v>
      </c>
      <c r="B895" s="106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2">
        <v>2</v>
      </c>
      <c r="B896" s="106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2">
        <v>3</v>
      </c>
      <c r="B897" s="106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2">
        <v>4</v>
      </c>
      <c r="B898" s="106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2">
        <v>5</v>
      </c>
      <c r="B899" s="106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2">
        <v>6</v>
      </c>
      <c r="B900" s="106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2">
        <v>7</v>
      </c>
      <c r="B901" s="106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2">
        <v>8</v>
      </c>
      <c r="B902" s="106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2">
        <v>9</v>
      </c>
      <c r="B903" s="106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2">
        <v>10</v>
      </c>
      <c r="B904" s="106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2">
        <v>11</v>
      </c>
      <c r="B905" s="106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2">
        <v>12</v>
      </c>
      <c r="B906" s="106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2">
        <v>13</v>
      </c>
      <c r="B907" s="106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2">
        <v>14</v>
      </c>
      <c r="B908" s="106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2">
        <v>15</v>
      </c>
      <c r="B909" s="106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2">
        <v>16</v>
      </c>
      <c r="B910" s="106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2">
        <v>17</v>
      </c>
      <c r="B911" s="106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2">
        <v>18</v>
      </c>
      <c r="B912" s="106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2">
        <v>19</v>
      </c>
      <c r="B913" s="106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2">
        <v>20</v>
      </c>
      <c r="B914" s="106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2">
        <v>21</v>
      </c>
      <c r="B915" s="106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2">
        <v>22</v>
      </c>
      <c r="B916" s="106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2">
        <v>23</v>
      </c>
      <c r="B917" s="106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2">
        <v>24</v>
      </c>
      <c r="B918" s="106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2">
        <v>25</v>
      </c>
      <c r="B919" s="106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2">
        <v>26</v>
      </c>
      <c r="B920" s="106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2">
        <v>27</v>
      </c>
      <c r="B921" s="106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2">
        <v>28</v>
      </c>
      <c r="B922" s="106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2">
        <v>29</v>
      </c>
      <c r="B923" s="106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2">
        <v>30</v>
      </c>
      <c r="B924" s="106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294</v>
      </c>
      <c r="K927" s="109"/>
      <c r="L927" s="109"/>
      <c r="M927" s="109"/>
      <c r="N927" s="109"/>
      <c r="O927" s="109"/>
      <c r="P927" s="351" t="s">
        <v>27</v>
      </c>
      <c r="Q927" s="351"/>
      <c r="R927" s="351"/>
      <c r="S927" s="351"/>
      <c r="T927" s="351"/>
      <c r="U927" s="351"/>
      <c r="V927" s="351"/>
      <c r="W927" s="351"/>
      <c r="X927" s="351"/>
      <c r="Y927" s="348" t="s">
        <v>346</v>
      </c>
      <c r="Z927" s="349"/>
      <c r="AA927" s="349"/>
      <c r="AB927" s="349"/>
      <c r="AC927" s="281" t="s">
        <v>331</v>
      </c>
      <c r="AD927" s="281"/>
      <c r="AE927" s="281"/>
      <c r="AF927" s="281"/>
      <c r="AG927" s="281"/>
      <c r="AH927" s="348" t="s">
        <v>260</v>
      </c>
      <c r="AI927" s="350"/>
      <c r="AJ927" s="350"/>
      <c r="AK927" s="350"/>
      <c r="AL927" s="350" t="s">
        <v>21</v>
      </c>
      <c r="AM927" s="350"/>
      <c r="AN927" s="350"/>
      <c r="AO927" s="430"/>
      <c r="AP927" s="431" t="s">
        <v>295</v>
      </c>
      <c r="AQ927" s="431"/>
      <c r="AR927" s="431"/>
      <c r="AS927" s="431"/>
      <c r="AT927" s="431"/>
      <c r="AU927" s="431"/>
      <c r="AV927" s="431"/>
      <c r="AW927" s="431"/>
      <c r="AX927" s="431"/>
    </row>
    <row r="928" spans="1:50" ht="26.25" customHeight="1" x14ac:dyDescent="0.15">
      <c r="A928" s="1062">
        <v>1</v>
      </c>
      <c r="B928" s="106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2">
        <v>2</v>
      </c>
      <c r="B929" s="106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2">
        <v>3</v>
      </c>
      <c r="B930" s="106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2">
        <v>4</v>
      </c>
      <c r="B931" s="106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2">
        <v>5</v>
      </c>
      <c r="B932" s="106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2">
        <v>6</v>
      </c>
      <c r="B933" s="106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2">
        <v>7</v>
      </c>
      <c r="B934" s="106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2">
        <v>8</v>
      </c>
      <c r="B935" s="106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2">
        <v>9</v>
      </c>
      <c r="B936" s="106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2">
        <v>10</v>
      </c>
      <c r="B937" s="106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2">
        <v>11</v>
      </c>
      <c r="B938" s="106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2">
        <v>12</v>
      </c>
      <c r="B939" s="106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2">
        <v>13</v>
      </c>
      <c r="B940" s="106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2">
        <v>14</v>
      </c>
      <c r="B941" s="106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2">
        <v>15</v>
      </c>
      <c r="B942" s="106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2">
        <v>16</v>
      </c>
      <c r="B943" s="106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2">
        <v>17</v>
      </c>
      <c r="B944" s="106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2">
        <v>18</v>
      </c>
      <c r="B945" s="106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2">
        <v>19</v>
      </c>
      <c r="B946" s="106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2">
        <v>20</v>
      </c>
      <c r="B947" s="106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2">
        <v>21</v>
      </c>
      <c r="B948" s="106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2">
        <v>22</v>
      </c>
      <c r="B949" s="106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2">
        <v>23</v>
      </c>
      <c r="B950" s="106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2">
        <v>24</v>
      </c>
      <c r="B951" s="106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2">
        <v>25</v>
      </c>
      <c r="B952" s="106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2">
        <v>26</v>
      </c>
      <c r="B953" s="106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2">
        <v>27</v>
      </c>
      <c r="B954" s="106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2">
        <v>28</v>
      </c>
      <c r="B955" s="106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2">
        <v>29</v>
      </c>
      <c r="B956" s="106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2">
        <v>30</v>
      </c>
      <c r="B957" s="106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294</v>
      </c>
      <c r="K960" s="109"/>
      <c r="L960" s="109"/>
      <c r="M960" s="109"/>
      <c r="N960" s="109"/>
      <c r="O960" s="109"/>
      <c r="P960" s="351" t="s">
        <v>27</v>
      </c>
      <c r="Q960" s="351"/>
      <c r="R960" s="351"/>
      <c r="S960" s="351"/>
      <c r="T960" s="351"/>
      <c r="U960" s="351"/>
      <c r="V960" s="351"/>
      <c r="W960" s="351"/>
      <c r="X960" s="351"/>
      <c r="Y960" s="348" t="s">
        <v>346</v>
      </c>
      <c r="Z960" s="349"/>
      <c r="AA960" s="349"/>
      <c r="AB960" s="349"/>
      <c r="AC960" s="281" t="s">
        <v>331</v>
      </c>
      <c r="AD960" s="281"/>
      <c r="AE960" s="281"/>
      <c r="AF960" s="281"/>
      <c r="AG960" s="281"/>
      <c r="AH960" s="348" t="s">
        <v>260</v>
      </c>
      <c r="AI960" s="350"/>
      <c r="AJ960" s="350"/>
      <c r="AK960" s="350"/>
      <c r="AL960" s="350" t="s">
        <v>21</v>
      </c>
      <c r="AM960" s="350"/>
      <c r="AN960" s="350"/>
      <c r="AO960" s="430"/>
      <c r="AP960" s="431" t="s">
        <v>295</v>
      </c>
      <c r="AQ960" s="431"/>
      <c r="AR960" s="431"/>
      <c r="AS960" s="431"/>
      <c r="AT960" s="431"/>
      <c r="AU960" s="431"/>
      <c r="AV960" s="431"/>
      <c r="AW960" s="431"/>
      <c r="AX960" s="431"/>
    </row>
    <row r="961" spans="1:50" ht="26.25" customHeight="1" x14ac:dyDescent="0.15">
      <c r="A961" s="1062">
        <v>1</v>
      </c>
      <c r="B961" s="106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2">
        <v>2</v>
      </c>
      <c r="B962" s="106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2">
        <v>3</v>
      </c>
      <c r="B963" s="106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2">
        <v>4</v>
      </c>
      <c r="B964" s="106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2">
        <v>5</v>
      </c>
      <c r="B965" s="106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2">
        <v>6</v>
      </c>
      <c r="B966" s="106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2">
        <v>7</v>
      </c>
      <c r="B967" s="106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2">
        <v>8</v>
      </c>
      <c r="B968" s="106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2">
        <v>9</v>
      </c>
      <c r="B969" s="106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2">
        <v>10</v>
      </c>
      <c r="B970" s="106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2">
        <v>11</v>
      </c>
      <c r="B971" s="106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2">
        <v>12</v>
      </c>
      <c r="B972" s="106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2">
        <v>13</v>
      </c>
      <c r="B973" s="106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2">
        <v>14</v>
      </c>
      <c r="B974" s="106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2">
        <v>15</v>
      </c>
      <c r="B975" s="106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2">
        <v>16</v>
      </c>
      <c r="B976" s="106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2">
        <v>17</v>
      </c>
      <c r="B977" s="106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2">
        <v>18</v>
      </c>
      <c r="B978" s="106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2">
        <v>19</v>
      </c>
      <c r="B979" s="106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2">
        <v>20</v>
      </c>
      <c r="B980" s="106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2">
        <v>21</v>
      </c>
      <c r="B981" s="106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2">
        <v>22</v>
      </c>
      <c r="B982" s="106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2">
        <v>23</v>
      </c>
      <c r="B983" s="106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2">
        <v>24</v>
      </c>
      <c r="B984" s="106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2">
        <v>25</v>
      </c>
      <c r="B985" s="106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2">
        <v>26</v>
      </c>
      <c r="B986" s="106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2">
        <v>27</v>
      </c>
      <c r="B987" s="106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2">
        <v>28</v>
      </c>
      <c r="B988" s="106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2">
        <v>29</v>
      </c>
      <c r="B989" s="106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2">
        <v>30</v>
      </c>
      <c r="B990" s="106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294</v>
      </c>
      <c r="K993" s="109"/>
      <c r="L993" s="109"/>
      <c r="M993" s="109"/>
      <c r="N993" s="109"/>
      <c r="O993" s="109"/>
      <c r="P993" s="351" t="s">
        <v>27</v>
      </c>
      <c r="Q993" s="351"/>
      <c r="R993" s="351"/>
      <c r="S993" s="351"/>
      <c r="T993" s="351"/>
      <c r="U993" s="351"/>
      <c r="V993" s="351"/>
      <c r="W993" s="351"/>
      <c r="X993" s="351"/>
      <c r="Y993" s="348" t="s">
        <v>346</v>
      </c>
      <c r="Z993" s="349"/>
      <c r="AA993" s="349"/>
      <c r="AB993" s="349"/>
      <c r="AC993" s="281" t="s">
        <v>331</v>
      </c>
      <c r="AD993" s="281"/>
      <c r="AE993" s="281"/>
      <c r="AF993" s="281"/>
      <c r="AG993" s="281"/>
      <c r="AH993" s="348" t="s">
        <v>260</v>
      </c>
      <c r="AI993" s="350"/>
      <c r="AJ993" s="350"/>
      <c r="AK993" s="350"/>
      <c r="AL993" s="350" t="s">
        <v>21</v>
      </c>
      <c r="AM993" s="350"/>
      <c r="AN993" s="350"/>
      <c r="AO993" s="430"/>
      <c r="AP993" s="431" t="s">
        <v>295</v>
      </c>
      <c r="AQ993" s="431"/>
      <c r="AR993" s="431"/>
      <c r="AS993" s="431"/>
      <c r="AT993" s="431"/>
      <c r="AU993" s="431"/>
      <c r="AV993" s="431"/>
      <c r="AW993" s="431"/>
      <c r="AX993" s="431"/>
    </row>
    <row r="994" spans="1:50" ht="26.25" customHeight="1" x14ac:dyDescent="0.15">
      <c r="A994" s="1062">
        <v>1</v>
      </c>
      <c r="B994" s="106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2">
        <v>2</v>
      </c>
      <c r="B995" s="106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2">
        <v>3</v>
      </c>
      <c r="B996" s="106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2">
        <v>4</v>
      </c>
      <c r="B997" s="106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2">
        <v>5</v>
      </c>
      <c r="B998" s="106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2">
        <v>6</v>
      </c>
      <c r="B999" s="106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2">
        <v>7</v>
      </c>
      <c r="B1000" s="106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2">
        <v>8</v>
      </c>
      <c r="B1001" s="106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2">
        <v>9</v>
      </c>
      <c r="B1002" s="106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2">
        <v>10</v>
      </c>
      <c r="B1003" s="106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2">
        <v>11</v>
      </c>
      <c r="B1004" s="106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2">
        <v>12</v>
      </c>
      <c r="B1005" s="106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2">
        <v>13</v>
      </c>
      <c r="B1006" s="106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2">
        <v>14</v>
      </c>
      <c r="B1007" s="106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2">
        <v>15</v>
      </c>
      <c r="B1008" s="106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2">
        <v>16</v>
      </c>
      <c r="B1009" s="106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2">
        <v>17</v>
      </c>
      <c r="B1010" s="106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2">
        <v>18</v>
      </c>
      <c r="B1011" s="106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2">
        <v>19</v>
      </c>
      <c r="B1012" s="106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2">
        <v>20</v>
      </c>
      <c r="B1013" s="106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2">
        <v>21</v>
      </c>
      <c r="B1014" s="106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2">
        <v>22</v>
      </c>
      <c r="B1015" s="106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2">
        <v>23</v>
      </c>
      <c r="B1016" s="106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2">
        <v>24</v>
      </c>
      <c r="B1017" s="106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2">
        <v>25</v>
      </c>
      <c r="B1018" s="106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2">
        <v>26</v>
      </c>
      <c r="B1019" s="106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2">
        <v>27</v>
      </c>
      <c r="B1020" s="106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2">
        <v>28</v>
      </c>
      <c r="B1021" s="106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2">
        <v>29</v>
      </c>
      <c r="B1022" s="106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2">
        <v>30</v>
      </c>
      <c r="B1023" s="106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294</v>
      </c>
      <c r="K1026" s="109"/>
      <c r="L1026" s="109"/>
      <c r="M1026" s="109"/>
      <c r="N1026" s="109"/>
      <c r="O1026" s="109"/>
      <c r="P1026" s="351" t="s">
        <v>27</v>
      </c>
      <c r="Q1026" s="351"/>
      <c r="R1026" s="351"/>
      <c r="S1026" s="351"/>
      <c r="T1026" s="351"/>
      <c r="U1026" s="351"/>
      <c r="V1026" s="351"/>
      <c r="W1026" s="351"/>
      <c r="X1026" s="351"/>
      <c r="Y1026" s="348" t="s">
        <v>346</v>
      </c>
      <c r="Z1026" s="349"/>
      <c r="AA1026" s="349"/>
      <c r="AB1026" s="349"/>
      <c r="AC1026" s="281" t="s">
        <v>331</v>
      </c>
      <c r="AD1026" s="281"/>
      <c r="AE1026" s="281"/>
      <c r="AF1026" s="281"/>
      <c r="AG1026" s="281"/>
      <c r="AH1026" s="348" t="s">
        <v>260</v>
      </c>
      <c r="AI1026" s="350"/>
      <c r="AJ1026" s="350"/>
      <c r="AK1026" s="350"/>
      <c r="AL1026" s="350" t="s">
        <v>21</v>
      </c>
      <c r="AM1026" s="350"/>
      <c r="AN1026" s="350"/>
      <c r="AO1026" s="430"/>
      <c r="AP1026" s="431" t="s">
        <v>295</v>
      </c>
      <c r="AQ1026" s="431"/>
      <c r="AR1026" s="431"/>
      <c r="AS1026" s="431"/>
      <c r="AT1026" s="431"/>
      <c r="AU1026" s="431"/>
      <c r="AV1026" s="431"/>
      <c r="AW1026" s="431"/>
      <c r="AX1026" s="431"/>
    </row>
    <row r="1027" spans="1:50" ht="26.25" customHeight="1" x14ac:dyDescent="0.15">
      <c r="A1027" s="1062">
        <v>1</v>
      </c>
      <c r="B1027" s="106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2">
        <v>2</v>
      </c>
      <c r="B1028" s="106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2">
        <v>3</v>
      </c>
      <c r="B1029" s="106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2">
        <v>4</v>
      </c>
      <c r="B1030" s="106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2">
        <v>5</v>
      </c>
      <c r="B1031" s="106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2">
        <v>6</v>
      </c>
      <c r="B1032" s="106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2">
        <v>7</v>
      </c>
      <c r="B1033" s="106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2">
        <v>8</v>
      </c>
      <c r="B1034" s="106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2">
        <v>9</v>
      </c>
      <c r="B1035" s="106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2">
        <v>10</v>
      </c>
      <c r="B1036" s="106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2">
        <v>11</v>
      </c>
      <c r="B1037" s="106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2">
        <v>12</v>
      </c>
      <c r="B1038" s="106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2">
        <v>13</v>
      </c>
      <c r="B1039" s="106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2">
        <v>14</v>
      </c>
      <c r="B1040" s="106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2">
        <v>15</v>
      </c>
      <c r="B1041" s="106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2">
        <v>16</v>
      </c>
      <c r="B1042" s="106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2">
        <v>17</v>
      </c>
      <c r="B1043" s="106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2">
        <v>18</v>
      </c>
      <c r="B1044" s="106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2">
        <v>19</v>
      </c>
      <c r="B1045" s="106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2">
        <v>20</v>
      </c>
      <c r="B1046" s="106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2">
        <v>21</v>
      </c>
      <c r="B1047" s="106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2">
        <v>22</v>
      </c>
      <c r="B1048" s="106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2">
        <v>23</v>
      </c>
      <c r="B1049" s="106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2">
        <v>24</v>
      </c>
      <c r="B1050" s="106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2">
        <v>25</v>
      </c>
      <c r="B1051" s="106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2">
        <v>26</v>
      </c>
      <c r="B1052" s="106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2">
        <v>27</v>
      </c>
      <c r="B1053" s="106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2">
        <v>28</v>
      </c>
      <c r="B1054" s="106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2">
        <v>29</v>
      </c>
      <c r="B1055" s="106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2">
        <v>30</v>
      </c>
      <c r="B1056" s="106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294</v>
      </c>
      <c r="K1059" s="109"/>
      <c r="L1059" s="109"/>
      <c r="M1059" s="109"/>
      <c r="N1059" s="109"/>
      <c r="O1059" s="109"/>
      <c r="P1059" s="351" t="s">
        <v>27</v>
      </c>
      <c r="Q1059" s="351"/>
      <c r="R1059" s="351"/>
      <c r="S1059" s="351"/>
      <c r="T1059" s="351"/>
      <c r="U1059" s="351"/>
      <c r="V1059" s="351"/>
      <c r="W1059" s="351"/>
      <c r="X1059" s="351"/>
      <c r="Y1059" s="348" t="s">
        <v>346</v>
      </c>
      <c r="Z1059" s="349"/>
      <c r="AA1059" s="349"/>
      <c r="AB1059" s="349"/>
      <c r="AC1059" s="281" t="s">
        <v>331</v>
      </c>
      <c r="AD1059" s="281"/>
      <c r="AE1059" s="281"/>
      <c r="AF1059" s="281"/>
      <c r="AG1059" s="281"/>
      <c r="AH1059" s="348" t="s">
        <v>260</v>
      </c>
      <c r="AI1059" s="350"/>
      <c r="AJ1059" s="350"/>
      <c r="AK1059" s="350"/>
      <c r="AL1059" s="350" t="s">
        <v>21</v>
      </c>
      <c r="AM1059" s="350"/>
      <c r="AN1059" s="350"/>
      <c r="AO1059" s="430"/>
      <c r="AP1059" s="431" t="s">
        <v>295</v>
      </c>
      <c r="AQ1059" s="431"/>
      <c r="AR1059" s="431"/>
      <c r="AS1059" s="431"/>
      <c r="AT1059" s="431"/>
      <c r="AU1059" s="431"/>
      <c r="AV1059" s="431"/>
      <c r="AW1059" s="431"/>
      <c r="AX1059" s="431"/>
    </row>
    <row r="1060" spans="1:50" ht="26.25" customHeight="1" x14ac:dyDescent="0.15">
      <c r="A1060" s="1062">
        <v>1</v>
      </c>
      <c r="B1060" s="106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2">
        <v>2</v>
      </c>
      <c r="B1061" s="106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2">
        <v>3</v>
      </c>
      <c r="B1062" s="106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2">
        <v>4</v>
      </c>
      <c r="B1063" s="106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2">
        <v>5</v>
      </c>
      <c r="B1064" s="106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2">
        <v>6</v>
      </c>
      <c r="B1065" s="106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2">
        <v>7</v>
      </c>
      <c r="B1066" s="106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2">
        <v>8</v>
      </c>
      <c r="B1067" s="106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2">
        <v>9</v>
      </c>
      <c r="B1068" s="106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2">
        <v>10</v>
      </c>
      <c r="B1069" s="106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2">
        <v>11</v>
      </c>
      <c r="B1070" s="106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2">
        <v>12</v>
      </c>
      <c r="B1071" s="106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2">
        <v>13</v>
      </c>
      <c r="B1072" s="106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2">
        <v>14</v>
      </c>
      <c r="B1073" s="106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2">
        <v>15</v>
      </c>
      <c r="B1074" s="106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2">
        <v>16</v>
      </c>
      <c r="B1075" s="106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2">
        <v>17</v>
      </c>
      <c r="B1076" s="106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2">
        <v>18</v>
      </c>
      <c r="B1077" s="106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2">
        <v>19</v>
      </c>
      <c r="B1078" s="106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2">
        <v>20</v>
      </c>
      <c r="B1079" s="106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2">
        <v>21</v>
      </c>
      <c r="B1080" s="106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2">
        <v>22</v>
      </c>
      <c r="B1081" s="106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2">
        <v>23</v>
      </c>
      <c r="B1082" s="106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2">
        <v>24</v>
      </c>
      <c r="B1083" s="106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2">
        <v>25</v>
      </c>
      <c r="B1084" s="106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2">
        <v>26</v>
      </c>
      <c r="B1085" s="106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2">
        <v>27</v>
      </c>
      <c r="B1086" s="106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2">
        <v>28</v>
      </c>
      <c r="B1087" s="106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2">
        <v>29</v>
      </c>
      <c r="B1088" s="106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2">
        <v>30</v>
      </c>
      <c r="B1089" s="106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294</v>
      </c>
      <c r="K1092" s="109"/>
      <c r="L1092" s="109"/>
      <c r="M1092" s="109"/>
      <c r="N1092" s="109"/>
      <c r="O1092" s="109"/>
      <c r="P1092" s="351" t="s">
        <v>27</v>
      </c>
      <c r="Q1092" s="351"/>
      <c r="R1092" s="351"/>
      <c r="S1092" s="351"/>
      <c r="T1092" s="351"/>
      <c r="U1092" s="351"/>
      <c r="V1092" s="351"/>
      <c r="W1092" s="351"/>
      <c r="X1092" s="351"/>
      <c r="Y1092" s="348" t="s">
        <v>346</v>
      </c>
      <c r="Z1092" s="349"/>
      <c r="AA1092" s="349"/>
      <c r="AB1092" s="349"/>
      <c r="AC1092" s="281" t="s">
        <v>331</v>
      </c>
      <c r="AD1092" s="281"/>
      <c r="AE1092" s="281"/>
      <c r="AF1092" s="281"/>
      <c r="AG1092" s="281"/>
      <c r="AH1092" s="348" t="s">
        <v>260</v>
      </c>
      <c r="AI1092" s="350"/>
      <c r="AJ1092" s="350"/>
      <c r="AK1092" s="350"/>
      <c r="AL1092" s="350" t="s">
        <v>21</v>
      </c>
      <c r="AM1092" s="350"/>
      <c r="AN1092" s="350"/>
      <c r="AO1092" s="430"/>
      <c r="AP1092" s="431" t="s">
        <v>295</v>
      </c>
      <c r="AQ1092" s="431"/>
      <c r="AR1092" s="431"/>
      <c r="AS1092" s="431"/>
      <c r="AT1092" s="431"/>
      <c r="AU1092" s="431"/>
      <c r="AV1092" s="431"/>
      <c r="AW1092" s="431"/>
      <c r="AX1092" s="431"/>
    </row>
    <row r="1093" spans="1:50" ht="26.25" customHeight="1" x14ac:dyDescent="0.15">
      <c r="A1093" s="1062">
        <v>1</v>
      </c>
      <c r="B1093" s="106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2">
        <v>2</v>
      </c>
      <c r="B1094" s="106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2">
        <v>3</v>
      </c>
      <c r="B1095" s="106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2">
        <v>4</v>
      </c>
      <c r="B1096" s="106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2">
        <v>5</v>
      </c>
      <c r="B1097" s="106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2">
        <v>6</v>
      </c>
      <c r="B1098" s="106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2">
        <v>7</v>
      </c>
      <c r="B1099" s="106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2">
        <v>8</v>
      </c>
      <c r="B1100" s="106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2">
        <v>9</v>
      </c>
      <c r="B1101" s="106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2">
        <v>10</v>
      </c>
      <c r="B1102" s="106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2">
        <v>11</v>
      </c>
      <c r="B1103" s="106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2">
        <v>12</v>
      </c>
      <c r="B1104" s="106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2">
        <v>13</v>
      </c>
      <c r="B1105" s="106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2">
        <v>14</v>
      </c>
      <c r="B1106" s="106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2">
        <v>15</v>
      </c>
      <c r="B1107" s="106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2">
        <v>16</v>
      </c>
      <c r="B1108" s="106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2">
        <v>17</v>
      </c>
      <c r="B1109" s="106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2">
        <v>18</v>
      </c>
      <c r="B1110" s="106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2">
        <v>19</v>
      </c>
      <c r="B1111" s="106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2">
        <v>20</v>
      </c>
      <c r="B1112" s="106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2">
        <v>21</v>
      </c>
      <c r="B1113" s="106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2">
        <v>22</v>
      </c>
      <c r="B1114" s="106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2">
        <v>23</v>
      </c>
      <c r="B1115" s="106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2">
        <v>24</v>
      </c>
      <c r="B1116" s="106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2">
        <v>25</v>
      </c>
      <c r="B1117" s="106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2">
        <v>26</v>
      </c>
      <c r="B1118" s="106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2">
        <v>27</v>
      </c>
      <c r="B1119" s="106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2">
        <v>28</v>
      </c>
      <c r="B1120" s="106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2">
        <v>29</v>
      </c>
      <c r="B1121" s="106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2">
        <v>30</v>
      </c>
      <c r="B1122" s="106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294</v>
      </c>
      <c r="K1125" s="109"/>
      <c r="L1125" s="109"/>
      <c r="M1125" s="109"/>
      <c r="N1125" s="109"/>
      <c r="O1125" s="109"/>
      <c r="P1125" s="351" t="s">
        <v>27</v>
      </c>
      <c r="Q1125" s="351"/>
      <c r="R1125" s="351"/>
      <c r="S1125" s="351"/>
      <c r="T1125" s="351"/>
      <c r="U1125" s="351"/>
      <c r="V1125" s="351"/>
      <c r="W1125" s="351"/>
      <c r="X1125" s="351"/>
      <c r="Y1125" s="348" t="s">
        <v>346</v>
      </c>
      <c r="Z1125" s="349"/>
      <c r="AA1125" s="349"/>
      <c r="AB1125" s="349"/>
      <c r="AC1125" s="281" t="s">
        <v>331</v>
      </c>
      <c r="AD1125" s="281"/>
      <c r="AE1125" s="281"/>
      <c r="AF1125" s="281"/>
      <c r="AG1125" s="281"/>
      <c r="AH1125" s="348" t="s">
        <v>260</v>
      </c>
      <c r="AI1125" s="350"/>
      <c r="AJ1125" s="350"/>
      <c r="AK1125" s="350"/>
      <c r="AL1125" s="350" t="s">
        <v>21</v>
      </c>
      <c r="AM1125" s="350"/>
      <c r="AN1125" s="350"/>
      <c r="AO1125" s="430"/>
      <c r="AP1125" s="431" t="s">
        <v>295</v>
      </c>
      <c r="AQ1125" s="431"/>
      <c r="AR1125" s="431"/>
      <c r="AS1125" s="431"/>
      <c r="AT1125" s="431"/>
      <c r="AU1125" s="431"/>
      <c r="AV1125" s="431"/>
      <c r="AW1125" s="431"/>
      <c r="AX1125" s="431"/>
    </row>
    <row r="1126" spans="1:50" ht="26.25" customHeight="1" x14ac:dyDescent="0.15">
      <c r="A1126" s="1062">
        <v>1</v>
      </c>
      <c r="B1126" s="106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2">
        <v>2</v>
      </c>
      <c r="B1127" s="106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2">
        <v>3</v>
      </c>
      <c r="B1128" s="106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2">
        <v>4</v>
      </c>
      <c r="B1129" s="106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2">
        <v>5</v>
      </c>
      <c r="B1130" s="106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2">
        <v>6</v>
      </c>
      <c r="B1131" s="106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2">
        <v>7</v>
      </c>
      <c r="B1132" s="106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2">
        <v>8</v>
      </c>
      <c r="B1133" s="106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2">
        <v>9</v>
      </c>
      <c r="B1134" s="106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2">
        <v>10</v>
      </c>
      <c r="B1135" s="106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2">
        <v>11</v>
      </c>
      <c r="B1136" s="106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2">
        <v>12</v>
      </c>
      <c r="B1137" s="106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2">
        <v>13</v>
      </c>
      <c r="B1138" s="106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2">
        <v>14</v>
      </c>
      <c r="B1139" s="106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2">
        <v>15</v>
      </c>
      <c r="B1140" s="106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2">
        <v>16</v>
      </c>
      <c r="B1141" s="106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2">
        <v>17</v>
      </c>
      <c r="B1142" s="106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2">
        <v>18</v>
      </c>
      <c r="B1143" s="106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2">
        <v>19</v>
      </c>
      <c r="B1144" s="106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2">
        <v>20</v>
      </c>
      <c r="B1145" s="106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2">
        <v>21</v>
      </c>
      <c r="B1146" s="106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2">
        <v>22</v>
      </c>
      <c r="B1147" s="106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2">
        <v>23</v>
      </c>
      <c r="B1148" s="106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2">
        <v>24</v>
      </c>
      <c r="B1149" s="106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2">
        <v>25</v>
      </c>
      <c r="B1150" s="106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2">
        <v>26</v>
      </c>
      <c r="B1151" s="106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2">
        <v>27</v>
      </c>
      <c r="B1152" s="106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2">
        <v>28</v>
      </c>
      <c r="B1153" s="106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2">
        <v>29</v>
      </c>
      <c r="B1154" s="106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2">
        <v>30</v>
      </c>
      <c r="B1155" s="106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294</v>
      </c>
      <c r="K1158" s="109"/>
      <c r="L1158" s="109"/>
      <c r="M1158" s="109"/>
      <c r="N1158" s="109"/>
      <c r="O1158" s="109"/>
      <c r="P1158" s="351" t="s">
        <v>27</v>
      </c>
      <c r="Q1158" s="351"/>
      <c r="R1158" s="351"/>
      <c r="S1158" s="351"/>
      <c r="T1158" s="351"/>
      <c r="U1158" s="351"/>
      <c r="V1158" s="351"/>
      <c r="W1158" s="351"/>
      <c r="X1158" s="351"/>
      <c r="Y1158" s="348" t="s">
        <v>346</v>
      </c>
      <c r="Z1158" s="349"/>
      <c r="AA1158" s="349"/>
      <c r="AB1158" s="349"/>
      <c r="AC1158" s="281" t="s">
        <v>331</v>
      </c>
      <c r="AD1158" s="281"/>
      <c r="AE1158" s="281"/>
      <c r="AF1158" s="281"/>
      <c r="AG1158" s="281"/>
      <c r="AH1158" s="348" t="s">
        <v>260</v>
      </c>
      <c r="AI1158" s="350"/>
      <c r="AJ1158" s="350"/>
      <c r="AK1158" s="350"/>
      <c r="AL1158" s="350" t="s">
        <v>21</v>
      </c>
      <c r="AM1158" s="350"/>
      <c r="AN1158" s="350"/>
      <c r="AO1158" s="430"/>
      <c r="AP1158" s="431" t="s">
        <v>295</v>
      </c>
      <c r="AQ1158" s="431"/>
      <c r="AR1158" s="431"/>
      <c r="AS1158" s="431"/>
      <c r="AT1158" s="431"/>
      <c r="AU1158" s="431"/>
      <c r="AV1158" s="431"/>
      <c r="AW1158" s="431"/>
      <c r="AX1158" s="431"/>
    </row>
    <row r="1159" spans="1:50" ht="26.25" customHeight="1" x14ac:dyDescent="0.15">
      <c r="A1159" s="1062">
        <v>1</v>
      </c>
      <c r="B1159" s="106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2">
        <v>2</v>
      </c>
      <c r="B1160" s="106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2">
        <v>3</v>
      </c>
      <c r="B1161" s="106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2">
        <v>4</v>
      </c>
      <c r="B1162" s="106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2">
        <v>5</v>
      </c>
      <c r="B1163" s="106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2">
        <v>6</v>
      </c>
      <c r="B1164" s="106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2">
        <v>7</v>
      </c>
      <c r="B1165" s="106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2">
        <v>8</v>
      </c>
      <c r="B1166" s="106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2">
        <v>9</v>
      </c>
      <c r="B1167" s="106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2">
        <v>10</v>
      </c>
      <c r="B1168" s="106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2">
        <v>11</v>
      </c>
      <c r="B1169" s="106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2">
        <v>12</v>
      </c>
      <c r="B1170" s="106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2">
        <v>13</v>
      </c>
      <c r="B1171" s="106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2">
        <v>14</v>
      </c>
      <c r="B1172" s="106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2">
        <v>15</v>
      </c>
      <c r="B1173" s="106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2">
        <v>16</v>
      </c>
      <c r="B1174" s="106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2">
        <v>17</v>
      </c>
      <c r="B1175" s="106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2">
        <v>18</v>
      </c>
      <c r="B1176" s="106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2">
        <v>19</v>
      </c>
      <c r="B1177" s="106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2">
        <v>20</v>
      </c>
      <c r="B1178" s="106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2">
        <v>21</v>
      </c>
      <c r="B1179" s="106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2">
        <v>22</v>
      </c>
      <c r="B1180" s="106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2">
        <v>23</v>
      </c>
      <c r="B1181" s="106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2">
        <v>24</v>
      </c>
      <c r="B1182" s="106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2">
        <v>25</v>
      </c>
      <c r="B1183" s="106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2">
        <v>26</v>
      </c>
      <c r="B1184" s="106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2">
        <v>27</v>
      </c>
      <c r="B1185" s="106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2">
        <v>28</v>
      </c>
      <c r="B1186" s="106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2">
        <v>29</v>
      </c>
      <c r="B1187" s="106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2">
        <v>30</v>
      </c>
      <c r="B1188" s="106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294</v>
      </c>
      <c r="K1191" s="109"/>
      <c r="L1191" s="109"/>
      <c r="M1191" s="109"/>
      <c r="N1191" s="109"/>
      <c r="O1191" s="109"/>
      <c r="P1191" s="351" t="s">
        <v>27</v>
      </c>
      <c r="Q1191" s="351"/>
      <c r="R1191" s="351"/>
      <c r="S1191" s="351"/>
      <c r="T1191" s="351"/>
      <c r="U1191" s="351"/>
      <c r="V1191" s="351"/>
      <c r="W1191" s="351"/>
      <c r="X1191" s="351"/>
      <c r="Y1191" s="348" t="s">
        <v>346</v>
      </c>
      <c r="Z1191" s="349"/>
      <c r="AA1191" s="349"/>
      <c r="AB1191" s="349"/>
      <c r="AC1191" s="281" t="s">
        <v>331</v>
      </c>
      <c r="AD1191" s="281"/>
      <c r="AE1191" s="281"/>
      <c r="AF1191" s="281"/>
      <c r="AG1191" s="281"/>
      <c r="AH1191" s="348" t="s">
        <v>260</v>
      </c>
      <c r="AI1191" s="350"/>
      <c r="AJ1191" s="350"/>
      <c r="AK1191" s="350"/>
      <c r="AL1191" s="350" t="s">
        <v>21</v>
      </c>
      <c r="AM1191" s="350"/>
      <c r="AN1191" s="350"/>
      <c r="AO1191" s="430"/>
      <c r="AP1191" s="431" t="s">
        <v>295</v>
      </c>
      <c r="AQ1191" s="431"/>
      <c r="AR1191" s="431"/>
      <c r="AS1191" s="431"/>
      <c r="AT1191" s="431"/>
      <c r="AU1191" s="431"/>
      <c r="AV1191" s="431"/>
      <c r="AW1191" s="431"/>
      <c r="AX1191" s="431"/>
    </row>
    <row r="1192" spans="1:50" ht="26.25" customHeight="1" x14ac:dyDescent="0.15">
      <c r="A1192" s="1062">
        <v>1</v>
      </c>
      <c r="B1192" s="106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2">
        <v>2</v>
      </c>
      <c r="B1193" s="106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2">
        <v>3</v>
      </c>
      <c r="B1194" s="106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2">
        <v>4</v>
      </c>
      <c r="B1195" s="106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2">
        <v>5</v>
      </c>
      <c r="B1196" s="106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2">
        <v>6</v>
      </c>
      <c r="B1197" s="106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2">
        <v>7</v>
      </c>
      <c r="B1198" s="106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2">
        <v>8</v>
      </c>
      <c r="B1199" s="106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2">
        <v>9</v>
      </c>
      <c r="B1200" s="106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2">
        <v>10</v>
      </c>
      <c r="B1201" s="106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2">
        <v>11</v>
      </c>
      <c r="B1202" s="106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2">
        <v>12</v>
      </c>
      <c r="B1203" s="106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2">
        <v>13</v>
      </c>
      <c r="B1204" s="106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2">
        <v>14</v>
      </c>
      <c r="B1205" s="106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2">
        <v>15</v>
      </c>
      <c r="B1206" s="106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2">
        <v>16</v>
      </c>
      <c r="B1207" s="106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2">
        <v>17</v>
      </c>
      <c r="B1208" s="106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2">
        <v>18</v>
      </c>
      <c r="B1209" s="106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2">
        <v>19</v>
      </c>
      <c r="B1210" s="106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2">
        <v>20</v>
      </c>
      <c r="B1211" s="106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2">
        <v>21</v>
      </c>
      <c r="B1212" s="106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2">
        <v>22</v>
      </c>
      <c r="B1213" s="106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2">
        <v>23</v>
      </c>
      <c r="B1214" s="106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2">
        <v>24</v>
      </c>
      <c r="B1215" s="106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2">
        <v>25</v>
      </c>
      <c r="B1216" s="106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2">
        <v>26</v>
      </c>
      <c r="B1217" s="106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2">
        <v>27</v>
      </c>
      <c r="B1218" s="106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2">
        <v>28</v>
      </c>
      <c r="B1219" s="106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2">
        <v>29</v>
      </c>
      <c r="B1220" s="106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2">
        <v>30</v>
      </c>
      <c r="B1221" s="106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294</v>
      </c>
      <c r="K1224" s="109"/>
      <c r="L1224" s="109"/>
      <c r="M1224" s="109"/>
      <c r="N1224" s="109"/>
      <c r="O1224" s="109"/>
      <c r="P1224" s="351" t="s">
        <v>27</v>
      </c>
      <c r="Q1224" s="351"/>
      <c r="R1224" s="351"/>
      <c r="S1224" s="351"/>
      <c r="T1224" s="351"/>
      <c r="U1224" s="351"/>
      <c r="V1224" s="351"/>
      <c r="W1224" s="351"/>
      <c r="X1224" s="351"/>
      <c r="Y1224" s="348" t="s">
        <v>346</v>
      </c>
      <c r="Z1224" s="349"/>
      <c r="AA1224" s="349"/>
      <c r="AB1224" s="349"/>
      <c r="AC1224" s="281" t="s">
        <v>331</v>
      </c>
      <c r="AD1224" s="281"/>
      <c r="AE1224" s="281"/>
      <c r="AF1224" s="281"/>
      <c r="AG1224" s="281"/>
      <c r="AH1224" s="348" t="s">
        <v>260</v>
      </c>
      <c r="AI1224" s="350"/>
      <c r="AJ1224" s="350"/>
      <c r="AK1224" s="350"/>
      <c r="AL1224" s="350" t="s">
        <v>21</v>
      </c>
      <c r="AM1224" s="350"/>
      <c r="AN1224" s="350"/>
      <c r="AO1224" s="430"/>
      <c r="AP1224" s="431" t="s">
        <v>295</v>
      </c>
      <c r="AQ1224" s="431"/>
      <c r="AR1224" s="431"/>
      <c r="AS1224" s="431"/>
      <c r="AT1224" s="431"/>
      <c r="AU1224" s="431"/>
      <c r="AV1224" s="431"/>
      <c r="AW1224" s="431"/>
      <c r="AX1224" s="431"/>
    </row>
    <row r="1225" spans="1:50" ht="26.25" customHeight="1" x14ac:dyDescent="0.15">
      <c r="A1225" s="1062">
        <v>1</v>
      </c>
      <c r="B1225" s="106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2">
        <v>2</v>
      </c>
      <c r="B1226" s="106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2">
        <v>3</v>
      </c>
      <c r="B1227" s="106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2">
        <v>4</v>
      </c>
      <c r="B1228" s="106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2">
        <v>5</v>
      </c>
      <c r="B1229" s="106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2">
        <v>6</v>
      </c>
      <c r="B1230" s="106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2">
        <v>7</v>
      </c>
      <c r="B1231" s="106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2">
        <v>8</v>
      </c>
      <c r="B1232" s="106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2">
        <v>9</v>
      </c>
      <c r="B1233" s="106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2">
        <v>10</v>
      </c>
      <c r="B1234" s="106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2">
        <v>11</v>
      </c>
      <c r="B1235" s="106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2">
        <v>12</v>
      </c>
      <c r="B1236" s="106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2">
        <v>13</v>
      </c>
      <c r="B1237" s="106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2">
        <v>14</v>
      </c>
      <c r="B1238" s="106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2">
        <v>15</v>
      </c>
      <c r="B1239" s="106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2">
        <v>16</v>
      </c>
      <c r="B1240" s="106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2">
        <v>17</v>
      </c>
      <c r="B1241" s="106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2">
        <v>18</v>
      </c>
      <c r="B1242" s="106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2">
        <v>19</v>
      </c>
      <c r="B1243" s="106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2">
        <v>20</v>
      </c>
      <c r="B1244" s="106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2">
        <v>21</v>
      </c>
      <c r="B1245" s="106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2">
        <v>22</v>
      </c>
      <c r="B1246" s="106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2">
        <v>23</v>
      </c>
      <c r="B1247" s="106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2">
        <v>24</v>
      </c>
      <c r="B1248" s="106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2">
        <v>25</v>
      </c>
      <c r="B1249" s="106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2">
        <v>26</v>
      </c>
      <c r="B1250" s="106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2">
        <v>27</v>
      </c>
      <c r="B1251" s="106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2">
        <v>28</v>
      </c>
      <c r="B1252" s="106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2">
        <v>29</v>
      </c>
      <c r="B1253" s="106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2">
        <v>30</v>
      </c>
      <c r="B1254" s="106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294</v>
      </c>
      <c r="K1257" s="109"/>
      <c r="L1257" s="109"/>
      <c r="M1257" s="109"/>
      <c r="N1257" s="109"/>
      <c r="O1257" s="109"/>
      <c r="P1257" s="351" t="s">
        <v>27</v>
      </c>
      <c r="Q1257" s="351"/>
      <c r="R1257" s="351"/>
      <c r="S1257" s="351"/>
      <c r="T1257" s="351"/>
      <c r="U1257" s="351"/>
      <c r="V1257" s="351"/>
      <c r="W1257" s="351"/>
      <c r="X1257" s="351"/>
      <c r="Y1257" s="348" t="s">
        <v>346</v>
      </c>
      <c r="Z1257" s="349"/>
      <c r="AA1257" s="349"/>
      <c r="AB1257" s="349"/>
      <c r="AC1257" s="281" t="s">
        <v>331</v>
      </c>
      <c r="AD1257" s="281"/>
      <c r="AE1257" s="281"/>
      <c r="AF1257" s="281"/>
      <c r="AG1257" s="281"/>
      <c r="AH1257" s="348" t="s">
        <v>260</v>
      </c>
      <c r="AI1257" s="350"/>
      <c r="AJ1257" s="350"/>
      <c r="AK1257" s="350"/>
      <c r="AL1257" s="350" t="s">
        <v>21</v>
      </c>
      <c r="AM1257" s="350"/>
      <c r="AN1257" s="350"/>
      <c r="AO1257" s="430"/>
      <c r="AP1257" s="431" t="s">
        <v>295</v>
      </c>
      <c r="AQ1257" s="431"/>
      <c r="AR1257" s="431"/>
      <c r="AS1257" s="431"/>
      <c r="AT1257" s="431"/>
      <c r="AU1257" s="431"/>
      <c r="AV1257" s="431"/>
      <c r="AW1257" s="431"/>
      <c r="AX1257" s="431"/>
    </row>
    <row r="1258" spans="1:50" ht="26.25" customHeight="1" x14ac:dyDescent="0.15">
      <c r="A1258" s="1062">
        <v>1</v>
      </c>
      <c r="B1258" s="106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2">
        <v>2</v>
      </c>
      <c r="B1259" s="106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2">
        <v>3</v>
      </c>
      <c r="B1260" s="106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2">
        <v>4</v>
      </c>
      <c r="B1261" s="106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2">
        <v>5</v>
      </c>
      <c r="B1262" s="106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2">
        <v>6</v>
      </c>
      <c r="B1263" s="106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2">
        <v>7</v>
      </c>
      <c r="B1264" s="106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2">
        <v>8</v>
      </c>
      <c r="B1265" s="106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2">
        <v>9</v>
      </c>
      <c r="B1266" s="106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2">
        <v>10</v>
      </c>
      <c r="B1267" s="106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2">
        <v>11</v>
      </c>
      <c r="B1268" s="106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2">
        <v>12</v>
      </c>
      <c r="B1269" s="106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2">
        <v>13</v>
      </c>
      <c r="B1270" s="106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2">
        <v>14</v>
      </c>
      <c r="B1271" s="106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2">
        <v>15</v>
      </c>
      <c r="B1272" s="106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2">
        <v>16</v>
      </c>
      <c r="B1273" s="106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2">
        <v>17</v>
      </c>
      <c r="B1274" s="106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2">
        <v>18</v>
      </c>
      <c r="B1275" s="106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2">
        <v>19</v>
      </c>
      <c r="B1276" s="106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2">
        <v>20</v>
      </c>
      <c r="B1277" s="106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2">
        <v>21</v>
      </c>
      <c r="B1278" s="106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2">
        <v>22</v>
      </c>
      <c r="B1279" s="106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2">
        <v>23</v>
      </c>
      <c r="B1280" s="106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2">
        <v>24</v>
      </c>
      <c r="B1281" s="106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2">
        <v>25</v>
      </c>
      <c r="B1282" s="106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2">
        <v>26</v>
      </c>
      <c r="B1283" s="106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2">
        <v>27</v>
      </c>
      <c r="B1284" s="106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2">
        <v>28</v>
      </c>
      <c r="B1285" s="106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2">
        <v>29</v>
      </c>
      <c r="B1286" s="106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2">
        <v>30</v>
      </c>
      <c r="B1287" s="106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294</v>
      </c>
      <c r="K1290" s="109"/>
      <c r="L1290" s="109"/>
      <c r="M1290" s="109"/>
      <c r="N1290" s="109"/>
      <c r="O1290" s="109"/>
      <c r="P1290" s="351" t="s">
        <v>27</v>
      </c>
      <c r="Q1290" s="351"/>
      <c r="R1290" s="351"/>
      <c r="S1290" s="351"/>
      <c r="T1290" s="351"/>
      <c r="U1290" s="351"/>
      <c r="V1290" s="351"/>
      <c r="W1290" s="351"/>
      <c r="X1290" s="351"/>
      <c r="Y1290" s="348" t="s">
        <v>346</v>
      </c>
      <c r="Z1290" s="349"/>
      <c r="AA1290" s="349"/>
      <c r="AB1290" s="349"/>
      <c r="AC1290" s="281" t="s">
        <v>331</v>
      </c>
      <c r="AD1290" s="281"/>
      <c r="AE1290" s="281"/>
      <c r="AF1290" s="281"/>
      <c r="AG1290" s="281"/>
      <c r="AH1290" s="348" t="s">
        <v>260</v>
      </c>
      <c r="AI1290" s="350"/>
      <c r="AJ1290" s="350"/>
      <c r="AK1290" s="350"/>
      <c r="AL1290" s="350" t="s">
        <v>21</v>
      </c>
      <c r="AM1290" s="350"/>
      <c r="AN1290" s="350"/>
      <c r="AO1290" s="430"/>
      <c r="AP1290" s="431" t="s">
        <v>295</v>
      </c>
      <c r="AQ1290" s="431"/>
      <c r="AR1290" s="431"/>
      <c r="AS1290" s="431"/>
      <c r="AT1290" s="431"/>
      <c r="AU1290" s="431"/>
      <c r="AV1290" s="431"/>
      <c r="AW1290" s="431"/>
      <c r="AX1290" s="431"/>
    </row>
    <row r="1291" spans="1:50" ht="26.25" customHeight="1" x14ac:dyDescent="0.15">
      <c r="A1291" s="1062">
        <v>1</v>
      </c>
      <c r="B1291" s="106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2">
        <v>2</v>
      </c>
      <c r="B1292" s="106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2">
        <v>3</v>
      </c>
      <c r="B1293" s="106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2">
        <v>4</v>
      </c>
      <c r="B1294" s="106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2">
        <v>5</v>
      </c>
      <c r="B1295" s="106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2">
        <v>6</v>
      </c>
      <c r="B1296" s="106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2">
        <v>7</v>
      </c>
      <c r="B1297" s="106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2">
        <v>8</v>
      </c>
      <c r="B1298" s="106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2">
        <v>9</v>
      </c>
      <c r="B1299" s="106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2">
        <v>10</v>
      </c>
      <c r="B1300" s="106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2">
        <v>11</v>
      </c>
      <c r="B1301" s="106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2">
        <v>12</v>
      </c>
      <c r="B1302" s="106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2">
        <v>13</v>
      </c>
      <c r="B1303" s="106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2">
        <v>14</v>
      </c>
      <c r="B1304" s="106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2">
        <v>15</v>
      </c>
      <c r="B1305" s="106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2">
        <v>16</v>
      </c>
      <c r="B1306" s="106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2">
        <v>17</v>
      </c>
      <c r="B1307" s="106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2">
        <v>18</v>
      </c>
      <c r="B1308" s="106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2">
        <v>19</v>
      </c>
      <c r="B1309" s="106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2">
        <v>20</v>
      </c>
      <c r="B1310" s="106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2">
        <v>21</v>
      </c>
      <c r="B1311" s="106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2">
        <v>22</v>
      </c>
      <c r="B1312" s="106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2">
        <v>23</v>
      </c>
      <c r="B1313" s="106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2">
        <v>24</v>
      </c>
      <c r="B1314" s="106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2">
        <v>25</v>
      </c>
      <c r="B1315" s="106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2">
        <v>26</v>
      </c>
      <c r="B1316" s="106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2">
        <v>27</v>
      </c>
      <c r="B1317" s="106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2">
        <v>28</v>
      </c>
      <c r="B1318" s="106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2">
        <v>29</v>
      </c>
      <c r="B1319" s="106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2">
        <v>30</v>
      </c>
      <c r="B1320" s="106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olBreaks count="1" manualBreakCount="1">
    <brk id="51" max="23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2020-06-23T04:59:51Z</cp:lastPrinted>
  <dcterms:created xsi:type="dcterms:W3CDTF">2012-03-13T00:50:25Z</dcterms:created>
  <dcterms:modified xsi:type="dcterms:W3CDTF">2020-11-27T03:01:00Z</dcterms:modified>
</cp:coreProperties>
</file>