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13110" windowHeight="643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<sst xmlns="http://schemas.openxmlformats.org/spreadsheetml/2006/main" count="2974" uniqueCount="689">
  <si>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</si>
  <si>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</si>
  <si>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</si>
  <si>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</si>
  <si>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</si>
  <si>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</si>
  <si>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</si>
  <si>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</si>
  <si>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</si>
  <si>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</si>
  <si>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</si>
  <si>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</si>
  <si>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</si>
  <si>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</si>
  <si>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</si>
  <si>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</si>
  <si>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</si>
  <si>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</si>
  <si>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</si>
  <si>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</si>
  <si>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</si>
  <si>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</si>
  <si>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</si>
  <si>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</si>
  <si>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</si>
  <si>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</si>
  <si>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</si>
  <si>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</si>
  <si>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</si>
  <si>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</si>
  <si>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</si>
  <si>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</si>
  <si>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</si>
  <si>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</si>
  <si>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</si>
  <si>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</si>
  <si>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</si>
  <si>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</si>
  <si>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</si>
  <si>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</si>
  <si>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</si>
  <si>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</si>
  <si>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</si>
  <si>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</si>
  <si>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</si>
  <si>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</si>
  <si>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</si>
  <si>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</si>
  <si>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</si>
  <si>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</si>
  <si>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</si>
  <si>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</si>
  <si>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</si>
  <si>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</si>
  <si>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</si>
  <si>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</si>
  <si>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</si>
  <si>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</si>
  <si>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</si>
  <si>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</si>
  <si>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</si>
  <si>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</si>
  <si>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</si>
  <si>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</si>
  <si>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</si>
  <si>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</si>
  <si>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</si>
  <si>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</si>
  <si>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</si>
  <si>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</si>
  <si>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</si>
  <si>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</si>
  <si>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</si>
  <si>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</si>
  <si>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</si>
  <si>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</si>
  <si>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</si>
  <si>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</si>
  <si>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</si>
  <si>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</si>
  <si>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</si>
  <si>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</si>
  <si>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</si>
  <si>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</si>
  <si>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</si>
  <si>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</si>
  <si>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</si>
  <si>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</si>
  <si>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</si>
  <si>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</si>
  <si>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</si>
  <si>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</si>
  <si>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</si>
  <si>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</si>
  <si>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</si>
  <si>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</si>
  <si>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</si>
  <si>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</si>
  <si>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</si>
  <si>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</si>
  <si>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</si>
  <si>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</si>
  <si>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</si>
  <si>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</si>
  <si>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</si>
  <si>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</si>
  <si>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</si>
  <si>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</si>
  <si>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</si>
  <si>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</si>
  <si>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</si>
  <si>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</si>
  <si>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</si>
  <si>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</si>
  <si>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</si>
  <si>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</si>
  <si>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</si>
  <si>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</si>
  <si>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</si>
  <si>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</si>
  <si>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</si>
  <si>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</si>
  <si>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</si>
  <si>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</si>
  <si>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</si>
  <si>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</si>
  <si>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</si>
  <si>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</si>
  <si>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</si>
  <si>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</si>
  <si>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</si>
  <si>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</si>
  <si>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</si>
  <si>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</si>
  <si>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</si>
  <si>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</si>
  <si>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</si>
  <si>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</si>
  <si>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</si>
  <si>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</si>
  <si>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</si>
  <si>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</si>
  <si>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</si>
  <si>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</si>
  <si>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</si>
  <si>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</si>
  <si>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</si>
  <si>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</si>
  <si>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</si>
  <si>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</si>
  <si>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</si>
  <si>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</si>
  <si>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</si>
  <si>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</si>
  <si>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</si>
  <si>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</si>
  <si>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</si>
  <si>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</si>
  <si>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</si>
  <si>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</si>
  <si>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</si>
  <si>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</si>
  <si>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</si>
  <si>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</si>
  <si>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</si>
  <si>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</si>
  <si>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</si>
  <si>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</si>
  <si>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</si>
  <si>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</si>
  <si>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</si>
  <si>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</si>
  <si>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</si>
  <si>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</si>
  <si>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</si>
  <si>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</si>
  <si>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</si>
  <si>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</si>
  <si>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</si>
  <si>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</si>
  <si>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</si>
  <si>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</si>
  <si>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</si>
  <si>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</si>
  <si>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</si>
  <si>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</si>
  <si>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</si>
  <si>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</si>
  <si>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</si>
  <si>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</si>
  <si>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</si>
  <si>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</si>
  <si>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</si>
  <si>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</si>
  <si>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</si>
  <si>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</si>
  <si>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</si>
  <si>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</si>
  <si>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</si>
  <si>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</si>
  <si>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</si>
  <si>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</si>
  <si>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</si>
  <si>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</si>
  <si>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</si>
  <si>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</si>
  <si>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</si>
  <si>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</si>
  <si>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</si>
  <si>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</si>
  <si>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</si>
  <si>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</si>
  <si>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</si>
  <si>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</si>
  <si>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</si>
  <si>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</si>
  <si>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</si>
  <si>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</si>
  <si>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</si>
  <si>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</si>
  <si>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</si>
  <si>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</si>
  <si>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</si>
  <si>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</si>
  <si>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</si>
  <si>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</si>
  <si>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</si>
  <si>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</si>
  <si>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</si>
  <si>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</si>
  <si>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</si>
  <si>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</si>
  <si>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</si>
  <si>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</si>
  <si>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</si>
  <si>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</si>
  <si>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</si>
  <si>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</si>
  <si>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</si>
  <si>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</si>
  <si>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</si>
  <si>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</si>
  <si>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</si>
  <si>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</si>
  <si>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</si>
  <si>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</si>
  <si>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</si>
  <si>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</si>
  <si>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</si>
  <si>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</si>
  <si>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</si>
  <si>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</si>
  <si>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</si>
  <si>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</si>
  <si>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</si>
  <si>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</si>
  <si>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</si>
  <si>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</si>
  <si>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</si>
  <si>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</si>
  <si>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</si>
  <si>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</si>
  <si>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</si>
  <si>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</si>
  <si>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</si>
  <si>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</si>
  <si>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</si>
  <si>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</si>
  <si>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</si>
  <si>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</si>
  <si>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</si>
  <si>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</si>
  <si>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</si>
  <si>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</si>
  <si>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</si>
  <si>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</si>
  <si>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</si>
  <si>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</si>
  <si>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</si>
  <si>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</si>
  <si>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</si>
  <si>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</si>
  <si>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</si>
  <si>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</si>
  <si>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</si>
  <si>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</si>
  <si>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</si>
  <si>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</si>
  <si>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</si>
  <si>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</si>
  <si>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</si>
  <si>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</si>
  <si>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</si>
  <si>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</si>
  <si>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</si>
  <si>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</si>
  <si>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</si>
  <si>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</si>
  <si>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</si>
  <si>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</si>
  <si>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</si>
  <si>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</si>
  <si>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</si>
  <si>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</si>
  <si>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</si>
  <si>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</si>
  <si>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</si>
  <si>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</si>
  <si>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</si>
  <si>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</si>
  <si>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</si>
  <si>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</si>
  <si>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</si>
  <si>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</si>
  <si>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</si>
  <si>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</si>
  <si>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</si>
  <si>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</si>
  <si>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</si>
  <si>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</si>
  <si>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</si>
  <si>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</si>
  <si>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</si>
  <si>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</si>
  <si>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</si>
  <si>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</si>
  <si>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</si>
  <si>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</si>
  <si>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</si>
  <si>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</si>
  <si>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</si>
  <si>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</si>
  <si>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</si>
  <si>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</si>
  <si>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</si>
  <si>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</si>
  <si>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</si>
  <si>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</si>
  <si>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</si>
  <si>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</si>
  <si>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</si>
  <si>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</si>
  <si>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</si>
  <si>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</si>
  <si>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</si>
  <si>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</si>
  <si>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</si>
  <si>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</si>
  <si>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</si>
  <si>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</si>
  <si>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</si>
  <si>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</si>
  <si>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</si>
  <si>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</si>
  <si>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</si>
  <si>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</si>
  <si>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</si>
  <si>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</si>
  <si>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</si>
  <si>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</si>
  <si>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</si>
  <si>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</si>
  <si>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</si>
  <si>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</si>
  <si>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</si>
  <si>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</si>
  <si>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</si>
  <si>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</si>
  <si>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</si>
  <si>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</si>
  <si>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</si>
  <si>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</si>
  <si>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</si>
  <si>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</si>
  <si>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</si>
  <si>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</si>
  <si>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</si>
  <si>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</si>
  <si>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</si>
  <si>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</si>
  <si>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</si>
  <si>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</si>
  <si>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</si>
  <si>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</si>
  <si>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</si>
  <si>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</si>
  <si>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</si>
  <si>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</si>
  <si>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</si>
  <si>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</si>
  <si>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</si>
  <si>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</si>
  <si>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</si>
  <si>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</si>
  <si>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</si>
  <si>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</si>
  <si>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</si>
  <si>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</si>
  <si>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</si>
  <si>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</si>
  <si>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</si>
  <si>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</si>
  <si>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</si>
  <si>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</si>
  <si>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</si>
  <si>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</si>
  <si>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</si>
  <si>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</si>
  <si>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</si>
  <si>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</si>
  <si>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</si>
  <si>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</si>
  <si>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</si>
  <si>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</si>
  <si>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</si>
  <si>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</si>
  <si>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</si>
  <si>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</si>
  <si>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</si>
  <si>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</si>
  <si>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</si>
  <si>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</si>
  <si>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</si>
  <si>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</si>
  <si>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</si>
  <si>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</si>
  <si>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</si>
  <si>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</si>
  <si>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</si>
  <si>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</si>
  <si>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</si>
  <si>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</si>
  <si>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</si>
  <si>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</si>
  <si>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</si>
  <si>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</si>
  <si>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</si>
  <si>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</si>
  <si>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</si>
  <si>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</si>
  <si>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</si>
  <si>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</si>
  <si>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</si>
  <si>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</si>
  <si>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</si>
  <si>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</si>
  <si>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</si>
  <si>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</si>
  <si>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</si>
  <si>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</si>
  <si>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</si>
  <si>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</si>
  <si>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</si>
  <si>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</si>
  <si>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</si>
  <si>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</si>
  <si>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</si>
  <si>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</si>
  <si>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</si>
  <si>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</si>
  <si>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</si>
  <si>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</si>
  <si>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</si>
  <si>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</si>
  <si>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</si>
  <si>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</si>
  <si>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</si>
  <si>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</si>
  <si>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</si>
  <si>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</si>
  <si>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</si>
  <si>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</si>
  <si>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</si>
  <si>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</si>
  <si>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</si>
  <si>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</si>
  <si>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</si>
  <si>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</si>
  <si>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</si>
  <si>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</si>
  <si>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</si>
  <si>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</si>
  <si>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</si>
  <si>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</si>
  <si>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</si>
  <si>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</si>
  <si>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</si>
  <si>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</si>
  <si>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</si>
  <si>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</si>
  <si>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</si>
  <si>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</si>
  <si>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</si>
  <si>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</si>
  <si>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</si>
  <si>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</si>
  <si>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</si>
  <si>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</si>
  <si>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</si>
  <si>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</si>
  <si>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</si>
  <si>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</si>
  <si>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</si>
  <si>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</si>
  <si>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</si>
  <si>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</si>
  <si>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</si>
  <si>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</si>
  <si>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</si>
  <si>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</si>
  <si>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</si>
  <si>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</si>
  <si>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</si>
  <si>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</si>
  <si>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</si>
  <si>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</si>
  <si>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</si>
  <si>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</si>
  <si>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</si>
  <si>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</si>
  <si>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</si>
  <si>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</si>
  <si>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</si>
  <si>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</si>
  <si>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</si>
  <si>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</si>
  <si>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</si>
  <si>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</si>
  <si>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</si>
  <si>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</si>
  <si>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</si>
  <si>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</si>
  <si>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</si>
  <si>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</si>
  <si>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</si>
  <si>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</si>
  <si>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</si>
  <si>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</si>
  <si>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</si>
  <si>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</si>
  <si>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</si>
  <si>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</si>
  <si>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</si>
  <si>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</si>
  <si>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</si>
  <si>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</si>
  <si>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</si>
  <si>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</si>
  <si>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</si>
  <si>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</si>
  <si>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</si>
  <si>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</si>
  <si>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</si>
  <si>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</si>
  <si>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</si>
  <si>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</si>
  <si>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</si>
  <si>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</si>
  <si>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</si>
  <si>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</si>
  <si>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6">
      <t>キセイチョウ</t>
    </rPh>
    <phoneticPr fontId="5"/>
  </si>
  <si>
    <t>長官官房技術基盤グループシビアアクシデント研究部門</t>
    <phoneticPr fontId="5"/>
  </si>
  <si>
    <t>安全技術管理官（シビアアクシデント担当）舟山京子</t>
    <phoneticPr fontId="5"/>
  </si>
  <si>
    <t>○</t>
  </si>
  <si>
    <t>-</t>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</si>
  <si>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phoneticPr fontId="5"/>
  </si>
  <si>
    <t>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t>
    <phoneticPr fontId="5"/>
  </si>
  <si>
    <t>-</t>
    <phoneticPr fontId="5"/>
  </si>
  <si>
    <t>原子力安全業務庁費</t>
    <rPh sb="0" eb="3">
      <t>ゲンシリョク</t>
    </rPh>
    <rPh sb="3" eb="5">
      <t>アンゼン</t>
    </rPh>
    <rPh sb="5" eb="7">
      <t>ギョウム</t>
    </rPh>
    <rPh sb="7" eb="9">
      <t>チョウヒ</t>
    </rPh>
    <phoneticPr fontId="5"/>
  </si>
  <si>
    <t>委託費</t>
    <rPh sb="0" eb="3">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</si>
  <si>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</si>
  <si>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</si>
  <si>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</si>
  <si>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安全研究の成果を規制基準等の策定、見直しに用いる。</t>
    <phoneticPr fontId="5"/>
  </si>
  <si>
    <t>安全研究の成果を規制基準等の策定、見直しに用いた件数</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</si>
  <si>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</si>
  <si>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</si>
  <si>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</si>
  <si>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</si>
  <si>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</si>
  <si>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確率論的リスク評価を実施するためのデータ整備、モデル開発、解析及び調査の作業件数</t>
    <phoneticPr fontId="5"/>
  </si>
  <si>
    <t>規制に活用する観点から安全研究等を通じて蓄積された技術的知見をNRA技報並びに査読のある論文誌及び国際会議のプロシーディングスで公表した件数
【内訳】
＜規制庁＞
NRA技報：0件（平成29年度）、0件（平成30年度）、0件（令和元年度）
NRAノート：0件（平成29年度）、0件（平成30年度）、1件（令和元年度）
査読付き論文：0件（平成29年度）、0件（平成30年度）、0件（令和元年度）
査読付きプロシーディング：0件（平成29年度）、0件（平成30年度）、0件（令和元年度）
＜委託先＞
査読付き論文：0件（平成29年度）、0件（平成30年度）、0件（令和元年度）
査読付きプロシーディング：0件（平成29年度）、1件（平成30年度）、0件（令和元年度）</t>
    <rPh sb="115" eb="116">
      <t>モト</t>
    </rPh>
    <phoneticPr fontId="5"/>
  </si>
  <si>
    <t>執行額／（確率論的リスク評価を実施するためのデータ整備、モデル開発、解析及び調査の作業件数）　</t>
    <phoneticPr fontId="5"/>
  </si>
  <si>
    <t>百万円</t>
    <rPh sb="0" eb="2">
      <t>ヒャクマン</t>
    </rPh>
    <rPh sb="2" eb="3">
      <t>エン</t>
    </rPh>
    <phoneticPr fontId="5"/>
  </si>
  <si>
    <t>153/40</t>
    <phoneticPr fontId="5"/>
  </si>
  <si>
    <t>94/29</t>
    <phoneticPr fontId="5"/>
  </si>
  <si>
    <t>原子力に対する確かな規制を通じて、人と環境を守ること</t>
    <phoneticPr fontId="5"/>
  </si>
  <si>
    <t>原子力の安全確保に向けた技術・人材の基盤の構築</t>
    <phoneticPr fontId="5"/>
  </si>
  <si>
    <t>新検査制度支援等で使用する技術的知見を整理し、新検査制度に係る会合での公表等の活動を通じて、原子力の安全確保に向けた技術・人材の基盤の構築に貢献した。</t>
    <phoneticPr fontId="5"/>
  </si>
  <si>
    <t>・第27回WG検査制度の見直しに関するWG　資料2-1, 2-2
・第68回原子力規制委員会（令和2年03月04日(水)）　資料6
・第74回原子力規制委員会（令和2年03月25日(水)）　資料3
・第736回審査会合　議事録
他</t>
    <rPh sb="22" eb="24">
      <t>シリョウ</t>
    </rPh>
    <rPh sb="100" eb="101">
      <t>ダイ</t>
    </rPh>
    <rPh sb="104" eb="105">
      <t>カイ</t>
    </rPh>
    <rPh sb="105" eb="107">
      <t>シンサ</t>
    </rPh>
    <rPh sb="107" eb="109">
      <t>カイゴウ</t>
    </rPh>
    <rPh sb="110" eb="113">
      <t>ギジロク</t>
    </rPh>
    <rPh sb="114" eb="115">
      <t>ホカ</t>
    </rPh>
    <phoneticPr fontId="5"/>
  </si>
  <si>
    <t>-</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</si>
  <si>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</si>
  <si>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本事業は原子力規制庁が行うリスク情報を活用した検査に必要となる技術的な知見を整備するものであることから、地方自治体、民間等に委ねることは適切ではない。</t>
    <phoneticPr fontId="5"/>
  </si>
  <si>
    <t>平成30年7月18日原子力規制委員会が示した「今後推進すべき安全研究の分野及び実施方針」における平成31年度以降の安全研究の実施方針のうち、「リスク評価」に対する安全研究に該当するものであり、優先度は高い。</t>
    <phoneticPr fontId="5"/>
  </si>
  <si>
    <t>有</t>
  </si>
  <si>
    <t>△</t>
  </si>
  <si>
    <t>単位当たりのコストは、本事業の作業（解析、調査作業）に照らせば妥当なものである。</t>
    <phoneticPr fontId="5"/>
  </si>
  <si>
    <t>‐</t>
  </si>
  <si>
    <t>支出予算を精査し、支出内容が事業目的に即した真に必要なものであることを確認している。</t>
    <phoneticPr fontId="5"/>
  </si>
  <si>
    <t>成果実績は、当初計画していた指標値以上となり、満足できるものとなった。</t>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</si>
  <si>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</si>
  <si>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活動実績は、当初の見込みとおりとなっている。</t>
    <rPh sb="0" eb="2">
      <t>カツドウ</t>
    </rPh>
    <rPh sb="2" eb="4">
      <t>ジッセキ</t>
    </rPh>
    <rPh sb="6" eb="8">
      <t>トウショ</t>
    </rPh>
    <rPh sb="9" eb="11">
      <t>ミコ</t>
    </rPh>
    <phoneticPr fontId="5"/>
  </si>
  <si>
    <t>358</t>
    <phoneticPr fontId="5"/>
  </si>
  <si>
    <t>112</t>
    <phoneticPr fontId="5"/>
  </si>
  <si>
    <t>0024</t>
    <phoneticPr fontId="5"/>
  </si>
  <si>
    <t>0032</t>
    <phoneticPr fontId="5"/>
  </si>
  <si>
    <t>0028</t>
    <phoneticPr fontId="5"/>
  </si>
  <si>
    <t>0027</t>
    <phoneticPr fontId="5"/>
  </si>
  <si>
    <t>0031</t>
    <phoneticPr fontId="5"/>
  </si>
  <si>
    <t>-</t>
    <phoneticPr fontId="5"/>
  </si>
  <si>
    <t>株式会社ナイス</t>
    <phoneticPr fontId="5"/>
  </si>
  <si>
    <t>リスク情報活用に係る基盤整備のための人材派遣による人材の受入れ</t>
    <phoneticPr fontId="5"/>
  </si>
  <si>
    <t>レベル1PRAのための人間信頼性解析手法の整備</t>
    <phoneticPr fontId="5"/>
  </si>
  <si>
    <t>航空機落下事故に関するデータの整備</t>
    <phoneticPr fontId="5"/>
  </si>
  <si>
    <t>確率論的リスク評価のモデル作成に必要な国内原子力施設のトラブル情報の整理</t>
    <phoneticPr fontId="5"/>
  </si>
  <si>
    <t>アドバンスソフト株式会社</t>
    <phoneticPr fontId="5"/>
  </si>
  <si>
    <t>リスク情報活用にかかる基盤整備のための人材派遣による人材の受入れ</t>
    <phoneticPr fontId="5"/>
  </si>
  <si>
    <t>BWR5プラントを対象としたApros解析モデルの入力データの整理及び検証計算</t>
    <phoneticPr fontId="5"/>
  </si>
  <si>
    <t>溢水伝播解析</t>
    <phoneticPr fontId="5"/>
  </si>
  <si>
    <t>株式会社数値フローデザイン</t>
    <phoneticPr fontId="5"/>
  </si>
  <si>
    <t>火災進展解析コードのベンチマーク解析</t>
    <phoneticPr fontId="5"/>
  </si>
  <si>
    <t>火災PRAに資する回路解析の試解析</t>
    <phoneticPr fontId="5"/>
  </si>
  <si>
    <t>日本システム株式会社</t>
    <phoneticPr fontId="5"/>
  </si>
  <si>
    <t>火災及び溢水事象に係るリスクの試解析</t>
    <phoneticPr fontId="5"/>
  </si>
  <si>
    <t>ELECTRIC POWER RESEARCH INSTITUTE</t>
    <phoneticPr fontId="5"/>
  </si>
  <si>
    <t>THE REGENTS OF THE UNIVERSITY OF CA</t>
    <phoneticPr fontId="5"/>
  </si>
  <si>
    <t>PRAコードCAFTAの調達</t>
    <rPh sb="12" eb="14">
      <t>チョウタツ</t>
    </rPh>
    <phoneticPr fontId="5"/>
  </si>
  <si>
    <t>人間信頼性解析コードHRAcalculatorの調達</t>
    <rPh sb="0" eb="2">
      <t>ニンゲン</t>
    </rPh>
    <rPh sb="2" eb="5">
      <t>シンライセイ</t>
    </rPh>
    <rPh sb="5" eb="7">
      <t>カイセキ</t>
    </rPh>
    <rPh sb="24" eb="26">
      <t>チョウタツ</t>
    </rPh>
    <phoneticPr fontId="5"/>
  </si>
  <si>
    <t>C</t>
  </si>
  <si>
    <t>米国の専門家の知見に基づいた標準的な内部事象レベル1PRAモデルの作成</t>
    <phoneticPr fontId="5"/>
  </si>
  <si>
    <t>内部事象レベル1PRAを対象にした米国の専門家の知見整備</t>
    <phoneticPr fontId="5"/>
  </si>
  <si>
    <t>RiskSpectrumコードの使用許諾権の調達</t>
    <phoneticPr fontId="5"/>
  </si>
  <si>
    <t>A.　国立研究開発法人日本原子力研究開発機構</t>
    <phoneticPr fontId="5"/>
  </si>
  <si>
    <t>人件費</t>
    <rPh sb="0" eb="3">
      <t>ジンケンヒ</t>
    </rPh>
    <phoneticPr fontId="5"/>
  </si>
  <si>
    <t>事業費</t>
    <rPh sb="0" eb="3">
      <t>ジギョウヒ</t>
    </rPh>
    <phoneticPr fontId="5"/>
  </si>
  <si>
    <t>一般管理費</t>
    <rPh sb="0" eb="2">
      <t>イッパン</t>
    </rPh>
    <rPh sb="2" eb="5">
      <t>カンリヒ</t>
    </rPh>
    <phoneticPr fontId="5"/>
  </si>
  <si>
    <t>雑役務費</t>
    <rPh sb="0" eb="1">
      <t>ザツ</t>
    </rPh>
    <rPh sb="1" eb="4">
      <t>エキムヒ</t>
    </rPh>
    <phoneticPr fontId="5"/>
  </si>
  <si>
    <t>（株）シー・エス・エー・ジャパン</t>
    <phoneticPr fontId="5"/>
  </si>
  <si>
    <t>（株）ナイス</t>
    <phoneticPr fontId="5"/>
  </si>
  <si>
    <t>アドバンスソフト（株）</t>
    <phoneticPr fontId="5"/>
  </si>
  <si>
    <t xml:space="preserve">（株）数値フローデザイン </t>
    <phoneticPr fontId="5"/>
  </si>
  <si>
    <t>日本システム（株）</t>
    <phoneticPr fontId="5"/>
  </si>
  <si>
    <t>C.THE REGENTS OF THE UNIVERSITY OF CA</t>
    <phoneticPr fontId="5"/>
  </si>
  <si>
    <t>（株）シー・エス・エー・ジャパン</t>
    <phoneticPr fontId="5"/>
  </si>
  <si>
    <t>B.（株）シー・エス・エー・ジャパン</t>
    <phoneticPr fontId="5"/>
  </si>
  <si>
    <t>ロイドレジスターグループリミテッド</t>
    <phoneticPr fontId="5"/>
  </si>
  <si>
    <t>D.ロイドレジスターグループリミテッド</t>
    <phoneticPr fontId="5"/>
  </si>
  <si>
    <t>米国の専門家の知見に基づいた標準的な内部事象レベル1PRAモデルの作成</t>
    <phoneticPr fontId="5"/>
  </si>
  <si>
    <t>内部事象レベル1PRAを対象にした米国の専門家の知見整備</t>
    <phoneticPr fontId="5"/>
  </si>
  <si>
    <t>溢水データ整理及び溢水PRAの整備</t>
    <phoneticPr fontId="5"/>
  </si>
  <si>
    <t>溢水データ整理及び溢水PRAの整備</t>
    <phoneticPr fontId="5"/>
  </si>
  <si>
    <t>PWR プラントを対象にした内部事象レベル1PRA モデルの高度化</t>
    <phoneticPr fontId="5"/>
  </si>
  <si>
    <t>PWR プラントを対象にした内部事象レベル1PRA モデルの高度化</t>
    <phoneticPr fontId="5"/>
  </si>
  <si>
    <t>動的レベル1確率論的リスク評価手法の開発</t>
    <phoneticPr fontId="5"/>
  </si>
  <si>
    <t>新たな人間信頼性解析手法のレベル1PRAへの導入</t>
    <phoneticPr fontId="5"/>
  </si>
  <si>
    <t>新たな人間信頼性解析手法のレベル1PRAへの導入</t>
    <phoneticPr fontId="5"/>
  </si>
  <si>
    <t>RiskSpectrumコードの使用許諾権の調達</t>
    <phoneticPr fontId="5"/>
  </si>
  <si>
    <t>-</t>
    <phoneticPr fontId="5"/>
  </si>
  <si>
    <t xml:space="preserve">（株）数値フローデザイン </t>
    <phoneticPr fontId="5"/>
  </si>
  <si>
    <t>-</t>
    <phoneticPr fontId="5"/>
  </si>
  <si>
    <t>-</t>
    <phoneticPr fontId="5"/>
  </si>
  <si>
    <t>315/80</t>
    <phoneticPr fontId="5"/>
  </si>
  <si>
    <t>原子力規制庁が行う検査等において、必要となる技術的な知見を拡充するものであることから、国が全額負担することは妥当である。</t>
    <rPh sb="9" eb="11">
      <t>ケンサ</t>
    </rPh>
    <phoneticPr fontId="5"/>
  </si>
  <si>
    <t>公募事業に関しては、業者への声かけを行うことにより、競争性の確保及びコスト削減に努めている。
また、請負業者と定期的な打合せによって、事業の進捗状況及び環境の変化に即した対応を適切に行うことで、効率的に事業を実施することに努めている。</t>
    <rPh sb="0" eb="2">
      <t>コウボ</t>
    </rPh>
    <rPh sb="2" eb="4">
      <t>ジギョウ</t>
    </rPh>
    <rPh sb="5" eb="6">
      <t>カン</t>
    </rPh>
    <rPh sb="10" eb="12">
      <t>ギョウシャ</t>
    </rPh>
    <rPh sb="14" eb="15">
      <t>コエ</t>
    </rPh>
    <rPh sb="18" eb="19">
      <t>オコナ</t>
    </rPh>
    <rPh sb="26" eb="29">
      <t>キョウソウセイ</t>
    </rPh>
    <rPh sb="30" eb="32">
      <t>カクホ</t>
    </rPh>
    <rPh sb="32" eb="33">
      <t>オヨ</t>
    </rPh>
    <rPh sb="37" eb="39">
      <t>サクゲン</t>
    </rPh>
    <rPh sb="40" eb="41">
      <t>ツト</t>
    </rPh>
    <rPh sb="52" eb="54">
      <t>ギョウシャ</t>
    </rPh>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</si>
  <si>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仕様を満たす解析手法等が一つしかないことから、一部の事業については、競争性のない随意契約となったものもあるが、委託契約等については、入札可能性調査を行い、広く受注可能機関の有無を調査し、競争性の確保に努めている。</t>
    <phoneticPr fontId="5"/>
  </si>
  <si>
    <t>件</t>
    <rPh sb="0" eb="1">
      <t>ケン</t>
    </rPh>
    <phoneticPr fontId="5"/>
  </si>
  <si>
    <t>規制に活用する観点から安全研究等を通じて蓄積された技術的知見をNRA技術報告・論文誌等で公表した件数
【本事業の実績】
 H29年度：0件
 H30年度：0件
 R1年度  ：1件</t>
    <phoneticPr fontId="5"/>
  </si>
  <si>
    <t>規制基準等の策定、見直しを図った件数
【本事業の実績】
 H29年度：0件
 H30年度：0件
 R1年度  ：0件</t>
    <rPh sb="51" eb="53">
      <t>ネンド</t>
    </rPh>
    <rPh sb="57" eb="58">
      <t>ケン</t>
    </rPh>
    <phoneticPr fontId="5"/>
  </si>
  <si>
    <t>安全研究等を通じて蓄積した知見を個々の審査等に活用した件数
【本事業の実績】
 H29年度：3件
 H30年度：1件
 R1年度  ：4件</t>
    <rPh sb="62" eb="64">
      <t>ネンド</t>
    </rPh>
    <rPh sb="68" eb="69">
      <t>ケン</t>
    </rPh>
    <phoneticPr fontId="5"/>
  </si>
  <si>
    <t>234/86</t>
    <phoneticPr fontId="5"/>
  </si>
  <si>
    <t>特別会計に関する法律第85条第6項
特別会計に関する法律施行令第51条第7項第4号、第18号</t>
    <rPh sb="42" eb="43">
      <t>ダイ</t>
    </rPh>
    <rPh sb="45" eb="46">
      <t>ゴウ</t>
    </rPh>
    <phoneticPr fontId="5"/>
  </si>
  <si>
    <t>国立研究開発法人日本原子力研究開発機構</t>
    <phoneticPr fontId="5"/>
  </si>
  <si>
    <t>百万円/件</t>
    <phoneticPr fontId="5"/>
  </si>
  <si>
    <t>-</t>
    <phoneticPr fontId="5"/>
  </si>
  <si>
    <t>委託業務における中間段階での支出については、確定検査によって事業目的に即した費用であることを確認している。</t>
    <phoneticPr fontId="5"/>
  </si>
  <si>
    <t>研究は着実に進められており、安全研究を通じて蓄積した知見を審査等で活用し、成果物を公表している。今後も継続して研究成果から成果物を作るとともに、作成する成果物は、審査等で活用される予定である。</t>
    <rPh sb="29" eb="31">
      <t>シンサ</t>
    </rPh>
    <rPh sb="37" eb="39">
      <t>セイカ</t>
    </rPh>
    <rPh sb="39" eb="40">
      <t>ブツ</t>
    </rPh>
    <rPh sb="51" eb="53">
      <t>ケイゾク</t>
    </rPh>
    <rPh sb="81" eb="83">
      <t>シンサ</t>
    </rPh>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</si>
  <si>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また、検査等のスケジュールに対応できるよう、適切に事業を実施することに留意する。
・本事業で得られた成果は、審査等に活用できるものであるが、その内容は技術的にも有用であることから、積極的に成果の公表に努める。</t>
    <rPh sb="94" eb="96">
      <t>ケンサ</t>
    </rPh>
    <rPh sb="133" eb="134">
      <t>ホン</t>
    </rPh>
    <rPh sb="134" eb="136">
      <t>ジギョウ</t>
    </rPh>
    <rPh sb="137" eb="138">
      <t>エ</t>
    </rPh>
    <rPh sb="141" eb="143">
      <t>セイカ</t>
    </rPh>
    <rPh sb="145" eb="147">
      <t>シンサ</t>
    </rPh>
    <rPh sb="147" eb="148">
      <t>トウ</t>
    </rPh>
    <rPh sb="149" eb="151">
      <t>カツヨウ</t>
    </rPh>
    <rPh sb="163" eb="165">
      <t>ナイヨウ</t>
    </rPh>
    <rPh sb="166" eb="169">
      <t>ギジュツテキ</t>
    </rPh>
    <rPh sb="171" eb="173">
      <t>ユウヨウ</t>
    </rPh>
    <rPh sb="181" eb="184">
      <t>セッキョクテキ</t>
    </rPh>
    <rPh sb="185" eb="187">
      <t>セイカ</t>
    </rPh>
    <rPh sb="188" eb="190">
      <t>コウヒョウ</t>
    </rPh>
    <rPh sb="191" eb="192">
      <t>ツト</t>
    </rPh>
    <phoneticPr fontId="5"/>
  </si>
  <si>
    <t>・検査制度の見直しに関する検討状況等を踏まえ、優先度が高いものから作業を着手するなど、予算を効果的に執行することに努めた。
・本事業から得られた成果は、審査等に活用できるものである。
・活動指標として設定した論文数は、単位当たりコストとして適切でないため、論文数の単位当たりコストは省略している。</t>
    <rPh sb="63" eb="64">
      <t>ホン</t>
    </rPh>
    <rPh sb="64" eb="66">
      <t>ジギョウ</t>
    </rPh>
    <rPh sb="68" eb="69">
      <t>エ</t>
    </rPh>
    <rPh sb="72" eb="74">
      <t>セイカ</t>
    </rPh>
    <rPh sb="76" eb="78">
      <t>シンサ</t>
    </rPh>
    <rPh sb="78" eb="79">
      <t>トウ</t>
    </rPh>
    <rPh sb="80" eb="82">
      <t>カツヨウ</t>
    </rPh>
    <phoneticPr fontId="5"/>
  </si>
  <si>
    <t>技術基盤分野の規制高度化研究事業（リスク情報の活用）</t>
    <phoneticPr fontId="5"/>
  </si>
  <si>
    <t>原子力規制検査に関する文書
https://www2.nsr.go.jp/activity/regulation/kiseikensa/guide_index.html</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</si>
  <si>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</si>
  <si>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執行等改善</t>
  </si>
  <si>
    <t>・公表している成果物等（令和元年度）
NRA 技術ノート「航空機落下事故に関するデータ(平成 10～29 年) 」（https://www.nsr.go.jp/data/000295734.pdf）</t>
    <phoneticPr fontId="5"/>
  </si>
  <si>
    <t>外部有識者点検対象外</t>
    <rPh sb="0" eb="2">
      <t>ガイブ</t>
    </rPh>
    <rPh sb="2" eb="5">
      <t>ユウシキシャ</t>
    </rPh>
    <rPh sb="5" eb="7">
      <t>テンケン</t>
    </rPh>
    <rPh sb="7" eb="10">
      <t>タイショウガイ</t>
    </rPh>
    <phoneticPr fontId="5"/>
  </si>
  <si>
    <t>一者応札案件については、引き続き幅広く関連業者の応札参加を積極的に働き掛けること等により、競争性の確保に努める。また、複数の案件を統合すること等により、コスト削減や効率化に向けた更なる検証･工夫を行う。</t>
    <phoneticPr fontId="5"/>
  </si>
  <si>
    <t>不用額は契約差額によるものであり、妥当である。</t>
    <phoneticPr fontId="5"/>
  </si>
  <si>
    <t>・委託事業の作業量の減少に伴う減額（約7百万円減）。
・解析コードの調達による増額（約10百万円増）。</t>
    <rPh sb="1" eb="3">
      <t>イタク</t>
    </rPh>
    <rPh sb="3" eb="5">
      <t>ジギョウ</t>
    </rPh>
    <rPh sb="6" eb="9">
      <t>サギョウリョウ</t>
    </rPh>
    <rPh sb="10" eb="12">
      <t>ゲンショウ</t>
    </rPh>
    <rPh sb="13" eb="14">
      <t>トモナ</t>
    </rPh>
    <rPh sb="15" eb="17">
      <t>ゲンガク</t>
    </rPh>
    <rPh sb="18" eb="19">
      <t>ヤク</t>
    </rPh>
    <rPh sb="20" eb="22">
      <t>ヒャクマン</t>
    </rPh>
    <rPh sb="22" eb="23">
      <t>エン</t>
    </rPh>
    <rPh sb="23" eb="24">
      <t>ゲン</t>
    </rPh>
    <rPh sb="28" eb="30">
      <t>カイセキ</t>
    </rPh>
    <rPh sb="34" eb="36">
      <t>チョウタツ</t>
    </rPh>
    <rPh sb="39" eb="41">
      <t>ゾウガク</t>
    </rPh>
    <rPh sb="42" eb="43">
      <t>ヤク</t>
    </rPh>
    <rPh sb="45" eb="47">
      <t>ヒャクマン</t>
    </rPh>
    <rPh sb="47" eb="48">
      <t>エン</t>
    </rPh>
    <rPh sb="48" eb="49">
      <t>ゾウ</t>
    </rPh>
    <phoneticPr fontId="5"/>
  </si>
  <si>
    <t>解析ソフトライセンス取得及び熱水力解析</t>
    <phoneticPr fontId="5"/>
  </si>
  <si>
    <t>ツール開発等</t>
    <rPh sb="3" eb="5">
      <t>カイハツ</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</si>
</sst>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2023</xdr:colOff>
      <xdr:row>742</xdr:row>
      <xdr:rowOff>353783</xdr:rowOff>
    </xdr:from>
    <xdr:to>
      <xdr:col>36</xdr:col>
      <xdr:colOff>187988</xdr:colOff>
      <xdr:row>746</xdr:row>
      <xdr:rowOff>31588</xdr:rowOff>
    </xdr:to>
    <xdr:sp macro="" textlink="">
      <xdr:nvSpPr>
        <xdr:cNvPr id="5" name="正方形/長方形 4"/>
        <xdr:cNvSpPr/>
      </xdr:nvSpPr>
      <xdr:spPr>
        <a:xfrm>
          <a:off x="3402448" y="56522708"/>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234</a:t>
          </a:r>
          <a:r>
            <a:rPr kumimoji="1" lang="ja-JP" altLang="en-US" sz="1400">
              <a:solidFill>
                <a:sysClr val="windowText" lastClr="000000"/>
              </a:solidFill>
            </a:rPr>
            <a:t>百万円）</a:t>
          </a:r>
        </a:p>
      </xdr:txBody>
    </xdr:sp>
    <xdr:clientData/>
  </xdr:twoCellAnchor>
  <xdr:twoCellAnchor>
    <xdr:from>
      <xdr:col>7</xdr:col>
      <xdr:colOff>24425</xdr:colOff>
      <xdr:row>754</xdr:row>
      <xdr:rowOff>153853</xdr:rowOff>
    </xdr:from>
    <xdr:to>
      <xdr:col>19</xdr:col>
      <xdr:colOff>136070</xdr:colOff>
      <xdr:row>756</xdr:row>
      <xdr:rowOff>258511</xdr:rowOff>
    </xdr:to>
    <xdr:grpSp>
      <xdr:nvGrpSpPr>
        <xdr:cNvPr id="6" name="グループ化 5"/>
        <xdr:cNvGrpSpPr/>
      </xdr:nvGrpSpPr>
      <xdr:grpSpPr>
        <a:xfrm>
          <a:off x="1446825" y="56656153"/>
          <a:ext cx="2550045" cy="815858"/>
          <a:chOff x="2764655" y="38779318"/>
          <a:chExt cx="2558399" cy="443928"/>
        </a:xfrm>
      </xdr:grpSpPr>
      <xdr:sp macro="" textlink="">
        <xdr:nvSpPr>
          <xdr:cNvPr id="7" name="Text Box 57"/>
          <xdr:cNvSpPr txBox="1">
            <a:spLocks noChangeArrowheads="1"/>
          </xdr:cNvSpPr>
        </xdr:nvSpPr>
        <xdr:spPr bwMode="auto">
          <a:xfrm>
            <a:off x="2764655" y="38904574"/>
            <a:ext cx="2558399" cy="318672"/>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r>
              <a:rPr lang="en-US" altLang="ja-JP" sz="1100" b="0" i="0" u="none" strike="noStrike" baseline="0">
                <a:solidFill>
                  <a:srgbClr val="000000"/>
                </a:solidFill>
                <a:latin typeface="ＭＳ Ｐゴシック"/>
                <a:ea typeface="ＭＳ Ｐゴシック"/>
              </a:rPr>
              <a:t>A. </a:t>
            </a:r>
            <a:r>
              <a:rPr lang="ja-JP" altLang="ja-JP" sz="1100" b="0" i="0" baseline="0">
                <a:effectLst/>
                <a:latin typeface="+mn-lt"/>
                <a:ea typeface="+mn-ea"/>
                <a:cs typeface="+mn-cs"/>
              </a:rPr>
              <a:t>国立研究開発法人</a:t>
            </a:r>
            <a:endParaRPr lang="ja-JP" altLang="ja-JP">
              <a:effectLst/>
            </a:endParaRPr>
          </a:p>
          <a:p>
            <a:pPr algn="ctr" rtl="0"/>
            <a:r>
              <a:rPr lang="ja-JP" altLang="ja-JP" sz="1100" b="0" i="0" baseline="0">
                <a:effectLst/>
                <a:latin typeface="+mn-lt"/>
                <a:ea typeface="+mn-ea"/>
                <a:cs typeface="+mn-cs"/>
              </a:rPr>
              <a:t>日本原子力研究開発機構</a:t>
            </a:r>
            <a:endParaRPr lang="ja-JP" altLang="ja-JP">
              <a:effectLst/>
            </a:endParaRPr>
          </a:p>
          <a:p>
            <a:pPr algn="ctr" rtl="0">
              <a:defRPr sz="1000"/>
            </a:pP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12</xdr:col>
      <xdr:colOff>13607</xdr:colOff>
      <xdr:row>753</xdr:row>
      <xdr:rowOff>0</xdr:rowOff>
    </xdr:from>
    <xdr:to>
      <xdr:col>49</xdr:col>
      <xdr:colOff>190500</xdr:colOff>
      <xdr:row>753</xdr:row>
      <xdr:rowOff>13610</xdr:rowOff>
    </xdr:to>
    <xdr:cxnSp macro="">
      <xdr:nvCxnSpPr>
        <xdr:cNvPr id="10" name="直線コネクタ 9"/>
        <xdr:cNvCxnSpPr/>
      </xdr:nvCxnSpPr>
      <xdr:spPr>
        <a:xfrm flipV="1">
          <a:off x="2462893" y="54306107"/>
          <a:ext cx="7728857" cy="1361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17988</xdr:colOff>
      <xdr:row>753</xdr:row>
      <xdr:rowOff>3245</xdr:rowOff>
    </xdr:from>
    <xdr:to>
      <xdr:col>42</xdr:col>
      <xdr:colOff>20230</xdr:colOff>
      <xdr:row>754</xdr:row>
      <xdr:rowOff>82387</xdr:rowOff>
    </xdr:to>
    <xdr:cxnSp macro="">
      <xdr:nvCxnSpPr>
        <xdr:cNvPr id="11" name="AutoShape 35"/>
        <xdr:cNvCxnSpPr>
          <a:cxnSpLocks noChangeShapeType="1"/>
        </xdr:cNvCxnSpPr>
      </xdr:nvCxnSpPr>
      <xdr:spPr bwMode="auto">
        <a:xfrm flipH="1">
          <a:off x="8419038" y="60048845"/>
          <a:ext cx="2242" cy="43156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197059</xdr:colOff>
      <xdr:row>748</xdr:row>
      <xdr:rowOff>306585</xdr:rowOff>
    </xdr:from>
    <xdr:to>
      <xdr:col>26</xdr:col>
      <xdr:colOff>197059</xdr:colOff>
      <xdr:row>752</xdr:row>
      <xdr:rowOff>343538</xdr:rowOff>
    </xdr:to>
    <xdr:cxnSp macro="">
      <xdr:nvCxnSpPr>
        <xdr:cNvPr id="12" name="AutoShape 35"/>
        <xdr:cNvCxnSpPr>
          <a:cxnSpLocks noChangeShapeType="1"/>
        </xdr:cNvCxnSpPr>
      </xdr:nvCxnSpPr>
      <xdr:spPr bwMode="auto">
        <a:xfrm>
          <a:off x="5397709" y="58590060"/>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88237</xdr:colOff>
      <xdr:row>754</xdr:row>
      <xdr:rowOff>203043</xdr:rowOff>
    </xdr:from>
    <xdr:to>
      <xdr:col>34</xdr:col>
      <xdr:colOff>31269</xdr:colOff>
      <xdr:row>756</xdr:row>
      <xdr:rowOff>331074</xdr:rowOff>
    </xdr:to>
    <xdr:grpSp>
      <xdr:nvGrpSpPr>
        <xdr:cNvPr id="13" name="グループ化 12"/>
        <xdr:cNvGrpSpPr/>
      </xdr:nvGrpSpPr>
      <xdr:grpSpPr>
        <a:xfrm>
          <a:off x="4355437" y="56705343"/>
          <a:ext cx="2584632" cy="839231"/>
          <a:chOff x="3961384" y="37267156"/>
          <a:chExt cx="2595997" cy="396939"/>
        </a:xfrm>
      </xdr:grpSpPr>
      <xdr:sp macro="" textlink="">
        <xdr:nvSpPr>
          <xdr:cNvPr id="14"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162</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38</xdr:col>
      <xdr:colOff>22768</xdr:colOff>
      <xdr:row>749</xdr:row>
      <xdr:rowOff>331290</xdr:rowOff>
    </xdr:from>
    <xdr:to>
      <xdr:col>48</xdr:col>
      <xdr:colOff>108833</xdr:colOff>
      <xdr:row>751</xdr:row>
      <xdr:rowOff>312950</xdr:rowOff>
    </xdr:to>
    <xdr:grpSp>
      <xdr:nvGrpSpPr>
        <xdr:cNvPr id="17" name="グループ化 16"/>
        <xdr:cNvGrpSpPr/>
      </xdr:nvGrpSpPr>
      <xdr:grpSpPr>
        <a:xfrm>
          <a:off x="7744368" y="55055590"/>
          <a:ext cx="2118065" cy="692860"/>
          <a:chOff x="7964591" y="36438758"/>
          <a:chExt cx="2128778" cy="883739"/>
        </a:xfrm>
      </xdr:grpSpPr>
      <xdr:sp macro="" textlink="">
        <xdr:nvSpPr>
          <xdr:cNvPr id="18"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chemeClr val="tx1"/>
                </a:solidFill>
                <a:latin typeface="ＭＳ Ｐゴシック"/>
                <a:ea typeface="ＭＳ Ｐゴシック"/>
              </a:rPr>
              <a:t>事務費</a:t>
            </a:r>
            <a:endParaRPr lang="en-US" altLang="ja-JP" sz="1100" b="0" i="0" u="none" strike="noStrike" baseline="0">
              <a:solidFill>
                <a:schemeClr val="tx1"/>
              </a:solidFill>
              <a:latin typeface="ＭＳ Ｐゴシック"/>
              <a:ea typeface="+mn-ea"/>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15</a:t>
            </a:r>
            <a:r>
              <a:rPr lang="ja-JP" altLang="en-US" sz="1100" b="0" i="0" u="none" strike="noStrike" baseline="0">
                <a:solidFill>
                  <a:schemeClr val="tx1"/>
                </a:solidFill>
                <a:latin typeface="ＭＳ Ｐゴシック"/>
                <a:ea typeface="ＭＳ Ｐゴシック"/>
              </a:rPr>
              <a:t>百万円</a:t>
            </a:r>
          </a:p>
        </xdr:txBody>
      </xdr:sp>
      <xdr:sp macro="" textlink="">
        <xdr:nvSpPr>
          <xdr:cNvPr id="19" name="AutoShape 59"/>
          <xdr:cNvSpPr>
            <a:spLocks noChangeArrowheads="1"/>
          </xdr:cNvSpPr>
        </xdr:nvSpPr>
        <xdr:spPr bwMode="auto">
          <a:xfrm>
            <a:off x="7964591" y="36965032"/>
            <a:ext cx="2128778" cy="357465"/>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chemeClr val="tx1"/>
                </a:solidFill>
                <a:effectLst/>
                <a:latin typeface="+mn-lt"/>
                <a:ea typeface="+mn-ea"/>
                <a:cs typeface="+mn-cs"/>
              </a:rPr>
              <a:t>職員</a:t>
            </a:r>
            <a:r>
              <a:rPr lang="ja-JP" altLang="ja-JP" sz="1100" b="0" i="0" baseline="0">
                <a:solidFill>
                  <a:schemeClr val="tx1"/>
                </a:solidFill>
                <a:effectLst/>
                <a:latin typeface="+mn-lt"/>
                <a:ea typeface="+mn-ea"/>
                <a:cs typeface="+mn-cs"/>
              </a:rPr>
              <a:t>旅費</a:t>
            </a:r>
            <a:r>
              <a:rPr lang="en-US" altLang="ja-JP" sz="1100" b="0" i="0" baseline="0">
                <a:solidFill>
                  <a:schemeClr val="tx1"/>
                </a:solidFill>
                <a:effectLst/>
                <a:latin typeface="+mn-lt"/>
                <a:ea typeface="+mn-ea"/>
                <a:cs typeface="+mn-cs"/>
              </a:rPr>
              <a:t>7</a:t>
            </a:r>
            <a:r>
              <a:rPr lang="ja-JP" altLang="en-US" sz="1100" b="0" i="0" baseline="0">
                <a:solidFill>
                  <a:schemeClr val="tx1"/>
                </a:solidFill>
                <a:effectLst/>
                <a:latin typeface="+mn-lt"/>
                <a:ea typeface="+mn-ea"/>
                <a:cs typeface="+mn-cs"/>
              </a:rPr>
              <a:t>百万円</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その他</a:t>
            </a:r>
            <a:r>
              <a:rPr lang="en-US" altLang="ja-JP" sz="1100" b="0" i="0" baseline="0">
                <a:solidFill>
                  <a:schemeClr val="tx1"/>
                </a:solidFill>
                <a:effectLst/>
                <a:latin typeface="+mn-lt"/>
                <a:ea typeface="+mn-ea"/>
                <a:cs typeface="+mn-cs"/>
              </a:rPr>
              <a:t>8</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grpSp>
    <xdr:clientData/>
  </xdr:twoCellAnchor>
  <xdr:twoCellAnchor>
    <xdr:from>
      <xdr:col>16</xdr:col>
      <xdr:colOff>12700</xdr:colOff>
      <xdr:row>746</xdr:row>
      <xdr:rowOff>54746</xdr:rowOff>
    </xdr:from>
    <xdr:to>
      <xdr:col>38</xdr:col>
      <xdr:colOff>50800</xdr:colOff>
      <xdr:row>748</xdr:row>
      <xdr:rowOff>311628</xdr:rowOff>
    </xdr:to>
    <xdr:sp macro="" textlink="">
      <xdr:nvSpPr>
        <xdr:cNvPr id="20" name="AutoShape 59"/>
        <xdr:cNvSpPr>
          <a:spLocks noChangeArrowheads="1"/>
        </xdr:cNvSpPr>
      </xdr:nvSpPr>
      <xdr:spPr bwMode="auto">
        <a:xfrm>
          <a:off x="3213100" y="57633371"/>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26</xdr:col>
      <xdr:colOff>190500</xdr:colOff>
      <xdr:row>750</xdr:row>
      <xdr:rowOff>163285</xdr:rowOff>
    </xdr:from>
    <xdr:to>
      <xdr:col>38</xdr:col>
      <xdr:colOff>59171</xdr:colOff>
      <xdr:row>750</xdr:row>
      <xdr:rowOff>169686</xdr:rowOff>
    </xdr:to>
    <xdr:cxnSp macro="">
      <xdr:nvCxnSpPr>
        <xdr:cNvPr id="21" name="AutoShape 35"/>
        <xdr:cNvCxnSpPr>
          <a:cxnSpLocks noChangeShapeType="1"/>
          <a:endCxn id="18" idx="1"/>
        </xdr:cNvCxnSpPr>
      </xdr:nvCxnSpPr>
      <xdr:spPr bwMode="auto">
        <a:xfrm>
          <a:off x="5391150" y="59151610"/>
          <a:ext cx="2268971"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15259</xdr:colOff>
      <xdr:row>752</xdr:row>
      <xdr:rowOff>350095</xdr:rowOff>
    </xdr:from>
    <xdr:to>
      <xdr:col>12</xdr:col>
      <xdr:colOff>15259</xdr:colOff>
      <xdr:row>754</xdr:row>
      <xdr:rowOff>82913</xdr:rowOff>
    </xdr:to>
    <xdr:cxnSp macro="">
      <xdr:nvCxnSpPr>
        <xdr:cNvPr id="22" name="AutoShape 35"/>
        <xdr:cNvCxnSpPr>
          <a:cxnSpLocks noChangeShapeType="1"/>
        </xdr:cNvCxnSpPr>
      </xdr:nvCxnSpPr>
      <xdr:spPr bwMode="auto">
        <a:xfrm flipH="1">
          <a:off x="2415559" y="60043270"/>
          <a:ext cx="0" cy="4376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189481</xdr:colOff>
      <xdr:row>754</xdr:row>
      <xdr:rowOff>204092</xdr:rowOff>
    </xdr:from>
    <xdr:to>
      <xdr:col>49</xdr:col>
      <xdr:colOff>81643</xdr:colOff>
      <xdr:row>758</xdr:row>
      <xdr:rowOff>598720</xdr:rowOff>
    </xdr:to>
    <xdr:grpSp>
      <xdr:nvGrpSpPr>
        <xdr:cNvPr id="23" name="グループ化 22"/>
        <xdr:cNvGrpSpPr/>
      </xdr:nvGrpSpPr>
      <xdr:grpSpPr>
        <a:xfrm>
          <a:off x="7301481" y="56706392"/>
          <a:ext cx="2736962" cy="2134528"/>
          <a:chOff x="3891201" y="37267156"/>
          <a:chExt cx="2795224" cy="1009812"/>
        </a:xfrm>
      </xdr:grpSpPr>
      <xdr:sp macro="" textlink="">
        <xdr:nvSpPr>
          <xdr:cNvPr id="24"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p>
        </xdr:txBody>
      </xdr:sp>
      <xdr:sp macro="" textlink="">
        <xdr:nvSpPr>
          <xdr:cNvPr id="25"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26" name="AutoShape 59"/>
          <xdr:cNvSpPr>
            <a:spLocks noChangeArrowheads="1"/>
          </xdr:cNvSpPr>
        </xdr:nvSpPr>
        <xdr:spPr bwMode="auto">
          <a:xfrm>
            <a:off x="3891201" y="37733142"/>
            <a:ext cx="2795224" cy="54382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・新たな人間信頼性解析手法のレベル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への導入</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コード</a:t>
            </a:r>
            <a:r>
              <a:rPr lang="en-US" altLang="ja-JP" sz="1100" b="0" i="0" u="none" strike="noStrike" baseline="0">
                <a:solidFill>
                  <a:srgbClr val="000000"/>
                </a:solidFill>
                <a:latin typeface="ＭＳ Ｐゴシック"/>
                <a:ea typeface="ＭＳ Ｐゴシック"/>
              </a:rPr>
              <a:t>CAFTA</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・人間信頼性解析コード</a:t>
            </a:r>
            <a:r>
              <a:rPr lang="en-US" altLang="ja-JP" sz="1100" b="0" i="0" u="none" strike="noStrike" baseline="0">
                <a:solidFill>
                  <a:srgbClr val="000000"/>
                </a:solidFill>
                <a:latin typeface="ＭＳ Ｐゴシック"/>
                <a:ea typeface="ＭＳ Ｐゴシック"/>
              </a:rPr>
              <a:t>HRAcalculator</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27</xdr:col>
      <xdr:colOff>0</xdr:colOff>
      <xdr:row>753</xdr:row>
      <xdr:rowOff>13608</xdr:rowOff>
    </xdr:from>
    <xdr:to>
      <xdr:col>27</xdr:col>
      <xdr:colOff>0</xdr:colOff>
      <xdr:row>754</xdr:row>
      <xdr:rowOff>100212</xdr:rowOff>
    </xdr:to>
    <xdr:cxnSp macro="">
      <xdr:nvCxnSpPr>
        <xdr:cNvPr id="27" name="AutoShape 35"/>
        <xdr:cNvCxnSpPr>
          <a:cxnSpLocks noChangeShapeType="1"/>
        </xdr:cNvCxnSpPr>
      </xdr:nvCxnSpPr>
      <xdr:spPr bwMode="auto">
        <a:xfrm flipH="1">
          <a:off x="5400675" y="60059208"/>
          <a:ext cx="0" cy="43902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176893</xdr:colOff>
      <xdr:row>752</xdr:row>
      <xdr:rowOff>343424</xdr:rowOff>
    </xdr:from>
    <xdr:to>
      <xdr:col>49</xdr:col>
      <xdr:colOff>178072</xdr:colOff>
      <xdr:row>759</xdr:row>
      <xdr:rowOff>449036</xdr:rowOff>
    </xdr:to>
    <xdr:cxnSp macro="">
      <xdr:nvCxnSpPr>
        <xdr:cNvPr id="32" name="AutoShape 35"/>
        <xdr:cNvCxnSpPr>
          <a:cxnSpLocks noChangeShapeType="1"/>
        </xdr:cNvCxnSpPr>
      </xdr:nvCxnSpPr>
      <xdr:spPr bwMode="auto">
        <a:xfrm flipH="1">
          <a:off x="10178143" y="54295745"/>
          <a:ext cx="1179" cy="320804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42</xdr:col>
      <xdr:colOff>13607</xdr:colOff>
      <xdr:row>759</xdr:row>
      <xdr:rowOff>421821</xdr:rowOff>
    </xdr:from>
    <xdr:to>
      <xdr:col>49</xdr:col>
      <xdr:colOff>206828</xdr:colOff>
      <xdr:row>759</xdr:row>
      <xdr:rowOff>424543</xdr:rowOff>
    </xdr:to>
    <xdr:cxnSp macro="">
      <xdr:nvCxnSpPr>
        <xdr:cNvPr id="34" name="直線コネクタ 33"/>
        <xdr:cNvCxnSpPr/>
      </xdr:nvCxnSpPr>
      <xdr:spPr>
        <a:xfrm>
          <a:off x="8586107" y="57476571"/>
          <a:ext cx="1621971" cy="272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14968</xdr:colOff>
      <xdr:row>759</xdr:row>
      <xdr:rowOff>435429</xdr:rowOff>
    </xdr:from>
    <xdr:to>
      <xdr:col>42</xdr:col>
      <xdr:colOff>14968</xdr:colOff>
      <xdr:row>760</xdr:row>
      <xdr:rowOff>209069</xdr:rowOff>
    </xdr:to>
    <xdr:cxnSp macro="">
      <xdr:nvCxnSpPr>
        <xdr:cNvPr id="38" name="AutoShape 35"/>
        <xdr:cNvCxnSpPr>
          <a:cxnSpLocks noChangeShapeType="1"/>
        </xdr:cNvCxnSpPr>
      </xdr:nvCxnSpPr>
      <xdr:spPr bwMode="auto">
        <a:xfrm flipH="1">
          <a:off x="8587468" y="57490179"/>
          <a:ext cx="0" cy="440390"/>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54428</xdr:colOff>
      <xdr:row>762</xdr:row>
      <xdr:rowOff>54429</xdr:rowOff>
    </xdr:from>
    <xdr:to>
      <xdr:col>48</xdr:col>
      <xdr:colOff>158824</xdr:colOff>
      <xdr:row>763</xdr:row>
      <xdr:rowOff>205081</xdr:rowOff>
    </xdr:to>
    <xdr:sp macro="" textlink="">
      <xdr:nvSpPr>
        <xdr:cNvPr id="41" name="Text Box 57"/>
        <xdr:cNvSpPr txBox="1">
          <a:spLocks noChangeArrowheads="1"/>
        </xdr:cNvSpPr>
      </xdr:nvSpPr>
      <xdr:spPr bwMode="auto">
        <a:xfrm>
          <a:off x="7402285" y="58374643"/>
          <a:ext cx="2553682" cy="599688"/>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ロイドレジスターグループリミテッド</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40</xdr:col>
      <xdr:colOff>81642</xdr:colOff>
      <xdr:row>760</xdr:row>
      <xdr:rowOff>353786</xdr:rowOff>
    </xdr:from>
    <xdr:to>
      <xdr:col>45</xdr:col>
      <xdr:colOff>102278</xdr:colOff>
      <xdr:row>762</xdr:row>
      <xdr:rowOff>172006</xdr:rowOff>
    </xdr:to>
    <xdr:sp macro="" textlink="">
      <xdr:nvSpPr>
        <xdr:cNvPr id="42" name="Text Box 58"/>
        <xdr:cNvSpPr txBox="1">
          <a:spLocks noChangeArrowheads="1"/>
        </xdr:cNvSpPr>
      </xdr:nvSpPr>
      <xdr:spPr bwMode="auto">
        <a:xfrm>
          <a:off x="8245928" y="58075286"/>
          <a:ext cx="1041171" cy="416934"/>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36</xdr:col>
      <xdr:colOff>81643</xdr:colOff>
      <xdr:row>763</xdr:row>
      <xdr:rowOff>353785</xdr:rowOff>
    </xdr:from>
    <xdr:to>
      <xdr:col>49</xdr:col>
      <xdr:colOff>13607</xdr:colOff>
      <xdr:row>766</xdr:row>
      <xdr:rowOff>27214</xdr:rowOff>
    </xdr:to>
    <xdr:sp macro="" textlink="">
      <xdr:nvSpPr>
        <xdr:cNvPr id="43" name="AutoShape 59"/>
        <xdr:cNvSpPr>
          <a:spLocks noChangeArrowheads="1"/>
        </xdr:cNvSpPr>
      </xdr:nvSpPr>
      <xdr:spPr bwMode="auto">
        <a:xfrm>
          <a:off x="7429500" y="60456535"/>
          <a:ext cx="2585357" cy="489858"/>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RiskSpectrum</a:t>
          </a:r>
          <a:r>
            <a:rPr lang="ja-JP" altLang="en-US" sz="1100" b="0" i="0" u="none" strike="noStrike" baseline="0">
              <a:solidFill>
                <a:srgbClr val="000000"/>
              </a:solidFill>
              <a:latin typeface="ＭＳ Ｐゴシック"/>
              <a:ea typeface="+mn-ea"/>
            </a:rPr>
            <a:t>コードの使用許諾権の調達</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100824</xdr:colOff>
      <xdr:row>757</xdr:row>
      <xdr:rowOff>135030</xdr:rowOff>
    </xdr:from>
    <xdr:to>
      <xdr:col>20</xdr:col>
      <xdr:colOff>163285</xdr:colOff>
      <xdr:row>757</xdr:row>
      <xdr:rowOff>558493</xdr:rowOff>
    </xdr:to>
    <xdr:sp macro="" textlink="">
      <xdr:nvSpPr>
        <xdr:cNvPr id="44" name="AutoShape 59"/>
        <xdr:cNvSpPr>
          <a:spLocks noChangeArrowheads="1"/>
        </xdr:cNvSpPr>
      </xdr:nvSpPr>
      <xdr:spPr bwMode="auto">
        <a:xfrm>
          <a:off x="1325467" y="55856280"/>
          <a:ext cx="2919961" cy="42346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32108</xdr:colOff>
      <xdr:row>757</xdr:row>
      <xdr:rowOff>126664</xdr:rowOff>
    </xdr:from>
    <xdr:to>
      <xdr:col>34</xdr:col>
      <xdr:colOff>81642</xdr:colOff>
      <xdr:row>758</xdr:row>
      <xdr:rowOff>585108</xdr:rowOff>
    </xdr:to>
    <xdr:sp macro="" textlink="">
      <xdr:nvSpPr>
        <xdr:cNvPr id="45" name="AutoShape 59"/>
        <xdr:cNvSpPr>
          <a:spLocks noChangeArrowheads="1"/>
        </xdr:cNvSpPr>
      </xdr:nvSpPr>
      <xdr:spPr bwMode="auto">
        <a:xfrm>
          <a:off x="4318358" y="55847914"/>
          <a:ext cx="2702927" cy="1125194"/>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・米国の専門家の知見に基づいた標準的な内部事象レベル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モデルの作成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を対象にした米国の専門家の知見整備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・溢水データ整理及び溢水</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他</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69" zoomScale="75" zoomScaleNormal="75" zoomScaleSheetLayoutView="75" zoomScalePageLayoutView="85" workbookViewId="0">
      <selection activeCell="AH792" sqref="AH792:AT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344</v>
      </c>
      <c r="AP2" s="217"/>
      <c r="AQ2" s="217"/>
      <c r="AR2" s="78" t="str">
        <f>IF(OR(AO2="　", AO2=""), "", "-")</f>
        <v/>
      </c>
      <c r="AS2" s="218">
        <v>28</v>
      </c>
      <c r="AT2" s="218"/>
      <c r="AU2" s="218"/>
      <c r="AV2" s="51" t="str">
        <f>IF(AW2="", "", "-")</f>
        <v/>
      </c>
      <c r="AW2" s="403"/>
      <c r="AX2" s="403"/>
    </row>
    <row r="3" spans="1:50" ht="21" customHeight="1" thickBot="1" x14ac:dyDescent="0.2">
      <c r="A3" s="524" t="s">
        <v>427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678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44.1" customHeight="1" x14ac:dyDescent="0.15">
      <c r="A5" s="712" t="s">
        <v>67</v>
      </c>
      <c r="B5" s="713"/>
      <c r="C5" s="713"/>
      <c r="D5" s="713"/>
      <c r="E5" s="713"/>
      <c r="F5" s="714"/>
      <c r="G5" s="559" t="s">
        <v>520</v>
      </c>
      <c r="H5" s="560"/>
      <c r="I5" s="560"/>
      <c r="J5" s="560"/>
      <c r="K5" s="560"/>
      <c r="L5" s="560"/>
      <c r="M5" s="561" t="s">
        <v>66</v>
      </c>
      <c r="N5" s="562"/>
      <c r="O5" s="562"/>
      <c r="P5" s="562"/>
      <c r="Q5" s="562"/>
      <c r="R5" s="563"/>
      <c r="S5" s="564" t="s">
        <v>531</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562</v>
      </c>
      <c r="AR5" s="724"/>
      <c r="AS5" s="724"/>
      <c r="AT5" s="724"/>
      <c r="AU5" s="724"/>
      <c r="AV5" s="724"/>
      <c r="AW5" s="724"/>
      <c r="AX5" s="725"/>
    </row>
    <row r="6" spans="1:50" ht="39" customHeight="1" x14ac:dyDescent="0.15">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670</v>
      </c>
      <c r="H7" s="834"/>
      <c r="I7" s="834"/>
      <c r="J7" s="834"/>
      <c r="K7" s="834"/>
      <c r="L7" s="834"/>
      <c r="M7" s="834"/>
      <c r="N7" s="834"/>
      <c r="O7" s="834"/>
      <c r="P7" s="834"/>
      <c r="Q7" s="834"/>
      <c r="R7" s="834"/>
      <c r="S7" s="834"/>
      <c r="T7" s="834"/>
      <c r="U7" s="834"/>
      <c r="V7" s="834"/>
      <c r="W7" s="834"/>
      <c r="X7" s="835"/>
      <c r="Y7" s="401" t="s">
        <v>391</v>
      </c>
      <c r="Z7" s="300"/>
      <c r="AA7" s="300"/>
      <c r="AB7" s="300"/>
      <c r="AC7" s="300"/>
      <c r="AD7" s="402"/>
      <c r="AE7" s="389" t="s">
        <v>564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566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175</v>
      </c>
      <c r="Q13" s="117"/>
      <c r="R13" s="117"/>
      <c r="S13" s="117"/>
      <c r="T13" s="117"/>
      <c r="U13" s="117"/>
      <c r="V13" s="118"/>
      <c r="W13" s="116">
        <v>291</v>
      </c>
      <c r="X13" s="117"/>
      <c r="Y13" s="117"/>
      <c r="Z13" s="117"/>
      <c r="AA13" s="117"/>
      <c r="AB13" s="117"/>
      <c r="AC13" s="118"/>
      <c r="AD13" s="116">
        <v>290</v>
      </c>
      <c r="AE13" s="117"/>
      <c r="AF13" s="117"/>
      <c r="AG13" s="117"/>
      <c r="AH13" s="117"/>
      <c r="AI13" s="117"/>
      <c r="AJ13" s="118"/>
      <c r="AK13" s="116">
        <v>315</v>
      </c>
      <c r="AL13" s="117"/>
      <c r="AM13" s="117"/>
      <c r="AN13" s="117"/>
      <c r="AO13" s="117"/>
      <c r="AP13" s="117"/>
      <c r="AQ13" s="118"/>
      <c r="AR13" s="113">
        <v>317</v>
      </c>
      <c r="AS13" s="114"/>
      <c r="AT13" s="114"/>
      <c r="AU13" s="114"/>
      <c r="AV13" s="114"/>
      <c r="AW13" s="114"/>
      <c r="AX13" s="400"/>
    </row>
    <row r="14" spans="1:50" ht="21" customHeight="1" x14ac:dyDescent="0.15">
      <c r="A14" s="146"/>
      <c r="B14" s="147"/>
      <c r="C14" s="147"/>
      <c r="D14" s="147"/>
      <c r="E14" s="147"/>
      <c r="F14" s="148"/>
      <c r="G14" s="748"/>
      <c r="H14" s="749"/>
      <c r="I14" s="576" t="s">
        <v>8</v>
      </c>
      <c r="J14" s="630"/>
      <c r="K14" s="630"/>
      <c r="L14" s="630"/>
      <c r="M14" s="630"/>
      <c r="N14" s="630"/>
      <c r="O14" s="631"/>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590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564</v>
      </c>
      <c r="Q15" s="117"/>
      <c r="R15" s="117"/>
      <c r="S15" s="117"/>
      <c r="T15" s="117"/>
      <c r="U15" s="117"/>
      <c r="V15" s="118"/>
      <c r="W15" s="116" t="s">
        <v>564</v>
      </c>
      <c r="X15" s="117"/>
      <c r="Y15" s="117"/>
      <c r="Z15" s="117"/>
      <c r="AA15" s="117"/>
      <c r="AB15" s="117"/>
      <c r="AC15" s="118"/>
      <c r="AD15" s="116" t="s">
        <v>567</v>
      </c>
      <c r="AE15" s="117"/>
      <c r="AF15" s="117"/>
      <c r="AG15" s="117"/>
      <c r="AH15" s="117"/>
      <c r="AI15" s="117"/>
      <c r="AJ15" s="118"/>
      <c r="AK15" s="116" t="s">
        <v>590</v>
      </c>
      <c r="AL15" s="117"/>
      <c r="AM15" s="117"/>
      <c r="AN15" s="117"/>
      <c r="AO15" s="117"/>
      <c r="AP15" s="117"/>
      <c r="AQ15" s="118"/>
      <c r="AR15" s="116" t="s">
        <v>590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590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590</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0"/>
      <c r="H18" s="751"/>
      <c r="I18" s="738" t="s">
        <v>20</v>
      </c>
      <c r="J18" s="739"/>
      <c r="K18" s="739"/>
      <c r="L18" s="739"/>
      <c r="M18" s="739"/>
      <c r="N18" s="739"/>
      <c r="O18" s="740"/>
      <c r="P18" s="122">
        <f>SUM(P13:V17)</f>
        <v>175</v>
      </c>
      <c r="Q18" s="123"/>
      <c r="R18" s="123"/>
      <c r="S18" s="123"/>
      <c r="T18" s="123"/>
      <c r="U18" s="123"/>
      <c r="V18" s="124"/>
      <c r="W18" s="122">
        <f>SUM(W13:AC17)</f>
        <v>291</v>
      </c>
      <c r="X18" s="123"/>
      <c r="Y18" s="123"/>
      <c r="Z18" s="123"/>
      <c r="AA18" s="123"/>
      <c r="AB18" s="123"/>
      <c r="AC18" s="124"/>
      <c r="AD18" s="122">
        <f>SUM(AD13:AJ17)</f>
        <v>290</v>
      </c>
      <c r="AE18" s="123"/>
      <c r="AF18" s="123"/>
      <c r="AG18" s="123"/>
      <c r="AH18" s="123"/>
      <c r="AI18" s="123"/>
      <c r="AJ18" s="124"/>
      <c r="AK18" s="122">
        <f>SUM(AK13:AQ17)</f>
        <v>315</v>
      </c>
      <c r="AL18" s="123"/>
      <c r="AM18" s="123"/>
      <c r="AN18" s="123"/>
      <c r="AO18" s="123"/>
      <c r="AP18" s="123"/>
      <c r="AQ18" s="124"/>
      <c r="AR18" s="122">
        <f>SUM(AR13:AX17)</f>
        <v>317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153</v>
      </c>
      <c r="Q19" s="117"/>
      <c r="R19" s="117"/>
      <c r="S19" s="117"/>
      <c r="T19" s="117"/>
      <c r="U19" s="117"/>
      <c r="V19" s="118"/>
      <c r="W19" s="116">
        <v>94</v>
      </c>
      <c r="X19" s="117"/>
      <c r="Y19" s="117"/>
      <c r="Z19" s="117"/>
      <c r="AA19" s="117"/>
      <c r="AB19" s="117"/>
      <c r="AC19" s="118"/>
      <c r="AD19" s="116">
        <v>234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0.87428571428571433</v>
      </c>
      <c r="Q20" s="540"/>
      <c r="R20" s="540"/>
      <c r="S20" s="540"/>
      <c r="T20" s="540"/>
      <c r="U20" s="540"/>
      <c r="V20" s="540"/>
      <c r="W20" s="540">
        <f t="shared" ref="W20" si="0">IF(W18=0, "-", SUM(W19)/W18)</f>
        <v>0.32302405498281789</v>
      </c>
      <c r="X20" s="540"/>
      <c r="Y20" s="540"/>
      <c r="Z20" s="540"/>
      <c r="AA20" s="540"/>
      <c r="AB20" s="540"/>
      <c r="AC20" s="540"/>
      <c r="AD20" s="540">
        <f t="shared" ref="AD20" si="1">IF(AD18=0, "-", SUM(AD19)/AD18)</f>
        <v>0.80689655172413788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356</v>
      </c>
      <c r="H21" s="932"/>
      <c r="I21" s="932"/>
      <c r="J21" s="932"/>
      <c r="K21" s="932"/>
      <c r="L21" s="932"/>
      <c r="M21" s="932"/>
      <c r="N21" s="932"/>
      <c r="O21" s="932"/>
      <c r="P21" s="540">
        <f>IF(P19=0, "-", SUM(P19)/SUM(P13,P14))</f>
        <v>0.87428571428571433</v>
      </c>
      <c r="Q21" s="540"/>
      <c r="R21" s="540"/>
      <c r="S21" s="540"/>
      <c r="T21" s="540"/>
      <c r="U21" s="540"/>
      <c r="V21" s="540"/>
      <c r="W21" s="540">
        <f t="shared" ref="W21" si="2">IF(W19=0, "-", SUM(W19)/SUM(W13,W14))</f>
        <v>0.32302405498281789</v>
      </c>
      <c r="X21" s="540"/>
      <c r="Y21" s="540"/>
      <c r="Z21" s="540"/>
      <c r="AA21" s="540"/>
      <c r="AB21" s="540"/>
      <c r="AC21" s="540"/>
      <c r="AD21" s="540">
        <f t="shared" ref="AD21" si="3">IF(AD19=0, "-", SUM(AD19)/SUM(AD13,AD14))</f>
        <v>0.80689655172413788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430</v>
      </c>
      <c r="B22" s="197"/>
      <c r="C22" s="197"/>
      <c r="D22" s="197"/>
      <c r="E22" s="197"/>
      <c r="F22" s="198"/>
      <c r="G22" s="187" t="s">
        <v>335</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267</v>
      </c>
      <c r="Q23" s="114"/>
      <c r="R23" s="114"/>
      <c r="S23" s="114"/>
      <c r="T23" s="114"/>
      <c r="U23" s="114"/>
      <c r="V23" s="115"/>
      <c r="W23" s="113">
        <v>277</v>
      </c>
      <c r="X23" s="114"/>
      <c r="Y23" s="114"/>
      <c r="Z23" s="114"/>
      <c r="AA23" s="114"/>
      <c r="AB23" s="114"/>
      <c r="AC23" s="115"/>
      <c r="AD23" s="207" t="s">
        <v>686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37</v>
      </c>
      <c r="Q24" s="117"/>
      <c r="R24" s="117"/>
      <c r="S24" s="117"/>
      <c r="T24" s="117"/>
      <c r="U24" s="117"/>
      <c r="V24" s="118"/>
      <c r="W24" s="116">
        <v>31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570</v>
      </c>
      <c r="H25" s="194"/>
      <c r="I25" s="194"/>
      <c r="J25" s="194"/>
      <c r="K25" s="194"/>
      <c r="L25" s="194"/>
      <c r="M25" s="194"/>
      <c r="N25" s="194"/>
      <c r="O25" s="195"/>
      <c r="P25" s="116">
        <v>9</v>
      </c>
      <c r="Q25" s="117"/>
      <c r="R25" s="117"/>
      <c r="S25" s="117"/>
      <c r="T25" s="117"/>
      <c r="U25" s="117"/>
      <c r="V25" s="118"/>
      <c r="W25" s="116">
        <v>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571</v>
      </c>
      <c r="H26" s="194"/>
      <c r="I26" s="194"/>
      <c r="J26" s="194"/>
      <c r="K26" s="194"/>
      <c r="L26" s="194"/>
      <c r="M26" s="194"/>
      <c r="N26" s="194"/>
      <c r="O26" s="195"/>
      <c r="P26" s="116">
        <v>0.9</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572</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2">
        <f>P29-SUM(P23:P27)</f>
        <v>1</v>
      </c>
      <c r="Q28" s="123"/>
      <c r="R28" s="123"/>
      <c r="S28" s="123"/>
      <c r="T28" s="123"/>
      <c r="U28" s="123"/>
      <c r="V28" s="124"/>
      <c r="W28" s="122">
        <f>W29-SUM(W23:W27)</f>
        <v>0.39999999999997726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315</v>
      </c>
      <c r="Q29" s="117"/>
      <c r="R29" s="117"/>
      <c r="S29" s="117"/>
      <c r="T29" s="117"/>
      <c r="U29" s="117"/>
      <c r="V29" s="118"/>
      <c r="W29" s="222">
        <f>AR13</f>
        <v>317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351</v>
      </c>
      <c r="B30" s="511"/>
      <c r="C30" s="511"/>
      <c r="D30" s="511"/>
      <c r="E30" s="511"/>
      <c r="F30" s="512"/>
      <c r="G30" s="651" t="s">
        <v>146</v>
      </c>
      <c r="H30" s="396"/>
      <c r="I30" s="396"/>
      <c r="J30" s="396"/>
      <c r="K30" s="396"/>
      <c r="L30" s="396"/>
      <c r="M30" s="396"/>
      <c r="N30" s="396"/>
      <c r="O30" s="580"/>
      <c r="P30" s="579" t="s">
        <v>59</v>
      </c>
      <c r="Q30" s="396"/>
      <c r="R30" s="396"/>
      <c r="S30" s="396"/>
      <c r="T30" s="396"/>
      <c r="U30" s="396"/>
      <c r="V30" s="396"/>
      <c r="W30" s="396"/>
      <c r="X30" s="580"/>
      <c r="Y30" s="466"/>
      <c r="Z30" s="467"/>
      <c r="AA30" s="468"/>
      <c r="AB30" s="392" t="s">
        <v>11</v>
      </c>
      <c r="AC30" s="393"/>
      <c r="AD30" s="394"/>
      <c r="AE30" s="392" t="s">
        <v>394</v>
      </c>
      <c r="AF30" s="393"/>
      <c r="AG30" s="393"/>
      <c r="AH30" s="394"/>
      <c r="AI30" s="392" t="s">
        <v>416</v>
      </c>
      <c r="AJ30" s="393"/>
      <c r="AK30" s="393"/>
      <c r="AL30" s="394"/>
      <c r="AM30" s="395" t="s">
        <v>421</v>
      </c>
      <c r="AN30" s="395"/>
      <c r="AO30" s="395"/>
      <c r="AP30" s="392"/>
      <c r="AQ30" s="642" t="s">
        <v>235</v>
      </c>
      <c r="AR30" s="643"/>
      <c r="AS30" s="643"/>
      <c r="AT30" s="644"/>
      <c r="AU30" s="396" t="s">
        <v>134</v>
      </c>
      <c r="AV30" s="396"/>
      <c r="AW30" s="396"/>
      <c r="AX30" s="397"/>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69"/>
      <c r="Z31" s="470"/>
      <c r="AA31" s="471"/>
      <c r="AB31" s="338"/>
      <c r="AC31" s="339"/>
      <c r="AD31" s="340"/>
      <c r="AE31" s="338"/>
      <c r="AF31" s="339"/>
      <c r="AG31" s="339"/>
      <c r="AH31" s="340"/>
      <c r="AI31" s="338"/>
      <c r="AJ31" s="339"/>
      <c r="AK31" s="339"/>
      <c r="AL31" s="340"/>
      <c r="AM31" s="382"/>
      <c r="AN31" s="382"/>
      <c r="AO31" s="382"/>
      <c r="AP31" s="338"/>
      <c r="AQ31" s="215" t="s">
        <v>575</v>
      </c>
      <c r="AR31" s="140"/>
      <c r="AS31" s="141" t="s">
        <v>236</v>
      </c>
      <c r="AT31" s="176"/>
      <c r="AU31" s="275">
        <v>3</v>
      </c>
      <c r="AV31" s="275"/>
      <c r="AW31" s="385" t="s">
        <v>181</v>
      </c>
      <c r="AX31" s="386"/>
    </row>
    <row r="32" spans="1:50" ht="23.25" customHeight="1" x14ac:dyDescent="0.15">
      <c r="A32" s="516"/>
      <c r="B32" s="514"/>
      <c r="C32" s="514"/>
      <c r="D32" s="514"/>
      <c r="E32" s="514"/>
      <c r="F32" s="515"/>
      <c r="G32" s="541" t="s">
        <v>573</v>
      </c>
      <c r="H32" s="542"/>
      <c r="I32" s="542"/>
      <c r="J32" s="542"/>
      <c r="K32" s="542"/>
      <c r="L32" s="542"/>
      <c r="M32" s="542"/>
      <c r="N32" s="542"/>
      <c r="O32" s="543"/>
      <c r="P32" s="165" t="s">
        <v>574</v>
      </c>
      <c r="Q32" s="165"/>
      <c r="R32" s="165"/>
      <c r="S32" s="165"/>
      <c r="T32" s="165"/>
      <c r="U32" s="165"/>
      <c r="V32" s="165"/>
      <c r="W32" s="165"/>
      <c r="X32" s="236"/>
      <c r="Y32" s="344" t="s">
        <v>12</v>
      </c>
      <c r="Z32" s="550"/>
      <c r="AA32" s="551"/>
      <c r="AB32" s="552" t="s">
        <v>665</v>
      </c>
      <c r="AC32" s="552"/>
      <c r="AD32" s="552"/>
      <c r="AE32" s="370" t="s">
        <v>575</v>
      </c>
      <c r="AF32" s="371"/>
      <c r="AG32" s="371"/>
      <c r="AH32" s="371"/>
      <c r="AI32" s="370" t="s">
        <v>576</v>
      </c>
      <c r="AJ32" s="371"/>
      <c r="AK32" s="371"/>
      <c r="AL32" s="371"/>
      <c r="AM32" s="370" t="s">
        <v>575</v>
      </c>
      <c r="AN32" s="371"/>
      <c r="AO32" s="371"/>
      <c r="AP32" s="371"/>
      <c r="AQ32" s="119" t="s">
        <v>577</v>
      </c>
      <c r="AR32" s="120"/>
      <c r="AS32" s="120"/>
      <c r="AT32" s="121"/>
      <c r="AU32" s="371" t="s">
        <v>575</v>
      </c>
      <c r="AV32" s="371"/>
      <c r="AW32" s="371"/>
      <c r="AX32" s="373"/>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665</v>
      </c>
      <c r="AC33" s="523"/>
      <c r="AD33" s="523"/>
      <c r="AE33" s="370" t="s">
        <v>575</v>
      </c>
      <c r="AF33" s="371"/>
      <c r="AG33" s="371"/>
      <c r="AH33" s="371"/>
      <c r="AI33" s="370" t="s">
        <v>575</v>
      </c>
      <c r="AJ33" s="371"/>
      <c r="AK33" s="371"/>
      <c r="AL33" s="371"/>
      <c r="AM33" s="370" t="s">
        <v>575</v>
      </c>
      <c r="AN33" s="371"/>
      <c r="AO33" s="371"/>
      <c r="AP33" s="371"/>
      <c r="AQ33" s="119" t="s">
        <v>575</v>
      </c>
      <c r="AR33" s="120"/>
      <c r="AS33" s="120"/>
      <c r="AT33" s="121"/>
      <c r="AU33" s="371" t="s">
        <v>575</v>
      </c>
      <c r="AV33" s="371"/>
      <c r="AW33" s="371"/>
      <c r="AX33" s="373"/>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0" t="s">
        <v>575</v>
      </c>
      <c r="AF34" s="371"/>
      <c r="AG34" s="371"/>
      <c r="AH34" s="371"/>
      <c r="AI34" s="370" t="s">
        <v>575</v>
      </c>
      <c r="AJ34" s="371"/>
      <c r="AK34" s="371"/>
      <c r="AL34" s="371"/>
      <c r="AM34" s="370" t="s">
        <v>575</v>
      </c>
      <c r="AN34" s="371"/>
      <c r="AO34" s="371"/>
      <c r="AP34" s="371"/>
      <c r="AQ34" s="119" t="s">
        <v>575</v>
      </c>
      <c r="AR34" s="120"/>
      <c r="AS34" s="120"/>
      <c r="AT34" s="121"/>
      <c r="AU34" s="371" t="s">
        <v>575</v>
      </c>
      <c r="AV34" s="371"/>
      <c r="AW34" s="371"/>
      <c r="AX34" s="373"/>
    </row>
    <row r="35" spans="1:50" ht="23.45" customHeight="1" x14ac:dyDescent="0.15">
      <c r="A35" s="901" t="s">
        <v>382</v>
      </c>
      <c r="B35" s="902"/>
      <c r="C35" s="902"/>
      <c r="D35" s="902"/>
      <c r="E35" s="902"/>
      <c r="F35" s="903"/>
      <c r="G35" s="907" t="s">
        <v>679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7.9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351</v>
      </c>
      <c r="B37" s="646"/>
      <c r="C37" s="646"/>
      <c r="D37" s="646"/>
      <c r="E37" s="646"/>
      <c r="F37" s="647"/>
      <c r="G37" s="566" t="s">
        <v>146</v>
      </c>
      <c r="H37" s="387"/>
      <c r="I37" s="387"/>
      <c r="J37" s="387"/>
      <c r="K37" s="387"/>
      <c r="L37" s="387"/>
      <c r="M37" s="387"/>
      <c r="N37" s="387"/>
      <c r="O37" s="567"/>
      <c r="P37" s="632" t="s">
        <v>59</v>
      </c>
      <c r="Q37" s="387"/>
      <c r="R37" s="387"/>
      <c r="S37" s="387"/>
      <c r="T37" s="387"/>
      <c r="U37" s="387"/>
      <c r="V37" s="387"/>
      <c r="W37" s="387"/>
      <c r="X37" s="567"/>
      <c r="Y37" s="633"/>
      <c r="Z37" s="634"/>
      <c r="AA37" s="635"/>
      <c r="AB37" s="636" t="s">
        <v>11</v>
      </c>
      <c r="AC37" s="637"/>
      <c r="AD37" s="638"/>
      <c r="AE37" s="374" t="s">
        <v>394</v>
      </c>
      <c r="AF37" s="375"/>
      <c r="AG37" s="375"/>
      <c r="AH37" s="376"/>
      <c r="AI37" s="374" t="s">
        <v>392</v>
      </c>
      <c r="AJ37" s="375"/>
      <c r="AK37" s="375"/>
      <c r="AL37" s="376"/>
      <c r="AM37" s="381" t="s">
        <v>421</v>
      </c>
      <c r="AN37" s="381"/>
      <c r="AO37" s="381"/>
      <c r="AP37" s="381"/>
      <c r="AQ37" s="271" t="s">
        <v>235</v>
      </c>
      <c r="AR37" s="272"/>
      <c r="AS37" s="272"/>
      <c r="AT37" s="273"/>
      <c r="AU37" s="387" t="s">
        <v>134</v>
      </c>
      <c r="AV37" s="387"/>
      <c r="AW37" s="387"/>
      <c r="AX37" s="388"/>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69"/>
      <c r="Z38" s="470"/>
      <c r="AA38" s="471"/>
      <c r="AB38" s="338"/>
      <c r="AC38" s="339"/>
      <c r="AD38" s="340"/>
      <c r="AE38" s="338"/>
      <c r="AF38" s="339"/>
      <c r="AG38" s="339"/>
      <c r="AH38" s="340"/>
      <c r="AI38" s="338"/>
      <c r="AJ38" s="339"/>
      <c r="AK38" s="339"/>
      <c r="AL38" s="340"/>
      <c r="AM38" s="382"/>
      <c r="AN38" s="382"/>
      <c r="AO38" s="382"/>
      <c r="AP38" s="382"/>
      <c r="AQ38" s="215" t="s">
        <v>575</v>
      </c>
      <c r="AR38" s="140"/>
      <c r="AS38" s="141" t="s">
        <v>236</v>
      </c>
      <c r="AT38" s="176"/>
      <c r="AU38" s="275">
        <v>3</v>
      </c>
      <c r="AV38" s="275"/>
      <c r="AW38" s="385" t="s">
        <v>181</v>
      </c>
      <c r="AX38" s="386"/>
    </row>
    <row r="39" spans="1:50" ht="23.25" customHeight="1" x14ac:dyDescent="0.15">
      <c r="A39" s="516"/>
      <c r="B39" s="514"/>
      <c r="C39" s="514"/>
      <c r="D39" s="514"/>
      <c r="E39" s="514"/>
      <c r="F39" s="515"/>
      <c r="G39" s="541" t="s">
        <v>578</v>
      </c>
      <c r="H39" s="542"/>
      <c r="I39" s="542"/>
      <c r="J39" s="542"/>
      <c r="K39" s="542"/>
      <c r="L39" s="542"/>
      <c r="M39" s="542"/>
      <c r="N39" s="542"/>
      <c r="O39" s="543"/>
      <c r="P39" s="165" t="s">
        <v>579</v>
      </c>
      <c r="Q39" s="165"/>
      <c r="R39" s="165"/>
      <c r="S39" s="165"/>
      <c r="T39" s="165"/>
      <c r="U39" s="165"/>
      <c r="V39" s="165"/>
      <c r="W39" s="165"/>
      <c r="X39" s="236"/>
      <c r="Y39" s="344" t="s">
        <v>12</v>
      </c>
      <c r="Z39" s="550"/>
      <c r="AA39" s="551"/>
      <c r="AB39" s="552" t="s">
        <v>665</v>
      </c>
      <c r="AC39" s="552"/>
      <c r="AD39" s="552"/>
      <c r="AE39" s="370">
        <v>3</v>
      </c>
      <c r="AF39" s="371"/>
      <c r="AG39" s="371"/>
      <c r="AH39" s="371"/>
      <c r="AI39" s="370">
        <v>1</v>
      </c>
      <c r="AJ39" s="371"/>
      <c r="AK39" s="371"/>
      <c r="AL39" s="371"/>
      <c r="AM39" s="370">
        <v>4</v>
      </c>
      <c r="AN39" s="371"/>
      <c r="AO39" s="371"/>
      <c r="AP39" s="371"/>
      <c r="AQ39" s="119" t="s">
        <v>575</v>
      </c>
      <c r="AR39" s="120"/>
      <c r="AS39" s="120"/>
      <c r="AT39" s="121"/>
      <c r="AU39" s="371" t="s">
        <v>575</v>
      </c>
      <c r="AV39" s="371"/>
      <c r="AW39" s="371"/>
      <c r="AX39" s="373"/>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665</v>
      </c>
      <c r="AC40" s="523"/>
      <c r="AD40" s="523"/>
      <c r="AE40" s="370">
        <v>1</v>
      </c>
      <c r="AF40" s="371"/>
      <c r="AG40" s="371"/>
      <c r="AH40" s="371"/>
      <c r="AI40" s="370">
        <v>1</v>
      </c>
      <c r="AJ40" s="371"/>
      <c r="AK40" s="371"/>
      <c r="AL40" s="371"/>
      <c r="AM40" s="370">
        <v>1</v>
      </c>
      <c r="AN40" s="371"/>
      <c r="AO40" s="371"/>
      <c r="AP40" s="371"/>
      <c r="AQ40" s="119" t="s">
        <v>575</v>
      </c>
      <c r="AR40" s="120"/>
      <c r="AS40" s="120"/>
      <c r="AT40" s="121"/>
      <c r="AU40" s="371">
        <v>1</v>
      </c>
      <c r="AV40" s="371"/>
      <c r="AW40" s="371"/>
      <c r="AX40" s="373"/>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0">
        <v>300</v>
      </c>
      <c r="AF41" s="371"/>
      <c r="AG41" s="371"/>
      <c r="AH41" s="371"/>
      <c r="AI41" s="370">
        <v>100</v>
      </c>
      <c r="AJ41" s="371"/>
      <c r="AK41" s="371"/>
      <c r="AL41" s="371"/>
      <c r="AM41" s="370">
        <v>400</v>
      </c>
      <c r="AN41" s="371"/>
      <c r="AO41" s="371"/>
      <c r="AP41" s="371"/>
      <c r="AQ41" s="119" t="s">
        <v>575</v>
      </c>
      <c r="AR41" s="120"/>
      <c r="AS41" s="120"/>
      <c r="AT41" s="121"/>
      <c r="AU41" s="371" t="s">
        <v>577</v>
      </c>
      <c r="AV41" s="371"/>
      <c r="AW41" s="371"/>
      <c r="AX41" s="373"/>
    </row>
    <row r="42" spans="1:50" ht="33.75" customHeight="1" x14ac:dyDescent="0.15">
      <c r="A42" s="901" t="s">
        <v>382</v>
      </c>
      <c r="B42" s="902"/>
      <c r="C42" s="902"/>
      <c r="D42" s="902"/>
      <c r="E42" s="902"/>
      <c r="F42" s="903"/>
      <c r="G42" s="907" t="s">
        <v>589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5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351</v>
      </c>
      <c r="B44" s="646"/>
      <c r="C44" s="646"/>
      <c r="D44" s="646"/>
      <c r="E44" s="646"/>
      <c r="F44" s="647"/>
      <c r="G44" s="566" t="s">
        <v>146</v>
      </c>
      <c r="H44" s="387"/>
      <c r="I44" s="387"/>
      <c r="J44" s="387"/>
      <c r="K44" s="387"/>
      <c r="L44" s="387"/>
      <c r="M44" s="387"/>
      <c r="N44" s="387"/>
      <c r="O44" s="567"/>
      <c r="P44" s="632" t="s">
        <v>59</v>
      </c>
      <c r="Q44" s="387"/>
      <c r="R44" s="387"/>
      <c r="S44" s="387"/>
      <c r="T44" s="387"/>
      <c r="U44" s="387"/>
      <c r="V44" s="387"/>
      <c r="W44" s="387"/>
      <c r="X44" s="567"/>
      <c r="Y44" s="633"/>
      <c r="Z44" s="634"/>
      <c r="AA44" s="635"/>
      <c r="AB44" s="636" t="s">
        <v>11</v>
      </c>
      <c r="AC44" s="637"/>
      <c r="AD44" s="638"/>
      <c r="AE44" s="374" t="s">
        <v>394</v>
      </c>
      <c r="AF44" s="375"/>
      <c r="AG44" s="375"/>
      <c r="AH44" s="376"/>
      <c r="AI44" s="374" t="s">
        <v>392</v>
      </c>
      <c r="AJ44" s="375"/>
      <c r="AK44" s="375"/>
      <c r="AL44" s="376"/>
      <c r="AM44" s="381" t="s">
        <v>421</v>
      </c>
      <c r="AN44" s="381"/>
      <c r="AO44" s="381"/>
      <c r="AP44" s="381"/>
      <c r="AQ44" s="271" t="s">
        <v>235</v>
      </c>
      <c r="AR44" s="272"/>
      <c r="AS44" s="272"/>
      <c r="AT44" s="273"/>
      <c r="AU44" s="387" t="s">
        <v>134</v>
      </c>
      <c r="AV44" s="387"/>
      <c r="AW44" s="387"/>
      <c r="AX44" s="388"/>
    </row>
    <row r="45" spans="1:50" ht="18.75" hidden="1"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69"/>
      <c r="Z45" s="470"/>
      <c r="AA45" s="471"/>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4" t="s">
        <v>12</v>
      </c>
      <c r="Z46" s="550"/>
      <c r="AA46" s="551"/>
      <c r="AB46" s="552"/>
      <c r="AC46" s="552"/>
      <c r="AD46" s="552"/>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351</v>
      </c>
      <c r="B51" s="514"/>
      <c r="C51" s="514"/>
      <c r="D51" s="514"/>
      <c r="E51" s="514"/>
      <c r="F51" s="515"/>
      <c r="G51" s="566" t="s">
        <v>146</v>
      </c>
      <c r="H51" s="387"/>
      <c r="I51" s="387"/>
      <c r="J51" s="387"/>
      <c r="K51" s="387"/>
      <c r="L51" s="387"/>
      <c r="M51" s="387"/>
      <c r="N51" s="387"/>
      <c r="O51" s="567"/>
      <c r="P51" s="632" t="s">
        <v>59</v>
      </c>
      <c r="Q51" s="387"/>
      <c r="R51" s="387"/>
      <c r="S51" s="387"/>
      <c r="T51" s="387"/>
      <c r="U51" s="387"/>
      <c r="V51" s="387"/>
      <c r="W51" s="387"/>
      <c r="X51" s="567"/>
      <c r="Y51" s="633"/>
      <c r="Z51" s="634"/>
      <c r="AA51" s="635"/>
      <c r="AB51" s="636" t="s">
        <v>11</v>
      </c>
      <c r="AC51" s="637"/>
      <c r="AD51" s="638"/>
      <c r="AE51" s="374" t="s">
        <v>394</v>
      </c>
      <c r="AF51" s="375"/>
      <c r="AG51" s="375"/>
      <c r="AH51" s="376"/>
      <c r="AI51" s="374" t="s">
        <v>392</v>
      </c>
      <c r="AJ51" s="375"/>
      <c r="AK51" s="375"/>
      <c r="AL51" s="376"/>
      <c r="AM51" s="381" t="s">
        <v>421</v>
      </c>
      <c r="AN51" s="381"/>
      <c r="AO51" s="381"/>
      <c r="AP51" s="381"/>
      <c r="AQ51" s="271" t="s">
        <v>235</v>
      </c>
      <c r="AR51" s="272"/>
      <c r="AS51" s="272"/>
      <c r="AT51" s="273"/>
      <c r="AU51" s="383" t="s">
        <v>134</v>
      </c>
      <c r="AV51" s="383"/>
      <c r="AW51" s="383"/>
      <c r="AX51" s="384"/>
    </row>
    <row r="52" spans="1:50" ht="18.75" hidden="1"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69"/>
      <c r="Z52" s="470"/>
      <c r="AA52" s="471"/>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4" t="s">
        <v>12</v>
      </c>
      <c r="Z53" s="550"/>
      <c r="AA53" s="551"/>
      <c r="AB53" s="552"/>
      <c r="AC53" s="552"/>
      <c r="AD53" s="552"/>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351</v>
      </c>
      <c r="B58" s="514"/>
      <c r="C58" s="514"/>
      <c r="D58" s="514"/>
      <c r="E58" s="514"/>
      <c r="F58" s="515"/>
      <c r="G58" s="566" t="s">
        <v>146</v>
      </c>
      <c r="H58" s="387"/>
      <c r="I58" s="387"/>
      <c r="J58" s="387"/>
      <c r="K58" s="387"/>
      <c r="L58" s="387"/>
      <c r="M58" s="387"/>
      <c r="N58" s="387"/>
      <c r="O58" s="567"/>
      <c r="P58" s="632" t="s">
        <v>59</v>
      </c>
      <c r="Q58" s="387"/>
      <c r="R58" s="387"/>
      <c r="S58" s="387"/>
      <c r="T58" s="387"/>
      <c r="U58" s="387"/>
      <c r="V58" s="387"/>
      <c r="W58" s="387"/>
      <c r="X58" s="567"/>
      <c r="Y58" s="633"/>
      <c r="Z58" s="634"/>
      <c r="AA58" s="635"/>
      <c r="AB58" s="636" t="s">
        <v>11</v>
      </c>
      <c r="AC58" s="637"/>
      <c r="AD58" s="638"/>
      <c r="AE58" s="374" t="s">
        <v>394</v>
      </c>
      <c r="AF58" s="375"/>
      <c r="AG58" s="375"/>
      <c r="AH58" s="376"/>
      <c r="AI58" s="374" t="s">
        <v>392</v>
      </c>
      <c r="AJ58" s="375"/>
      <c r="AK58" s="375"/>
      <c r="AL58" s="376"/>
      <c r="AM58" s="381" t="s">
        <v>421</v>
      </c>
      <c r="AN58" s="381"/>
      <c r="AO58" s="381"/>
      <c r="AP58" s="381"/>
      <c r="AQ58" s="271" t="s">
        <v>235</v>
      </c>
      <c r="AR58" s="272"/>
      <c r="AS58" s="272"/>
      <c r="AT58" s="273"/>
      <c r="AU58" s="383" t="s">
        <v>134</v>
      </c>
      <c r="AV58" s="383"/>
      <c r="AW58" s="383"/>
      <c r="AX58" s="384"/>
    </row>
    <row r="59" spans="1:50" ht="18.75" hidden="1"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69"/>
      <c r="Z59" s="470"/>
      <c r="AA59" s="471"/>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4" t="s">
        <v>12</v>
      </c>
      <c r="Z60" s="550"/>
      <c r="AA60" s="551"/>
      <c r="AB60" s="552"/>
      <c r="AC60" s="552"/>
      <c r="AD60" s="552"/>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347</v>
      </c>
      <c r="X65" s="874"/>
      <c r="Y65" s="877"/>
      <c r="Z65" s="877"/>
      <c r="AA65" s="878"/>
      <c r="AB65" s="871" t="s">
        <v>11</v>
      </c>
      <c r="AC65" s="867"/>
      <c r="AD65" s="868"/>
      <c r="AE65" s="374" t="s">
        <v>394</v>
      </c>
      <c r="AF65" s="375"/>
      <c r="AG65" s="375"/>
      <c r="AH65" s="376"/>
      <c r="AI65" s="374" t="s">
        <v>392</v>
      </c>
      <c r="AJ65" s="375"/>
      <c r="AK65" s="375"/>
      <c r="AL65" s="376"/>
      <c r="AM65" s="381" t="s">
        <v>421</v>
      </c>
      <c r="AN65" s="381"/>
      <c r="AO65" s="381"/>
      <c r="AP65" s="381"/>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82"/>
      <c r="AN66" s="382"/>
      <c r="AO66" s="382"/>
      <c r="AP66" s="382"/>
      <c r="AQ66" s="274"/>
      <c r="AR66" s="275"/>
      <c r="AS66" s="869" t="s">
        <v>236</v>
      </c>
      <c r="AT66" s="870"/>
      <c r="AU66" s="275"/>
      <c r="AV66" s="275"/>
      <c r="AW66" s="869" t="s">
        <v>350</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372</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372</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373</v>
      </c>
      <c r="AC69" s="980"/>
      <c r="AD69" s="980"/>
      <c r="AE69" s="818"/>
      <c r="AF69" s="819"/>
      <c r="AG69" s="819"/>
      <c r="AH69" s="819"/>
      <c r="AI69" s="818"/>
      <c r="AJ69" s="819"/>
      <c r="AK69" s="819"/>
      <c r="AL69" s="819"/>
      <c r="AM69" s="818"/>
      <c r="AN69" s="819"/>
      <c r="AO69" s="819"/>
      <c r="AP69" s="819"/>
      <c r="AQ69" s="370"/>
      <c r="AR69" s="371"/>
      <c r="AS69" s="371"/>
      <c r="AT69" s="372"/>
      <c r="AU69" s="371"/>
      <c r="AV69" s="371"/>
      <c r="AW69" s="371"/>
      <c r="AX69" s="373"/>
    </row>
    <row r="70" spans="1:50" ht="23.25" hidden="1" customHeight="1" x14ac:dyDescent="0.15">
      <c r="A70" s="855" t="s">
        <v>357</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371</v>
      </c>
      <c r="X70" s="949"/>
      <c r="Y70" s="954" t="s">
        <v>12</v>
      </c>
      <c r="Z70" s="954"/>
      <c r="AA70" s="955"/>
      <c r="AB70" s="956" t="s">
        <v>372</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372</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373</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1" t="s">
        <v>352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4" t="s">
        <v>394</v>
      </c>
      <c r="AF73" s="375"/>
      <c r="AG73" s="375"/>
      <c r="AH73" s="376"/>
      <c r="AI73" s="374" t="s">
        <v>392</v>
      </c>
      <c r="AJ73" s="375"/>
      <c r="AK73" s="375"/>
      <c r="AL73" s="376"/>
      <c r="AM73" s="381" t="s">
        <v>421</v>
      </c>
      <c r="AN73" s="381"/>
      <c r="AO73" s="381"/>
      <c r="AP73" s="381"/>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6" t="s">
        <v>385</v>
      </c>
      <c r="B78" s="917"/>
      <c r="C78" s="917"/>
      <c r="D78" s="917"/>
      <c r="E78" s="914" t="s">
        <v>330</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346</v>
      </c>
      <c r="AP79" s="153"/>
      <c r="AQ79" s="153"/>
      <c r="AR79" s="80" t="s">
        <v>344</v>
      </c>
      <c r="AS79" s="152"/>
      <c r="AT79" s="153"/>
      <c r="AU79" s="153"/>
      <c r="AV79" s="153"/>
      <c r="AW79" s="153"/>
      <c r="AX79" s="154"/>
    </row>
    <row r="80" spans="1:50" ht="18.75" hidden="1" customHeight="1" x14ac:dyDescent="0.15">
      <c r="A80" s="520" t="s">
        <v>147</v>
      </c>
      <c r="B80" s="850" t="s">
        <v>343</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4" t="s">
        <v>11</v>
      </c>
      <c r="AC85" s="375"/>
      <c r="AD85" s="376"/>
      <c r="AE85" s="374" t="s">
        <v>394</v>
      </c>
      <c r="AF85" s="375"/>
      <c r="AG85" s="375"/>
      <c r="AH85" s="376"/>
      <c r="AI85" s="374" t="s">
        <v>392</v>
      </c>
      <c r="AJ85" s="375"/>
      <c r="AK85" s="375"/>
      <c r="AL85" s="376"/>
      <c r="AM85" s="381" t="s">
        <v>421</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4" t="s">
        <v>11</v>
      </c>
      <c r="AC90" s="375"/>
      <c r="AD90" s="376"/>
      <c r="AE90" s="374" t="s">
        <v>394</v>
      </c>
      <c r="AF90" s="375"/>
      <c r="AG90" s="375"/>
      <c r="AH90" s="376"/>
      <c r="AI90" s="374" t="s">
        <v>392</v>
      </c>
      <c r="AJ90" s="375"/>
      <c r="AK90" s="375"/>
      <c r="AL90" s="376"/>
      <c r="AM90" s="381" t="s">
        <v>421</v>
      </c>
      <c r="AN90" s="381"/>
      <c r="AO90" s="381"/>
      <c r="AP90" s="381"/>
      <c r="AQ90" s="180" t="s">
        <v>235</v>
      </c>
      <c r="AR90" s="173"/>
      <c r="AS90" s="173"/>
      <c r="AT90" s="174"/>
      <c r="AU90" s="379" t="s">
        <v>134</v>
      </c>
      <c r="AV90" s="379"/>
      <c r="AW90" s="379"/>
      <c r="AX90" s="380"/>
    </row>
    <row r="91" spans="1:60" ht="18.75" hidden="1" customHeight="1" x14ac:dyDescent="0.15">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4" t="s">
        <v>11</v>
      </c>
      <c r="AC95" s="375"/>
      <c r="AD95" s="376"/>
      <c r="AE95" s="374" t="s">
        <v>394</v>
      </c>
      <c r="AF95" s="375"/>
      <c r="AG95" s="375"/>
      <c r="AH95" s="376"/>
      <c r="AI95" s="374" t="s">
        <v>392</v>
      </c>
      <c r="AJ95" s="375"/>
      <c r="AK95" s="375"/>
      <c r="AL95" s="376"/>
      <c r="AM95" s="381" t="s">
        <v>421</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394</v>
      </c>
      <c r="AF100" s="828"/>
      <c r="AG100" s="828"/>
      <c r="AH100" s="829"/>
      <c r="AI100" s="827" t="s">
        <v>414</v>
      </c>
      <c r="AJ100" s="828"/>
      <c r="AK100" s="828"/>
      <c r="AL100" s="829"/>
      <c r="AM100" s="827" t="s">
        <v>421</v>
      </c>
      <c r="AN100" s="828"/>
      <c r="AO100" s="828"/>
      <c r="AP100" s="829"/>
      <c r="AQ100" s="933" t="s">
        <v>434</v>
      </c>
      <c r="AR100" s="934"/>
      <c r="AS100" s="934"/>
      <c r="AT100" s="935"/>
      <c r="AU100" s="933" t="s">
        <v>435</v>
      </c>
      <c r="AV100" s="934"/>
      <c r="AW100" s="934"/>
      <c r="AX100" s="936"/>
    </row>
    <row r="101" spans="1:60" ht="138" customHeight="1" x14ac:dyDescent="0.15">
      <c r="A101" s="492"/>
      <c r="B101" s="493"/>
      <c r="C101" s="493"/>
      <c r="D101" s="493"/>
      <c r="E101" s="493"/>
      <c r="F101" s="494"/>
      <c r="G101" s="165" t="s">
        <v>581</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665</v>
      </c>
      <c r="AC101" s="552"/>
      <c r="AD101" s="552"/>
      <c r="AE101" s="370">
        <v>0</v>
      </c>
      <c r="AF101" s="371"/>
      <c r="AG101" s="371"/>
      <c r="AH101" s="372"/>
      <c r="AI101" s="370">
        <v>1</v>
      </c>
      <c r="AJ101" s="371"/>
      <c r="AK101" s="371"/>
      <c r="AL101" s="372"/>
      <c r="AM101" s="370">
        <v>1</v>
      </c>
      <c r="AN101" s="371"/>
      <c r="AO101" s="371"/>
      <c r="AP101" s="372"/>
      <c r="AQ101" s="370" t="s">
        <v>590</v>
      </c>
      <c r="AR101" s="371"/>
      <c r="AS101" s="371"/>
      <c r="AT101" s="372"/>
      <c r="AU101" s="370" t="s">
        <v>590</v>
      </c>
      <c r="AV101" s="371"/>
      <c r="AW101" s="371"/>
      <c r="AX101" s="372"/>
    </row>
    <row r="102" spans="1:60" ht="153.7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5"/>
      <c r="AA102" s="346"/>
      <c r="AB102" s="552" t="s">
        <v>665</v>
      </c>
      <c r="AC102" s="552"/>
      <c r="AD102" s="552"/>
      <c r="AE102" s="364">
        <v>3</v>
      </c>
      <c r="AF102" s="364"/>
      <c r="AG102" s="364"/>
      <c r="AH102" s="364"/>
      <c r="AI102" s="364">
        <v>2</v>
      </c>
      <c r="AJ102" s="364"/>
      <c r="AK102" s="364"/>
      <c r="AL102" s="364"/>
      <c r="AM102" s="364">
        <v>1</v>
      </c>
      <c r="AN102" s="364"/>
      <c r="AO102" s="364"/>
      <c r="AP102" s="364"/>
      <c r="AQ102" s="818">
        <v>2</v>
      </c>
      <c r="AR102" s="819"/>
      <c r="AS102" s="819"/>
      <c r="AT102" s="820"/>
      <c r="AU102" s="818">
        <v>3</v>
      </c>
      <c r="AV102" s="819"/>
      <c r="AW102" s="819"/>
      <c r="AX102" s="820"/>
    </row>
    <row r="103" spans="1:60" ht="31.5" customHeight="1" x14ac:dyDescent="0.15">
      <c r="A103" s="489" t="s">
        <v>353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394</v>
      </c>
      <c r="AF103" s="302"/>
      <c r="AG103" s="302"/>
      <c r="AH103" s="303"/>
      <c r="AI103" s="307" t="s">
        <v>392</v>
      </c>
      <c r="AJ103" s="302"/>
      <c r="AK103" s="302"/>
      <c r="AL103" s="303"/>
      <c r="AM103" s="307" t="s">
        <v>421</v>
      </c>
      <c r="AN103" s="302"/>
      <c r="AO103" s="302"/>
      <c r="AP103" s="303"/>
      <c r="AQ103" s="366" t="s">
        <v>434</v>
      </c>
      <c r="AR103" s="367"/>
      <c r="AS103" s="367"/>
      <c r="AT103" s="368"/>
      <c r="AU103" s="366" t="s">
        <v>435</v>
      </c>
      <c r="AV103" s="367"/>
      <c r="AW103" s="367"/>
      <c r="AX103" s="369"/>
    </row>
    <row r="104" spans="1:60" ht="23.25" customHeight="1" x14ac:dyDescent="0.15">
      <c r="A104" s="492"/>
      <c r="B104" s="493"/>
      <c r="C104" s="493"/>
      <c r="D104" s="493"/>
      <c r="E104" s="493"/>
      <c r="F104" s="494"/>
      <c r="G104" s="165" t="s">
        <v>580</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665</v>
      </c>
      <c r="AC104" s="473"/>
      <c r="AD104" s="474"/>
      <c r="AE104" s="370">
        <v>40</v>
      </c>
      <c r="AF104" s="371"/>
      <c r="AG104" s="371"/>
      <c r="AH104" s="372"/>
      <c r="AI104" s="370">
        <v>29</v>
      </c>
      <c r="AJ104" s="371"/>
      <c r="AK104" s="371"/>
      <c r="AL104" s="372"/>
      <c r="AM104" s="370">
        <v>86</v>
      </c>
      <c r="AN104" s="371"/>
      <c r="AO104" s="371"/>
      <c r="AP104" s="372"/>
      <c r="AQ104" s="370" t="s">
        <v>609</v>
      </c>
      <c r="AR104" s="371"/>
      <c r="AS104" s="371"/>
      <c r="AT104" s="372"/>
      <c r="AU104" s="370" t="s">
        <v>673</v>
      </c>
      <c r="AV104" s="371"/>
      <c r="AW104" s="371"/>
      <c r="AX104" s="372"/>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2" t="s">
        <v>665</v>
      </c>
      <c r="AC105" s="413"/>
      <c r="AD105" s="414"/>
      <c r="AE105" s="364">
        <v>44</v>
      </c>
      <c r="AF105" s="364"/>
      <c r="AG105" s="364"/>
      <c r="AH105" s="364"/>
      <c r="AI105" s="364">
        <v>70</v>
      </c>
      <c r="AJ105" s="364"/>
      <c r="AK105" s="364"/>
      <c r="AL105" s="364"/>
      <c r="AM105" s="364">
        <v>80</v>
      </c>
      <c r="AN105" s="364"/>
      <c r="AO105" s="364"/>
      <c r="AP105" s="364"/>
      <c r="AQ105" s="370">
        <v>80</v>
      </c>
      <c r="AR105" s="371"/>
      <c r="AS105" s="371"/>
      <c r="AT105" s="372"/>
      <c r="AU105" s="818">
        <v>80</v>
      </c>
      <c r="AV105" s="819"/>
      <c r="AW105" s="819"/>
      <c r="AX105" s="820"/>
    </row>
    <row r="106" spans="1:60" ht="31.5" hidden="1" customHeight="1" x14ac:dyDescent="0.15">
      <c r="A106" s="489" t="s">
        <v>353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394</v>
      </c>
      <c r="AF106" s="302"/>
      <c r="AG106" s="302"/>
      <c r="AH106" s="303"/>
      <c r="AI106" s="307" t="s">
        <v>392</v>
      </c>
      <c r="AJ106" s="302"/>
      <c r="AK106" s="302"/>
      <c r="AL106" s="303"/>
      <c r="AM106" s="307" t="s">
        <v>421</v>
      </c>
      <c r="AN106" s="302"/>
      <c r="AO106" s="302"/>
      <c r="AP106" s="303"/>
      <c r="AQ106" s="366" t="s">
        <v>434</v>
      </c>
      <c r="AR106" s="367"/>
      <c r="AS106" s="367"/>
      <c r="AT106" s="368"/>
      <c r="AU106" s="366" t="s">
        <v>435</v>
      </c>
      <c r="AV106" s="367"/>
      <c r="AW106" s="367"/>
      <c r="AX106" s="369"/>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2"/>
      <c r="AC108" s="413"/>
      <c r="AD108" s="414"/>
      <c r="AE108" s="364"/>
      <c r="AF108" s="364"/>
      <c r="AG108" s="364"/>
      <c r="AH108" s="364"/>
      <c r="AI108" s="364"/>
      <c r="AJ108" s="364"/>
      <c r="AK108" s="364"/>
      <c r="AL108" s="364"/>
      <c r="AM108" s="364"/>
      <c r="AN108" s="364"/>
      <c r="AO108" s="364"/>
      <c r="AP108" s="364"/>
      <c r="AQ108" s="370"/>
      <c r="AR108" s="371"/>
      <c r="AS108" s="371"/>
      <c r="AT108" s="372"/>
      <c r="AU108" s="818"/>
      <c r="AV108" s="819"/>
      <c r="AW108" s="819"/>
      <c r="AX108" s="820"/>
    </row>
    <row r="109" spans="1:60" ht="31.5" hidden="1" customHeight="1" x14ac:dyDescent="0.15">
      <c r="A109" s="489" t="s">
        <v>353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394</v>
      </c>
      <c r="AF109" s="302"/>
      <c r="AG109" s="302"/>
      <c r="AH109" s="303"/>
      <c r="AI109" s="307" t="s">
        <v>392</v>
      </c>
      <c r="AJ109" s="302"/>
      <c r="AK109" s="302"/>
      <c r="AL109" s="303"/>
      <c r="AM109" s="307" t="s">
        <v>421</v>
      </c>
      <c r="AN109" s="302"/>
      <c r="AO109" s="302"/>
      <c r="AP109" s="303"/>
      <c r="AQ109" s="366" t="s">
        <v>434</v>
      </c>
      <c r="AR109" s="367"/>
      <c r="AS109" s="367"/>
      <c r="AT109" s="368"/>
      <c r="AU109" s="366" t="s">
        <v>435</v>
      </c>
      <c r="AV109" s="367"/>
      <c r="AW109" s="367"/>
      <c r="AX109" s="369"/>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2"/>
      <c r="AC111" s="413"/>
      <c r="AD111" s="414"/>
      <c r="AE111" s="364"/>
      <c r="AF111" s="364"/>
      <c r="AG111" s="364"/>
      <c r="AH111" s="364"/>
      <c r="AI111" s="364"/>
      <c r="AJ111" s="364"/>
      <c r="AK111" s="364"/>
      <c r="AL111" s="364"/>
      <c r="AM111" s="364"/>
      <c r="AN111" s="364"/>
      <c r="AO111" s="364"/>
      <c r="AP111" s="364"/>
      <c r="AQ111" s="370"/>
      <c r="AR111" s="371"/>
      <c r="AS111" s="371"/>
      <c r="AT111" s="372"/>
      <c r="AU111" s="818"/>
      <c r="AV111" s="819"/>
      <c r="AW111" s="819"/>
      <c r="AX111" s="820"/>
    </row>
    <row r="112" spans="1:60" ht="31.5" hidden="1" customHeight="1" x14ac:dyDescent="0.15">
      <c r="A112" s="489" t="s">
        <v>353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394</v>
      </c>
      <c r="AF112" s="302"/>
      <c r="AG112" s="302"/>
      <c r="AH112" s="303"/>
      <c r="AI112" s="307" t="s">
        <v>392</v>
      </c>
      <c r="AJ112" s="302"/>
      <c r="AK112" s="302"/>
      <c r="AL112" s="303"/>
      <c r="AM112" s="307" t="s">
        <v>421</v>
      </c>
      <c r="AN112" s="302"/>
      <c r="AO112" s="302"/>
      <c r="AP112" s="303"/>
      <c r="AQ112" s="366" t="s">
        <v>434</v>
      </c>
      <c r="AR112" s="367"/>
      <c r="AS112" s="367"/>
      <c r="AT112" s="368"/>
      <c r="AU112" s="366" t="s">
        <v>435</v>
      </c>
      <c r="AV112" s="367"/>
      <c r="AW112" s="367"/>
      <c r="AX112" s="369"/>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394</v>
      </c>
      <c r="AF115" s="302"/>
      <c r="AG115" s="302"/>
      <c r="AH115" s="303"/>
      <c r="AI115" s="307" t="s">
        <v>392</v>
      </c>
      <c r="AJ115" s="302"/>
      <c r="AK115" s="302"/>
      <c r="AL115" s="303"/>
      <c r="AM115" s="307" t="s">
        <v>421</v>
      </c>
      <c r="AN115" s="302"/>
      <c r="AO115" s="302"/>
      <c r="AP115" s="303"/>
      <c r="AQ115" s="341" t="s">
        <v>436</v>
      </c>
      <c r="AR115" s="342"/>
      <c r="AS115" s="342"/>
      <c r="AT115" s="342"/>
      <c r="AU115" s="342"/>
      <c r="AV115" s="342"/>
      <c r="AW115" s="342"/>
      <c r="AX115" s="343"/>
    </row>
    <row r="116" spans="1:50" ht="23.25" hidden="1" customHeight="1" x14ac:dyDescent="0.15">
      <c r="A116" s="296"/>
      <c r="B116" s="297"/>
      <c r="C116" s="297"/>
      <c r="D116" s="297"/>
      <c r="E116" s="297"/>
      <c r="F116" s="298"/>
      <c r="G116" s="357"/>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c r="AC116" s="305"/>
      <c r="AD116" s="306"/>
      <c r="AE116" s="364"/>
      <c r="AF116" s="364"/>
      <c r="AG116" s="364"/>
      <c r="AH116" s="364"/>
      <c r="AI116" s="364"/>
      <c r="AJ116" s="364"/>
      <c r="AK116" s="364"/>
      <c r="AL116" s="364"/>
      <c r="AM116" s="364"/>
      <c r="AN116" s="364"/>
      <c r="AO116" s="364"/>
      <c r="AP116" s="364"/>
      <c r="AQ116" s="370"/>
      <c r="AR116" s="371"/>
      <c r="AS116" s="371"/>
      <c r="AT116" s="371"/>
      <c r="AU116" s="371"/>
      <c r="AV116" s="371"/>
      <c r="AW116" s="371"/>
      <c r="AX116" s="373"/>
    </row>
    <row r="117" spans="1:50" ht="46.5" hidden="1" customHeight="1" x14ac:dyDescent="0.1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c r="AC117" s="348"/>
      <c r="AD117" s="349"/>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394</v>
      </c>
      <c r="AF118" s="302"/>
      <c r="AG118" s="302"/>
      <c r="AH118" s="303"/>
      <c r="AI118" s="307" t="s">
        <v>392</v>
      </c>
      <c r="AJ118" s="302"/>
      <c r="AK118" s="302"/>
      <c r="AL118" s="303"/>
      <c r="AM118" s="307" t="s">
        <v>421</v>
      </c>
      <c r="AN118" s="302"/>
      <c r="AO118" s="302"/>
      <c r="AP118" s="303"/>
      <c r="AQ118" s="341" t="s">
        <v>436</v>
      </c>
      <c r="AR118" s="342"/>
      <c r="AS118" s="342"/>
      <c r="AT118" s="342"/>
      <c r="AU118" s="342"/>
      <c r="AV118" s="342"/>
      <c r="AW118" s="342"/>
      <c r="AX118" s="343"/>
    </row>
    <row r="119" spans="1:50" ht="23.25" customHeight="1" x14ac:dyDescent="0.15">
      <c r="A119" s="296"/>
      <c r="B119" s="297"/>
      <c r="C119" s="297"/>
      <c r="D119" s="297"/>
      <c r="E119" s="297"/>
      <c r="F119" s="298"/>
      <c r="G119" s="357" t="s">
        <v>582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t="s">
        <v>583</v>
      </c>
      <c r="AC119" s="305"/>
      <c r="AD119" s="306"/>
      <c r="AE119" s="364">
        <v>4</v>
      </c>
      <c r="AF119" s="364"/>
      <c r="AG119" s="364"/>
      <c r="AH119" s="364"/>
      <c r="AI119" s="364">
        <v>3</v>
      </c>
      <c r="AJ119" s="364"/>
      <c r="AK119" s="364"/>
      <c r="AL119" s="364"/>
      <c r="AM119" s="364">
        <v>3</v>
      </c>
      <c r="AN119" s="364"/>
      <c r="AO119" s="364"/>
      <c r="AP119" s="364"/>
      <c r="AQ119" s="364">
        <v>4</v>
      </c>
      <c r="AR119" s="364"/>
      <c r="AS119" s="364"/>
      <c r="AT119" s="364"/>
      <c r="AU119" s="364"/>
      <c r="AV119" s="364"/>
      <c r="AW119" s="364"/>
      <c r="AX119" s="365"/>
    </row>
    <row r="120" spans="1:50" ht="46.5" customHeight="1" thickBo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672</v>
      </c>
      <c r="AC120" s="348"/>
      <c r="AD120" s="349"/>
      <c r="AE120" s="310" t="s">
        <v>584</v>
      </c>
      <c r="AF120" s="310"/>
      <c r="AG120" s="310"/>
      <c r="AH120" s="310"/>
      <c r="AI120" s="310" t="s">
        <v>585</v>
      </c>
      <c r="AJ120" s="310"/>
      <c r="AK120" s="310"/>
      <c r="AL120" s="310"/>
      <c r="AM120" s="310" t="s">
        <v>669</v>
      </c>
      <c r="AN120" s="310"/>
      <c r="AO120" s="310"/>
      <c r="AP120" s="310"/>
      <c r="AQ120" s="310" t="s">
        <v>661</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394</v>
      </c>
      <c r="AF121" s="302"/>
      <c r="AG121" s="302"/>
      <c r="AH121" s="303"/>
      <c r="AI121" s="307" t="s">
        <v>392</v>
      </c>
      <c r="AJ121" s="302"/>
      <c r="AK121" s="302"/>
      <c r="AL121" s="303"/>
      <c r="AM121" s="307" t="s">
        <v>421</v>
      </c>
      <c r="AN121" s="302"/>
      <c r="AO121" s="302"/>
      <c r="AP121" s="303"/>
      <c r="AQ121" s="341" t="s">
        <v>436</v>
      </c>
      <c r="AR121" s="342"/>
      <c r="AS121" s="342"/>
      <c r="AT121" s="342"/>
      <c r="AU121" s="342"/>
      <c r="AV121" s="342"/>
      <c r="AW121" s="342"/>
      <c r="AX121" s="343"/>
    </row>
    <row r="122" spans="1:50" ht="23.25" hidden="1" customHeight="1" x14ac:dyDescent="0.15">
      <c r="A122" s="296"/>
      <c r="B122" s="297"/>
      <c r="C122" s="297"/>
      <c r="D122" s="297"/>
      <c r="E122" s="297"/>
      <c r="F122" s="298"/>
      <c r="G122" s="357" t="s">
        <v>361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362</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394</v>
      </c>
      <c r="AF124" s="302"/>
      <c r="AG124" s="302"/>
      <c r="AH124" s="303"/>
      <c r="AI124" s="307" t="s">
        <v>392</v>
      </c>
      <c r="AJ124" s="302"/>
      <c r="AK124" s="302"/>
      <c r="AL124" s="303"/>
      <c r="AM124" s="307" t="s">
        <v>421</v>
      </c>
      <c r="AN124" s="302"/>
      <c r="AO124" s="302"/>
      <c r="AP124" s="303"/>
      <c r="AQ124" s="341" t="s">
        <v>436</v>
      </c>
      <c r="AR124" s="342"/>
      <c r="AS124" s="342"/>
      <c r="AT124" s="342"/>
      <c r="AU124" s="342"/>
      <c r="AV124" s="342"/>
      <c r="AW124" s="342"/>
      <c r="AX124" s="343"/>
    </row>
    <row r="125" spans="1:50" ht="23.25" hidden="1" customHeight="1" x14ac:dyDescent="0.15">
      <c r="A125" s="296"/>
      <c r="B125" s="297"/>
      <c r="C125" s="297"/>
      <c r="D125" s="297"/>
      <c r="E125" s="297"/>
      <c r="F125" s="298"/>
      <c r="G125" s="357" t="s">
        <v>361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360</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394</v>
      </c>
      <c r="AF127" s="302"/>
      <c r="AG127" s="302"/>
      <c r="AH127" s="303"/>
      <c r="AI127" s="307" t="s">
        <v>392</v>
      </c>
      <c r="AJ127" s="302"/>
      <c r="AK127" s="302"/>
      <c r="AL127" s="303"/>
      <c r="AM127" s="307" t="s">
        <v>421</v>
      </c>
      <c r="AN127" s="302"/>
      <c r="AO127" s="302"/>
      <c r="AP127" s="303"/>
      <c r="AQ127" s="341" t="s">
        <v>436</v>
      </c>
      <c r="AR127" s="342"/>
      <c r="AS127" s="342"/>
      <c r="AT127" s="342"/>
      <c r="AU127" s="342"/>
      <c r="AV127" s="342"/>
      <c r="AW127" s="342"/>
      <c r="AX127" s="343"/>
    </row>
    <row r="128" spans="1:50" ht="23.25" hidden="1" customHeight="1" x14ac:dyDescent="0.15">
      <c r="A128" s="296"/>
      <c r="B128" s="297"/>
      <c r="C128" s="297"/>
      <c r="D128" s="297"/>
      <c r="E128" s="297"/>
      <c r="F128" s="298"/>
      <c r="G128" s="357" t="s">
        <v>361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360</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409</v>
      </c>
      <c r="B130" s="996"/>
      <c r="C130" s="995" t="s">
        <v>239</v>
      </c>
      <c r="D130" s="996"/>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667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665</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6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665</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2.25" customHeight="1" x14ac:dyDescent="0.15">
      <c r="A138" s="999"/>
      <c r="B138" s="256"/>
      <c r="C138" s="255"/>
      <c r="D138" s="256"/>
      <c r="E138" s="255"/>
      <c r="F138" s="318"/>
      <c r="G138" s="235" t="s">
        <v>666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665</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59.2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665</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customHeight="1" x14ac:dyDescent="0.15">
      <c r="A142" s="999"/>
      <c r="B142" s="256"/>
      <c r="C142" s="255"/>
      <c r="D142" s="256"/>
      <c r="E142" s="255"/>
      <c r="F142" s="318"/>
      <c r="G142" s="235" t="s">
        <v>668</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665</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9.25"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665</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424</v>
      </c>
      <c r="D430" s="254"/>
      <c r="E430" s="242" t="s">
        <v>402</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66.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593</v>
      </c>
      <c r="AH704" s="238"/>
      <c r="AI704" s="238"/>
      <c r="AJ704" s="238"/>
      <c r="AK704" s="238"/>
      <c r="AL704" s="238"/>
      <c r="AM704" s="238"/>
      <c r="AN704" s="238"/>
      <c r="AO704" s="238"/>
      <c r="AP704" s="238"/>
      <c r="AQ704" s="238"/>
      <c r="AR704" s="238"/>
      <c r="AS704" s="238"/>
      <c r="AT704" s="238"/>
      <c r="AU704" s="238"/>
      <c r="AV704" s="238"/>
      <c r="AW704" s="238"/>
      <c r="AX704" s="433"/>
    </row>
    <row r="705" spans="1:50" ht="40.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595</v>
      </c>
      <c r="AE705" s="737"/>
      <c r="AF705" s="737"/>
      <c r="AG705" s="164" t="s">
        <v>664</v>
      </c>
      <c r="AH705" s="165"/>
      <c r="AI705" s="165"/>
      <c r="AJ705" s="165"/>
      <c r="AK705" s="165"/>
      <c r="AL705" s="165"/>
      <c r="AM705" s="165"/>
      <c r="AN705" s="165"/>
      <c r="AO705" s="165"/>
      <c r="AP705" s="165"/>
      <c r="AQ705" s="165"/>
      <c r="AR705" s="165"/>
      <c r="AS705" s="165"/>
      <c r="AT705" s="165"/>
      <c r="AU705" s="165"/>
      <c r="AV705" s="165"/>
      <c r="AW705" s="165"/>
      <c r="AX705" s="166"/>
    </row>
    <row r="706" spans="1:50" ht="48" customHeight="1" x14ac:dyDescent="0.15">
      <c r="A706" s="659"/>
      <c r="B706" s="774"/>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53.1"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54.9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662</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48"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563</v>
      </c>
      <c r="AE710" s="159"/>
      <c r="AF710" s="159"/>
      <c r="AG710" s="668" t="s">
        <v>674</v>
      </c>
      <c r="AH710" s="669"/>
      <c r="AI710" s="669"/>
      <c r="AJ710" s="669"/>
      <c r="AK710" s="669"/>
      <c r="AL710" s="669"/>
      <c r="AM710" s="669"/>
      <c r="AN710" s="669"/>
      <c r="AO710" s="669"/>
      <c r="AP710" s="669"/>
      <c r="AQ710" s="669"/>
      <c r="AR710" s="669"/>
      <c r="AS710" s="669"/>
      <c r="AT710" s="669"/>
      <c r="AU710" s="669"/>
      <c r="AV710" s="669"/>
      <c r="AW710" s="669"/>
      <c r="AX710" s="670"/>
    </row>
    <row r="711" spans="1:50" ht="36"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4.95" customHeight="1" x14ac:dyDescent="0.15">
      <c r="A712" s="659"/>
      <c r="B712" s="660"/>
      <c r="C712" s="589" t="s">
        <v>348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597</v>
      </c>
      <c r="AE713" s="159"/>
      <c r="AF713" s="160"/>
      <c r="AG713" s="668" t="s">
        <v>590</v>
      </c>
      <c r="AH713" s="669"/>
      <c r="AI713" s="669"/>
      <c r="AJ713" s="669"/>
      <c r="AK713" s="669"/>
      <c r="AL713" s="669"/>
      <c r="AM713" s="669"/>
      <c r="AN713" s="669"/>
      <c r="AO713" s="669"/>
      <c r="AP713" s="669"/>
      <c r="AQ713" s="669"/>
      <c r="AR713" s="669"/>
      <c r="AS713" s="669"/>
      <c r="AT713" s="669"/>
      <c r="AU713" s="669"/>
      <c r="AV713" s="669"/>
      <c r="AW713" s="669"/>
      <c r="AX713" s="670"/>
    </row>
    <row r="714" spans="1:50" ht="80.25" customHeight="1" x14ac:dyDescent="0.15">
      <c r="A714" s="661"/>
      <c r="B714" s="662"/>
      <c r="C714" s="775" t="s">
        <v>326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663</v>
      </c>
      <c r="AH714" s="694"/>
      <c r="AI714" s="694"/>
      <c r="AJ714" s="694"/>
      <c r="AK714" s="694"/>
      <c r="AL714" s="694"/>
      <c r="AM714" s="694"/>
      <c r="AN714" s="694"/>
      <c r="AO714" s="694"/>
      <c r="AP714" s="694"/>
      <c r="AQ714" s="694"/>
      <c r="AR714" s="694"/>
      <c r="AS714" s="694"/>
      <c r="AT714" s="694"/>
      <c r="AU714" s="694"/>
      <c r="AV714" s="694"/>
      <c r="AW714" s="694"/>
      <c r="AX714" s="695"/>
    </row>
    <row r="715" spans="1:50" ht="35.25" customHeight="1" x14ac:dyDescent="0.15">
      <c r="A715" s="622" t="s">
        <v>40</v>
      </c>
      <c r="B715" s="658"/>
      <c r="C715" s="663" t="s">
        <v>327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68.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600</v>
      </c>
      <c r="AH716" s="669"/>
      <c r="AI716" s="669"/>
      <c r="AJ716" s="669"/>
      <c r="AK716" s="669"/>
      <c r="AL716" s="669"/>
      <c r="AM716" s="669"/>
      <c r="AN716" s="669"/>
      <c r="AO716" s="669"/>
      <c r="AP716" s="669"/>
      <c r="AQ716" s="669"/>
      <c r="AR716" s="669"/>
      <c r="AS716" s="669"/>
      <c r="AT716" s="669"/>
      <c r="AU716" s="669"/>
      <c r="AV716" s="669"/>
      <c r="AW716" s="669"/>
      <c r="AX716" s="670"/>
    </row>
    <row r="717" spans="1:50" ht="36"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601</v>
      </c>
      <c r="AH717" s="669"/>
      <c r="AI717" s="669"/>
      <c r="AJ717" s="669"/>
      <c r="AK717" s="669"/>
      <c r="AL717" s="669"/>
      <c r="AM717" s="669"/>
      <c r="AN717" s="669"/>
      <c r="AO717" s="669"/>
      <c r="AP717" s="669"/>
      <c r="AQ717" s="669"/>
      <c r="AR717" s="669"/>
      <c r="AS717" s="669"/>
      <c r="AT717" s="669"/>
      <c r="AU717" s="669"/>
      <c r="AV717" s="669"/>
      <c r="AW717" s="669"/>
      <c r="AX717" s="670"/>
    </row>
    <row r="718" spans="1:50" ht="66"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597</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341</v>
      </c>
      <c r="D720" s="938"/>
      <c r="E720" s="938"/>
      <c r="F720" s="941"/>
      <c r="G720" s="937" t="s">
        <v>342</v>
      </c>
      <c r="H720" s="938"/>
      <c r="I720" s="938"/>
      <c r="J720" s="938"/>
      <c r="K720" s="938"/>
      <c r="L720" s="938"/>
      <c r="M720" s="938"/>
      <c r="N720" s="937" t="s">
        <v>345</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677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676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683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680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681</v>
      </c>
      <c r="B733" s="754"/>
      <c r="C733" s="754"/>
      <c r="D733" s="754"/>
      <c r="E733" s="755"/>
      <c r="F733" s="770" t="s">
        <v>684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682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405</v>
      </c>
      <c r="B737" s="101"/>
      <c r="C737" s="101"/>
      <c r="D737" s="102"/>
      <c r="E737" s="103" t="s">
        <v>590</v>
      </c>
      <c r="F737" s="103"/>
      <c r="G737" s="103"/>
      <c r="H737" s="103"/>
      <c r="I737" s="103"/>
      <c r="J737" s="103"/>
      <c r="K737" s="103"/>
      <c r="L737" s="103"/>
      <c r="M737" s="103"/>
      <c r="N737" s="109" t="s">
        <v>400</v>
      </c>
      <c r="O737" s="109"/>
      <c r="P737" s="109"/>
      <c r="Q737" s="109"/>
      <c r="R737" s="103" t="s">
        <v>590</v>
      </c>
      <c r="S737" s="103"/>
      <c r="T737" s="103"/>
      <c r="U737" s="103"/>
      <c r="V737" s="103"/>
      <c r="W737" s="103"/>
      <c r="X737" s="103"/>
      <c r="Y737" s="103"/>
      <c r="Z737" s="103"/>
      <c r="AA737" s="109" t="s">
        <v>399</v>
      </c>
      <c r="AB737" s="109"/>
      <c r="AC737" s="109"/>
      <c r="AD737" s="109"/>
      <c r="AE737" s="103" t="s">
        <v>602</v>
      </c>
      <c r="AF737" s="103"/>
      <c r="AG737" s="103"/>
      <c r="AH737" s="103"/>
      <c r="AI737" s="103"/>
      <c r="AJ737" s="103"/>
      <c r="AK737" s="103"/>
      <c r="AL737" s="103"/>
      <c r="AM737" s="103"/>
      <c r="AN737" s="109" t="s">
        <v>398</v>
      </c>
      <c r="AO737" s="109"/>
      <c r="AP737" s="109"/>
      <c r="AQ737" s="109"/>
      <c r="AR737" s="110" t="s">
        <v>603</v>
      </c>
      <c r="AS737" s="111"/>
      <c r="AT737" s="111"/>
      <c r="AU737" s="111"/>
      <c r="AV737" s="111"/>
      <c r="AW737" s="111"/>
      <c r="AX737" s="112"/>
      <c r="AY737" s="88"/>
      <c r="AZ737" s="88"/>
    </row>
    <row r="738" spans="1:52" ht="24.75" customHeight="1" x14ac:dyDescent="0.15">
      <c r="A738" s="100" t="s">
        <v>397</v>
      </c>
      <c r="B738" s="101"/>
      <c r="C738" s="101"/>
      <c r="D738" s="102"/>
      <c r="E738" s="103" t="s">
        <v>604</v>
      </c>
      <c r="F738" s="103"/>
      <c r="G738" s="103"/>
      <c r="H738" s="103"/>
      <c r="I738" s="103"/>
      <c r="J738" s="103"/>
      <c r="K738" s="103"/>
      <c r="L738" s="103"/>
      <c r="M738" s="103"/>
      <c r="N738" s="109" t="s">
        <v>396</v>
      </c>
      <c r="O738" s="109"/>
      <c r="P738" s="109"/>
      <c r="Q738" s="109"/>
      <c r="R738" s="103" t="s">
        <v>605</v>
      </c>
      <c r="S738" s="103"/>
      <c r="T738" s="103"/>
      <c r="U738" s="103"/>
      <c r="V738" s="103"/>
      <c r="W738" s="103"/>
      <c r="X738" s="103"/>
      <c r="Y738" s="103"/>
      <c r="Z738" s="103"/>
      <c r="AA738" s="109" t="s">
        <v>395</v>
      </c>
      <c r="AB738" s="109"/>
      <c r="AC738" s="109"/>
      <c r="AD738" s="109"/>
      <c r="AE738" s="103" t="s">
        <v>606</v>
      </c>
      <c r="AF738" s="103"/>
      <c r="AG738" s="103"/>
      <c r="AH738" s="103"/>
      <c r="AI738" s="103"/>
      <c r="AJ738" s="103"/>
      <c r="AK738" s="103"/>
      <c r="AL738" s="103"/>
      <c r="AM738" s="103"/>
      <c r="AN738" s="109" t="s">
        <v>394</v>
      </c>
      <c r="AO738" s="109"/>
      <c r="AP738" s="109"/>
      <c r="AQ738" s="109"/>
      <c r="AR738" s="110" t="s">
        <v>607</v>
      </c>
      <c r="AS738" s="111"/>
      <c r="AT738" s="111"/>
      <c r="AU738" s="111"/>
      <c r="AV738" s="111"/>
      <c r="AW738" s="111"/>
      <c r="AX738" s="112"/>
    </row>
    <row r="739" spans="1:52" ht="24.75" customHeight="1" x14ac:dyDescent="0.15">
      <c r="A739" s="100" t="s">
        <v>393</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559</v>
      </c>
      <c r="F740" s="125"/>
      <c r="G740" s="125"/>
      <c r="H740" s="92" t="str">
        <f>IF(E740="", "", "(")</f>
        <v>(</v>
      </c>
      <c r="I740" s="125"/>
      <c r="J740" s="125"/>
      <c r="K740" s="92" t="str">
        <f>IF(OR(I740="　", I740=""), "", "-")</f>
        <v/>
      </c>
      <c r="L740" s="126">
        <v>31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9.75" customHeight="1" x14ac:dyDescent="0.15">
      <c r="A766" s="146"/>
      <c r="B766" s="147"/>
      <c r="C766" s="147"/>
      <c r="D766" s="147"/>
      <c r="E766" s="147"/>
      <c r="F766" s="148"/>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9.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3.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7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1.2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75" customHeight="1" x14ac:dyDescent="0.15">
      <c r="A780" s="764" t="s">
        <v>388</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634</v>
      </c>
      <c r="H782" s="454"/>
      <c r="I782" s="454"/>
      <c r="J782" s="454"/>
      <c r="K782" s="455"/>
      <c r="L782" s="456" t="s">
        <v>687</v>
      </c>
      <c r="M782" s="457"/>
      <c r="N782" s="457"/>
      <c r="O782" s="457"/>
      <c r="P782" s="457"/>
      <c r="Q782" s="457"/>
      <c r="R782" s="457"/>
      <c r="S782" s="457"/>
      <c r="T782" s="457"/>
      <c r="U782" s="457"/>
      <c r="V782" s="457"/>
      <c r="W782" s="457"/>
      <c r="X782" s="458"/>
      <c r="Y782" s="459">
        <v>9</v>
      </c>
      <c r="Z782" s="460"/>
      <c r="AA782" s="460"/>
      <c r="AB782" s="558"/>
      <c r="AC782" s="453" t="s">
        <v>636</v>
      </c>
      <c r="AD782" s="454"/>
      <c r="AE782" s="454"/>
      <c r="AF782" s="454"/>
      <c r="AG782" s="455"/>
      <c r="AH782" s="456" t="s">
        <v>647</v>
      </c>
      <c r="AI782" s="457"/>
      <c r="AJ782" s="457"/>
      <c r="AK782" s="457"/>
      <c r="AL782" s="457"/>
      <c r="AM782" s="457"/>
      <c r="AN782" s="457"/>
      <c r="AO782" s="457"/>
      <c r="AP782" s="457"/>
      <c r="AQ782" s="457"/>
      <c r="AR782" s="457"/>
      <c r="AS782" s="457"/>
      <c r="AT782" s="458"/>
      <c r="AU782" s="459">
        <v>55</v>
      </c>
      <c r="AV782" s="460"/>
      <c r="AW782" s="460"/>
      <c r="AX782" s="461"/>
    </row>
    <row r="783" spans="1:50" ht="24.75" customHeight="1" x14ac:dyDescent="0.15">
      <c r="A783" s="557"/>
      <c r="B783" s="767"/>
      <c r="C783" s="767"/>
      <c r="D783" s="767"/>
      <c r="E783" s="767"/>
      <c r="F783" s="768"/>
      <c r="G783" s="354" t="s">
        <v>633</v>
      </c>
      <c r="H783" s="355"/>
      <c r="I783" s="355"/>
      <c r="J783" s="355"/>
      <c r="K783" s="356"/>
      <c r="L783" s="407" t="s">
        <v>688</v>
      </c>
      <c r="M783" s="408"/>
      <c r="N783" s="408"/>
      <c r="O783" s="408"/>
      <c r="P783" s="408"/>
      <c r="Q783" s="408"/>
      <c r="R783" s="408"/>
      <c r="S783" s="408"/>
      <c r="T783" s="408"/>
      <c r="U783" s="408"/>
      <c r="V783" s="408"/>
      <c r="W783" s="408"/>
      <c r="X783" s="409"/>
      <c r="Y783" s="404">
        <v>8</v>
      </c>
      <c r="Z783" s="405"/>
      <c r="AA783" s="405"/>
      <c r="AB783" s="411"/>
      <c r="AC783" s="453" t="s">
        <v>636</v>
      </c>
      <c r="AD783" s="454"/>
      <c r="AE783" s="454"/>
      <c r="AF783" s="454"/>
      <c r="AG783" s="455"/>
      <c r="AH783" s="407" t="s">
        <v>648</v>
      </c>
      <c r="AI783" s="408"/>
      <c r="AJ783" s="408"/>
      <c r="AK783" s="408"/>
      <c r="AL783" s="408"/>
      <c r="AM783" s="408"/>
      <c r="AN783" s="408"/>
      <c r="AO783" s="408"/>
      <c r="AP783" s="408"/>
      <c r="AQ783" s="408"/>
      <c r="AR783" s="408"/>
      <c r="AS783" s="408"/>
      <c r="AT783" s="409"/>
      <c r="AU783" s="404">
        <v>27</v>
      </c>
      <c r="AV783" s="405"/>
      <c r="AW783" s="405"/>
      <c r="AX783" s="406"/>
    </row>
    <row r="784" spans="1:50" ht="24.75" customHeight="1" x14ac:dyDescent="0.15">
      <c r="A784" s="557"/>
      <c r="B784" s="767"/>
      <c r="C784" s="767"/>
      <c r="D784" s="767"/>
      <c r="E784" s="767"/>
      <c r="F784" s="768"/>
      <c r="G784" s="354" t="s">
        <v>635</v>
      </c>
      <c r="H784" s="355"/>
      <c r="I784" s="355"/>
      <c r="J784" s="355"/>
      <c r="K784" s="356"/>
      <c r="L784" s="407" t="s">
        <v>657</v>
      </c>
      <c r="M784" s="408"/>
      <c r="N784" s="408"/>
      <c r="O784" s="408"/>
      <c r="P784" s="408"/>
      <c r="Q784" s="408"/>
      <c r="R784" s="408"/>
      <c r="S784" s="408"/>
      <c r="T784" s="408"/>
      <c r="U784" s="408"/>
      <c r="V784" s="408"/>
      <c r="W784" s="408"/>
      <c r="X784" s="409"/>
      <c r="Y784" s="404">
        <v>2</v>
      </c>
      <c r="Z784" s="405"/>
      <c r="AA784" s="405"/>
      <c r="AB784" s="411"/>
      <c r="AC784" s="453" t="s">
        <v>636</v>
      </c>
      <c r="AD784" s="454"/>
      <c r="AE784" s="454"/>
      <c r="AF784" s="454"/>
      <c r="AG784" s="455"/>
      <c r="AH784" s="407" t="s">
        <v>650</v>
      </c>
      <c r="AI784" s="408"/>
      <c r="AJ784" s="408"/>
      <c r="AK784" s="408"/>
      <c r="AL784" s="408"/>
      <c r="AM784" s="408"/>
      <c r="AN784" s="408"/>
      <c r="AO784" s="408"/>
      <c r="AP784" s="408"/>
      <c r="AQ784" s="408"/>
      <c r="AR784" s="408"/>
      <c r="AS784" s="408"/>
      <c r="AT784" s="409"/>
      <c r="AU784" s="404">
        <v>6</v>
      </c>
      <c r="AV784" s="405"/>
      <c r="AW784" s="405"/>
      <c r="AX784" s="406"/>
    </row>
    <row r="785" spans="1:50" ht="24.75" customHeight="1" x14ac:dyDescent="0.15">
      <c r="A785" s="557"/>
      <c r="B785" s="767"/>
      <c r="C785" s="767"/>
      <c r="D785" s="767"/>
      <c r="E785" s="767"/>
      <c r="F785" s="768"/>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453" t="s">
        <v>636</v>
      </c>
      <c r="AD785" s="454"/>
      <c r="AE785" s="454"/>
      <c r="AF785" s="454"/>
      <c r="AG785" s="455"/>
      <c r="AH785" s="407" t="s">
        <v>652</v>
      </c>
      <c r="AI785" s="408"/>
      <c r="AJ785" s="408"/>
      <c r="AK785" s="408"/>
      <c r="AL785" s="408"/>
      <c r="AM785" s="408"/>
      <c r="AN785" s="408"/>
      <c r="AO785" s="408"/>
      <c r="AP785" s="408"/>
      <c r="AQ785" s="408"/>
      <c r="AR785" s="408"/>
      <c r="AS785" s="408"/>
      <c r="AT785" s="409"/>
      <c r="AU785" s="404">
        <v>5</v>
      </c>
      <c r="AV785" s="405"/>
      <c r="AW785" s="405"/>
      <c r="AX785" s="406"/>
    </row>
    <row r="786" spans="1:50" ht="24.75" hidden="1" customHeight="1" x14ac:dyDescent="0.15">
      <c r="A786" s="557"/>
      <c r="B786" s="767"/>
      <c r="C786" s="767"/>
      <c r="D786" s="767"/>
      <c r="E786" s="767"/>
      <c r="F786" s="768"/>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7"/>
      <c r="B787" s="767"/>
      <c r="C787" s="767"/>
      <c r="D787" s="767"/>
      <c r="E787" s="767"/>
      <c r="F787" s="768"/>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7"/>
      <c r="B788" s="767"/>
      <c r="C788" s="767"/>
      <c r="D788" s="767"/>
      <c r="E788" s="767"/>
      <c r="F788" s="768"/>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7"/>
      <c r="B789" s="767"/>
      <c r="C789" s="767"/>
      <c r="D789" s="767"/>
      <c r="E789" s="767"/>
      <c r="F789" s="768"/>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7"/>
      <c r="B790" s="767"/>
      <c r="C790" s="767"/>
      <c r="D790" s="767"/>
      <c r="E790" s="767"/>
      <c r="F790" s="768"/>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7"/>
      <c r="B791" s="767"/>
      <c r="C791" s="767"/>
      <c r="D791" s="767"/>
      <c r="E791" s="767"/>
      <c r="F791" s="768"/>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7"/>
      <c r="B792" s="767"/>
      <c r="C792" s="767"/>
      <c r="D792" s="767"/>
      <c r="E792" s="767"/>
      <c r="F792" s="768"/>
      <c r="G792" s="415" t="s">
        <v>20</v>
      </c>
      <c r="H792" s="416"/>
      <c r="I792" s="416"/>
      <c r="J792" s="416"/>
      <c r="K792" s="416"/>
      <c r="L792" s="417"/>
      <c r="M792" s="418"/>
      <c r="N792" s="418"/>
      <c r="O792" s="418"/>
      <c r="P792" s="418"/>
      <c r="Q792" s="418"/>
      <c r="R792" s="418"/>
      <c r="S792" s="418"/>
      <c r="T792" s="418"/>
      <c r="U792" s="418"/>
      <c r="V792" s="418"/>
      <c r="W792" s="418"/>
      <c r="X792" s="419"/>
      <c r="Y792" s="420">
        <f>SUM(Y782:AB791)</f>
        <v>19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93</v>
      </c>
      <c r="AV792" s="421"/>
      <c r="AW792" s="421"/>
      <c r="AX792" s="423"/>
    </row>
    <row r="793" spans="1:50" ht="24.75" customHeight="1" x14ac:dyDescent="0.15">
      <c r="A793" s="557"/>
      <c r="B793" s="767"/>
      <c r="C793" s="767"/>
      <c r="D793" s="767"/>
      <c r="E793" s="767"/>
      <c r="F793" s="768"/>
      <c r="G793" s="443" t="s">
        <v>642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646</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636</v>
      </c>
      <c r="H795" s="454"/>
      <c r="I795" s="454"/>
      <c r="J795" s="454"/>
      <c r="K795" s="455"/>
      <c r="L795" s="456" t="s">
        <v>655</v>
      </c>
      <c r="M795" s="457"/>
      <c r="N795" s="457"/>
      <c r="O795" s="457"/>
      <c r="P795" s="457"/>
      <c r="Q795" s="457"/>
      <c r="R795" s="457"/>
      <c r="S795" s="457"/>
      <c r="T795" s="457"/>
      <c r="U795" s="457"/>
      <c r="V795" s="457"/>
      <c r="W795" s="457"/>
      <c r="X795" s="458"/>
      <c r="Y795" s="459">
        <v>20</v>
      </c>
      <c r="Z795" s="460"/>
      <c r="AA795" s="460"/>
      <c r="AB795" s="558"/>
      <c r="AC795" s="453" t="s">
        <v>636</v>
      </c>
      <c r="AD795" s="454"/>
      <c r="AE795" s="454"/>
      <c r="AF795" s="454"/>
      <c r="AG795" s="455"/>
      <c r="AH795" s="456" t="s">
        <v>656</v>
      </c>
      <c r="AI795" s="457"/>
      <c r="AJ795" s="457"/>
      <c r="AK795" s="457"/>
      <c r="AL795" s="457"/>
      <c r="AM795" s="457"/>
      <c r="AN795" s="457"/>
      <c r="AO795" s="457"/>
      <c r="AP795" s="457"/>
      <c r="AQ795" s="457"/>
      <c r="AR795" s="457"/>
      <c r="AS795" s="457"/>
      <c r="AT795" s="458"/>
      <c r="AU795" s="459">
        <v>14</v>
      </c>
      <c r="AV795" s="460"/>
      <c r="AW795" s="460"/>
      <c r="AX795" s="461"/>
    </row>
    <row r="796" spans="1:50" ht="24.75" hidden="1" customHeight="1" x14ac:dyDescent="0.15">
      <c r="A796" s="557"/>
      <c r="B796" s="767"/>
      <c r="C796" s="767"/>
      <c r="D796" s="767"/>
      <c r="E796" s="767"/>
      <c r="F796" s="768"/>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7"/>
      <c r="C797" s="767"/>
      <c r="D797" s="767"/>
      <c r="E797" s="767"/>
      <c r="F797" s="768"/>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7"/>
      <c r="C798" s="767"/>
      <c r="D798" s="767"/>
      <c r="E798" s="767"/>
      <c r="F798" s="768"/>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7"/>
      <c r="C799" s="767"/>
      <c r="D799" s="767"/>
      <c r="E799" s="767"/>
      <c r="F799" s="768"/>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7"/>
      <c r="C800" s="767"/>
      <c r="D800" s="767"/>
      <c r="E800" s="767"/>
      <c r="F800" s="768"/>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7"/>
      <c r="C801" s="767"/>
      <c r="D801" s="767"/>
      <c r="E801" s="767"/>
      <c r="F801" s="768"/>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7"/>
      <c r="C802" s="767"/>
      <c r="D802" s="767"/>
      <c r="E802" s="767"/>
      <c r="F802" s="768"/>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7"/>
      <c r="C803" s="767"/>
      <c r="D803" s="767"/>
      <c r="E803" s="767"/>
      <c r="F803" s="768"/>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7"/>
      <c r="B804" s="767"/>
      <c r="C804" s="767"/>
      <c r="D804" s="767"/>
      <c r="E804" s="767"/>
      <c r="F804" s="768"/>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57"/>
      <c r="B805" s="767"/>
      <c r="C805" s="767"/>
      <c r="D805" s="767"/>
      <c r="E805" s="767"/>
      <c r="F805" s="768"/>
      <c r="G805" s="415" t="s">
        <v>20</v>
      </c>
      <c r="H805" s="416"/>
      <c r="I805" s="416"/>
      <c r="J805" s="416"/>
      <c r="K805" s="416"/>
      <c r="L805" s="417"/>
      <c r="M805" s="418"/>
      <c r="N805" s="418"/>
      <c r="O805" s="418"/>
      <c r="P805" s="418"/>
      <c r="Q805" s="418"/>
      <c r="R805" s="418"/>
      <c r="S805" s="418"/>
      <c r="T805" s="418"/>
      <c r="U805" s="418"/>
      <c r="V805" s="418"/>
      <c r="W805" s="418"/>
      <c r="X805" s="419"/>
      <c r="Y805" s="420">
        <f>SUM(Y795:AB804)</f>
        <v>20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14</v>
      </c>
      <c r="AV805" s="421"/>
      <c r="AW805" s="421"/>
      <c r="AX805" s="423"/>
    </row>
    <row r="806" spans="1:50" ht="24.75" hidden="1" customHeight="1" x14ac:dyDescent="0.15">
      <c r="A806" s="557"/>
      <c r="B806" s="767"/>
      <c r="C806" s="767"/>
      <c r="D806" s="767"/>
      <c r="E806" s="767"/>
      <c r="F806" s="768"/>
      <c r="G806" s="443" t="s">
        <v>321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7"/>
      <c r="C810" s="767"/>
      <c r="D810" s="767"/>
      <c r="E810" s="767"/>
      <c r="F810" s="768"/>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7"/>
      <c r="C811" s="767"/>
      <c r="D811" s="767"/>
      <c r="E811" s="767"/>
      <c r="F811" s="768"/>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7"/>
      <c r="C812" s="767"/>
      <c r="D812" s="767"/>
      <c r="E812" s="767"/>
      <c r="F812" s="768"/>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7"/>
      <c r="C813" s="767"/>
      <c r="D813" s="767"/>
      <c r="E813" s="767"/>
      <c r="F813" s="768"/>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7"/>
      <c r="C814" s="767"/>
      <c r="D814" s="767"/>
      <c r="E814" s="767"/>
      <c r="F814" s="768"/>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7"/>
      <c r="C815" s="767"/>
      <c r="D815" s="767"/>
      <c r="E815" s="767"/>
      <c r="F815" s="768"/>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7"/>
      <c r="C816" s="767"/>
      <c r="D816" s="767"/>
      <c r="E816" s="767"/>
      <c r="F816" s="768"/>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7"/>
      <c r="B817" s="767"/>
      <c r="C817" s="767"/>
      <c r="D817" s="767"/>
      <c r="E817" s="767"/>
      <c r="F817" s="768"/>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x14ac:dyDescent="0.15">
      <c r="A818" s="557"/>
      <c r="B818" s="767"/>
      <c r="C818" s="767"/>
      <c r="D818" s="767"/>
      <c r="E818" s="767"/>
      <c r="F818" s="768"/>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7"/>
      <c r="C823" s="767"/>
      <c r="D823" s="767"/>
      <c r="E823" s="767"/>
      <c r="F823" s="768"/>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7"/>
      <c r="C824" s="767"/>
      <c r="D824" s="767"/>
      <c r="E824" s="767"/>
      <c r="F824" s="768"/>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7"/>
      <c r="C825" s="767"/>
      <c r="D825" s="767"/>
      <c r="E825" s="767"/>
      <c r="F825" s="768"/>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7"/>
      <c r="C826" s="767"/>
      <c r="D826" s="767"/>
      <c r="E826" s="767"/>
      <c r="F826" s="768"/>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7"/>
      <c r="C827" s="767"/>
      <c r="D827" s="767"/>
      <c r="E827" s="767"/>
      <c r="F827" s="768"/>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7"/>
      <c r="C828" s="767"/>
      <c r="D828" s="767"/>
      <c r="E828" s="767"/>
      <c r="F828" s="768"/>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7"/>
      <c r="C829" s="767"/>
      <c r="D829" s="767"/>
      <c r="E829" s="767"/>
      <c r="F829" s="768"/>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7"/>
      <c r="C830" s="767"/>
      <c r="D830" s="767"/>
      <c r="E830" s="767"/>
      <c r="F830" s="768"/>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7"/>
      <c r="B831" s="767"/>
      <c r="C831" s="767"/>
      <c r="D831" s="767"/>
      <c r="E831" s="767"/>
      <c r="F831" s="768"/>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346</v>
      </c>
      <c r="AM832" s="961"/>
      <c r="AN832" s="96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340</v>
      </c>
      <c r="AD837" s="281"/>
      <c r="AE837" s="281"/>
      <c r="AF837" s="281"/>
      <c r="AG837" s="281"/>
      <c r="AH837" s="350" t="s">
        <v>369</v>
      </c>
      <c r="AI837" s="352"/>
      <c r="AJ837" s="352"/>
      <c r="AK837" s="352"/>
      <c r="AL837" s="352" t="s">
        <v>21</v>
      </c>
      <c r="AM837" s="352"/>
      <c r="AN837" s="352"/>
      <c r="AO837" s="430"/>
      <c r="AP837" s="431" t="s">
        <v>301</v>
      </c>
      <c r="AQ837" s="431"/>
      <c r="AR837" s="431"/>
      <c r="AS837" s="431"/>
      <c r="AT837" s="431"/>
      <c r="AU837" s="431"/>
      <c r="AV837" s="431"/>
      <c r="AW837" s="431"/>
      <c r="AX837" s="431"/>
    </row>
    <row r="838" spans="1:50" ht="44.25" customHeight="1" x14ac:dyDescent="0.15">
      <c r="A838" s="410">
        <v>1</v>
      </c>
      <c r="B838" s="410">
        <v>1</v>
      </c>
      <c r="C838" s="429" t="s">
        <v>671</v>
      </c>
      <c r="D838" s="424"/>
      <c r="E838" s="424"/>
      <c r="F838" s="424"/>
      <c r="G838" s="424"/>
      <c r="H838" s="424"/>
      <c r="I838" s="424"/>
      <c r="J838" s="425">
        <v>6050005002007</v>
      </c>
      <c r="K838" s="426"/>
      <c r="L838" s="426"/>
      <c r="M838" s="426"/>
      <c r="N838" s="426"/>
      <c r="O838" s="426"/>
      <c r="P838" s="321" t="s">
        <v>653</v>
      </c>
      <c r="Q838" s="322"/>
      <c r="R838" s="322"/>
      <c r="S838" s="322"/>
      <c r="T838" s="322"/>
      <c r="U838" s="322"/>
      <c r="V838" s="322"/>
      <c r="W838" s="322"/>
      <c r="X838" s="322"/>
      <c r="Y838" s="323">
        <v>19</v>
      </c>
      <c r="Z838" s="324"/>
      <c r="AA838" s="324"/>
      <c r="AB838" s="325"/>
      <c r="AC838" s="333" t="s">
        <v>379</v>
      </c>
      <c r="AD838" s="334"/>
      <c r="AE838" s="334"/>
      <c r="AF838" s="334"/>
      <c r="AG838" s="334"/>
      <c r="AH838" s="427">
        <v>1</v>
      </c>
      <c r="AI838" s="428"/>
      <c r="AJ838" s="428"/>
      <c r="AK838" s="428"/>
      <c r="AL838" s="330">
        <v>83</v>
      </c>
      <c r="AM838" s="331"/>
      <c r="AN838" s="331"/>
      <c r="AO838" s="332"/>
      <c r="AP838" s="326"/>
      <c r="AQ838" s="326"/>
      <c r="AR838" s="326"/>
      <c r="AS838" s="326"/>
      <c r="AT838" s="326"/>
      <c r="AU838" s="326"/>
      <c r="AV838" s="326"/>
      <c r="AW838" s="326"/>
      <c r="AX838" s="326"/>
    </row>
    <row r="839" spans="1:50" ht="30" hidden="1" customHeight="1" x14ac:dyDescent="0.15">
      <c r="A839" s="410">
        <v>2</v>
      </c>
      <c r="B839" s="410">
        <v>1</v>
      </c>
      <c r="C839" s="429"/>
      <c r="D839" s="424"/>
      <c r="E839" s="424"/>
      <c r="F839" s="424"/>
      <c r="G839" s="424"/>
      <c r="H839" s="424"/>
      <c r="I839" s="424"/>
      <c r="J839" s="425"/>
      <c r="K839" s="426"/>
      <c r="L839" s="426"/>
      <c r="M839" s="426"/>
      <c r="N839" s="426"/>
      <c r="O839" s="426"/>
      <c r="P839" s="321"/>
      <c r="Q839" s="322"/>
      <c r="R839" s="322"/>
      <c r="S839" s="322"/>
      <c r="T839" s="322"/>
      <c r="U839" s="322"/>
      <c r="V839" s="322"/>
      <c r="W839" s="322"/>
      <c r="X839" s="322"/>
      <c r="Y839" s="323"/>
      <c r="Z839" s="324"/>
      <c r="AA839" s="324"/>
      <c r="AB839" s="325"/>
      <c r="AC839" s="333"/>
      <c r="AD839" s="334"/>
      <c r="AE839" s="334"/>
      <c r="AF839" s="334"/>
      <c r="AG839" s="334"/>
      <c r="AH839" s="427"/>
      <c r="AI839" s="428"/>
      <c r="AJ839" s="428"/>
      <c r="AK839" s="428"/>
      <c r="AL839" s="330"/>
      <c r="AM839" s="331"/>
      <c r="AN839" s="331"/>
      <c r="AO839" s="332"/>
      <c r="AP839" s="326"/>
      <c r="AQ839" s="326"/>
      <c r="AR839" s="326"/>
      <c r="AS839" s="326"/>
      <c r="AT839" s="326"/>
      <c r="AU839" s="326"/>
      <c r="AV839" s="326"/>
      <c r="AW839" s="326"/>
      <c r="AX839" s="326"/>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321"/>
      <c r="Q840" s="322"/>
      <c r="R840" s="322"/>
      <c r="S840" s="322"/>
      <c r="T840" s="322"/>
      <c r="U840" s="322"/>
      <c r="V840" s="322"/>
      <c r="W840" s="322"/>
      <c r="X840" s="322"/>
      <c r="Y840" s="323"/>
      <c r="Z840" s="324"/>
      <c r="AA840" s="324"/>
      <c r="AB840" s="325"/>
      <c r="AC840" s="333"/>
      <c r="AD840" s="334"/>
      <c r="AE840" s="334"/>
      <c r="AF840" s="334"/>
      <c r="AG840" s="334"/>
      <c r="AH840" s="328"/>
      <c r="AI840" s="329"/>
      <c r="AJ840" s="329"/>
      <c r="AK840" s="329"/>
      <c r="AL840" s="330"/>
      <c r="AM840" s="331"/>
      <c r="AN840" s="331"/>
      <c r="AO840" s="332"/>
      <c r="AP840" s="326"/>
      <c r="AQ840" s="326"/>
      <c r="AR840" s="326"/>
      <c r="AS840" s="326"/>
      <c r="AT840" s="326"/>
      <c r="AU840" s="326"/>
      <c r="AV840" s="326"/>
      <c r="AW840" s="326"/>
      <c r="AX840" s="326"/>
    </row>
    <row r="841" spans="1:50" ht="40.5" hidden="1" customHeight="1" x14ac:dyDescent="0.15">
      <c r="A841" s="410">
        <v>4</v>
      </c>
      <c r="B841" s="410">
        <v>1</v>
      </c>
      <c r="C841" s="429"/>
      <c r="D841" s="424"/>
      <c r="E841" s="424"/>
      <c r="F841" s="424"/>
      <c r="G841" s="424"/>
      <c r="H841" s="424"/>
      <c r="I841" s="424"/>
      <c r="J841" s="425"/>
      <c r="K841" s="426"/>
      <c r="L841" s="426"/>
      <c r="M841" s="426"/>
      <c r="N841" s="426"/>
      <c r="O841" s="426"/>
      <c r="P841" s="321"/>
      <c r="Q841" s="322"/>
      <c r="R841" s="322"/>
      <c r="S841" s="322"/>
      <c r="T841" s="322"/>
      <c r="U841" s="322"/>
      <c r="V841" s="322"/>
      <c r="W841" s="322"/>
      <c r="X841" s="322"/>
      <c r="Y841" s="323"/>
      <c r="Z841" s="324"/>
      <c r="AA841" s="324"/>
      <c r="AB841" s="325"/>
      <c r="AC841" s="333"/>
      <c r="AD841" s="334"/>
      <c r="AE841" s="334"/>
      <c r="AF841" s="334"/>
      <c r="AG841" s="334"/>
      <c r="AH841" s="328"/>
      <c r="AI841" s="329"/>
      <c r="AJ841" s="329"/>
      <c r="AK841" s="329"/>
      <c r="AL841" s="330"/>
      <c r="AM841" s="331"/>
      <c r="AN841" s="331"/>
      <c r="AO841" s="332"/>
      <c r="AP841" s="326"/>
      <c r="AQ841" s="326"/>
      <c r="AR841" s="326"/>
      <c r="AS841" s="326"/>
      <c r="AT841" s="326"/>
      <c r="AU841" s="326"/>
      <c r="AV841" s="326"/>
      <c r="AW841" s="326"/>
      <c r="AX841" s="326"/>
    </row>
    <row r="842" spans="1:50" ht="57" hidden="1" customHeight="1" x14ac:dyDescent="0.15">
      <c r="A842" s="410">
        <v>5</v>
      </c>
      <c r="B842" s="410">
        <v>1</v>
      </c>
      <c r="C842" s="429" t="s">
        <v>610</v>
      </c>
      <c r="D842" s="424"/>
      <c r="E842" s="424"/>
      <c r="F842" s="424"/>
      <c r="G842" s="424"/>
      <c r="H842" s="424"/>
      <c r="I842" s="424"/>
      <c r="J842" s="425"/>
      <c r="K842" s="426"/>
      <c r="L842" s="426"/>
      <c r="M842" s="426"/>
      <c r="N842" s="426"/>
      <c r="O842" s="426"/>
      <c r="P842" s="321" t="s">
        <v>611</v>
      </c>
      <c r="Q842" s="322"/>
      <c r="R842" s="322"/>
      <c r="S842" s="322"/>
      <c r="T842" s="322"/>
      <c r="U842" s="322"/>
      <c r="V842" s="322"/>
      <c r="W842" s="322"/>
      <c r="X842" s="322"/>
      <c r="Y842" s="323"/>
      <c r="Z842" s="324"/>
      <c r="AA842" s="324"/>
      <c r="AB842" s="325"/>
      <c r="AC842" s="333" t="s">
        <v>374</v>
      </c>
      <c r="AD842" s="334"/>
      <c r="AE842" s="334"/>
      <c r="AF842" s="334"/>
      <c r="AG842" s="334"/>
      <c r="AH842" s="328">
        <v>1</v>
      </c>
      <c r="AI842" s="329"/>
      <c r="AJ842" s="329"/>
      <c r="AK842" s="329"/>
      <c r="AL842" s="330">
        <v>100</v>
      </c>
      <c r="AM842" s="331"/>
      <c r="AN842" s="331"/>
      <c r="AO842" s="332"/>
      <c r="AP842" s="326"/>
      <c r="AQ842" s="326"/>
      <c r="AR842" s="326"/>
      <c r="AS842" s="326"/>
      <c r="AT842" s="326"/>
      <c r="AU842" s="326"/>
      <c r="AV842" s="326"/>
      <c r="AW842" s="326"/>
      <c r="AX842" s="326"/>
    </row>
    <row r="843" spans="1:50" ht="30" hidden="1" customHeight="1" x14ac:dyDescent="0.15">
      <c r="A843" s="410">
        <v>6</v>
      </c>
      <c r="B843" s="410">
        <v>1</v>
      </c>
      <c r="C843" s="429" t="s">
        <v>610</v>
      </c>
      <c r="D843" s="424"/>
      <c r="E843" s="424"/>
      <c r="F843" s="424"/>
      <c r="G843" s="424"/>
      <c r="H843" s="424"/>
      <c r="I843" s="424"/>
      <c r="J843" s="425"/>
      <c r="K843" s="426"/>
      <c r="L843" s="426"/>
      <c r="M843" s="426"/>
      <c r="N843" s="426"/>
      <c r="O843" s="426"/>
      <c r="P843" s="321" t="s">
        <v>612</v>
      </c>
      <c r="Q843" s="322"/>
      <c r="R843" s="322"/>
      <c r="S843" s="322"/>
      <c r="T843" s="322"/>
      <c r="U843" s="322"/>
      <c r="V843" s="322"/>
      <c r="W843" s="322"/>
      <c r="X843" s="322"/>
      <c r="Y843" s="323">
        <v>6</v>
      </c>
      <c r="Z843" s="324"/>
      <c r="AA843" s="324"/>
      <c r="AB843" s="325"/>
      <c r="AC843" s="333" t="s">
        <v>374</v>
      </c>
      <c r="AD843" s="334"/>
      <c r="AE843" s="334"/>
      <c r="AF843" s="334"/>
      <c r="AG843" s="334"/>
      <c r="AH843" s="328">
        <v>3</v>
      </c>
      <c r="AI843" s="329"/>
      <c r="AJ843" s="329"/>
      <c r="AK843" s="329"/>
      <c r="AL843" s="330">
        <v>50</v>
      </c>
      <c r="AM843" s="331"/>
      <c r="AN843" s="331"/>
      <c r="AO843" s="332"/>
      <c r="AP843" s="326"/>
      <c r="AQ843" s="326"/>
      <c r="AR843" s="326"/>
      <c r="AS843" s="326"/>
      <c r="AT843" s="326"/>
      <c r="AU843" s="326"/>
      <c r="AV843" s="326"/>
      <c r="AW843" s="326"/>
      <c r="AX843" s="326"/>
    </row>
    <row r="844" spans="1:50" ht="47.25" hidden="1" customHeight="1" x14ac:dyDescent="0.15">
      <c r="A844" s="410">
        <v>7</v>
      </c>
      <c r="B844" s="410">
        <v>1</v>
      </c>
      <c r="C844" s="429" t="s">
        <v>610</v>
      </c>
      <c r="D844" s="424"/>
      <c r="E844" s="424"/>
      <c r="F844" s="424"/>
      <c r="G844" s="424"/>
      <c r="H844" s="424"/>
      <c r="I844" s="424"/>
      <c r="J844" s="425"/>
      <c r="K844" s="426"/>
      <c r="L844" s="426"/>
      <c r="M844" s="426"/>
      <c r="N844" s="426"/>
      <c r="O844" s="426"/>
      <c r="P844" s="321" t="s">
        <v>614</v>
      </c>
      <c r="Q844" s="322"/>
      <c r="R844" s="322"/>
      <c r="S844" s="322"/>
      <c r="T844" s="322"/>
      <c r="U844" s="322"/>
      <c r="V844" s="322"/>
      <c r="W844" s="322"/>
      <c r="X844" s="322"/>
      <c r="Y844" s="323">
        <v>4</v>
      </c>
      <c r="Z844" s="324"/>
      <c r="AA844" s="324"/>
      <c r="AB844" s="325"/>
      <c r="AC844" s="333" t="s">
        <v>374</v>
      </c>
      <c r="AD844" s="334"/>
      <c r="AE844" s="334"/>
      <c r="AF844" s="334"/>
      <c r="AG844" s="334"/>
      <c r="AH844" s="328">
        <v>5</v>
      </c>
      <c r="AI844" s="329"/>
      <c r="AJ844" s="329"/>
      <c r="AK844" s="329"/>
      <c r="AL844" s="330">
        <v>45</v>
      </c>
      <c r="AM844" s="331"/>
      <c r="AN844" s="331"/>
      <c r="AO844" s="332"/>
      <c r="AP844" s="326"/>
      <c r="AQ844" s="326"/>
      <c r="AR844" s="326"/>
      <c r="AS844" s="326"/>
      <c r="AT844" s="326"/>
      <c r="AU844" s="326"/>
      <c r="AV844" s="326"/>
      <c r="AW844" s="326"/>
      <c r="AX844" s="326"/>
    </row>
    <row r="845" spans="1:50" ht="30" hidden="1" customHeight="1" x14ac:dyDescent="0.15">
      <c r="A845" s="410">
        <v>8</v>
      </c>
      <c r="B845" s="410">
        <v>1</v>
      </c>
      <c r="C845" s="429" t="s">
        <v>610</v>
      </c>
      <c r="D845" s="424"/>
      <c r="E845" s="424"/>
      <c r="F845" s="424"/>
      <c r="G845" s="424"/>
      <c r="H845" s="424"/>
      <c r="I845" s="424"/>
      <c r="J845" s="425"/>
      <c r="K845" s="426"/>
      <c r="L845" s="426"/>
      <c r="M845" s="426"/>
      <c r="N845" s="426"/>
      <c r="O845" s="426"/>
      <c r="P845" s="321" t="s">
        <v>613</v>
      </c>
      <c r="Q845" s="322"/>
      <c r="R845" s="322"/>
      <c r="S845" s="322"/>
      <c r="T845" s="322"/>
      <c r="U845" s="322"/>
      <c r="V845" s="322"/>
      <c r="W845" s="322"/>
      <c r="X845" s="322"/>
      <c r="Y845" s="323">
        <v>3</v>
      </c>
      <c r="Z845" s="324"/>
      <c r="AA845" s="324"/>
      <c r="AB845" s="325"/>
      <c r="AC845" s="333" t="s">
        <v>374</v>
      </c>
      <c r="AD845" s="334"/>
      <c r="AE845" s="334"/>
      <c r="AF845" s="334"/>
      <c r="AG845" s="334"/>
      <c r="AH845" s="328">
        <v>3</v>
      </c>
      <c r="AI845" s="329"/>
      <c r="AJ845" s="329"/>
      <c r="AK845" s="329"/>
      <c r="AL845" s="330">
        <v>25</v>
      </c>
      <c r="AM845" s="331"/>
      <c r="AN845" s="331"/>
      <c r="AO845" s="332"/>
      <c r="AP845" s="326"/>
      <c r="AQ845" s="326"/>
      <c r="AR845" s="326"/>
      <c r="AS845" s="326"/>
      <c r="AT845" s="326"/>
      <c r="AU845" s="326"/>
      <c r="AV845" s="326"/>
      <c r="AW845" s="326"/>
      <c r="AX845" s="326"/>
    </row>
    <row r="846" spans="1:50" ht="45.75" hidden="1" customHeight="1" x14ac:dyDescent="0.15">
      <c r="A846" s="410">
        <v>9</v>
      </c>
      <c r="B846" s="410">
        <v>1</v>
      </c>
      <c r="C846" s="429" t="s">
        <v>615</v>
      </c>
      <c r="D846" s="424"/>
      <c r="E846" s="424"/>
      <c r="F846" s="424"/>
      <c r="G846" s="424"/>
      <c r="H846" s="424"/>
      <c r="I846" s="424"/>
      <c r="J846" s="425"/>
      <c r="K846" s="426"/>
      <c r="L846" s="426"/>
      <c r="M846" s="426"/>
      <c r="N846" s="426"/>
      <c r="O846" s="426"/>
      <c r="P846" s="321" t="s">
        <v>616</v>
      </c>
      <c r="Q846" s="322"/>
      <c r="R846" s="322"/>
      <c r="S846" s="322"/>
      <c r="T846" s="322"/>
      <c r="U846" s="322"/>
      <c r="V846" s="322"/>
      <c r="W846" s="322"/>
      <c r="X846" s="322"/>
      <c r="Y846" s="323"/>
      <c r="Z846" s="324"/>
      <c r="AA846" s="324"/>
      <c r="AB846" s="325"/>
      <c r="AC846" s="333" t="s">
        <v>374</v>
      </c>
      <c r="AD846" s="334"/>
      <c r="AE846" s="334"/>
      <c r="AF846" s="334"/>
      <c r="AG846" s="334"/>
      <c r="AH846" s="328">
        <v>1</v>
      </c>
      <c r="AI846" s="329"/>
      <c r="AJ846" s="329"/>
      <c r="AK846" s="329"/>
      <c r="AL846" s="330">
        <v>100</v>
      </c>
      <c r="AM846" s="331"/>
      <c r="AN846" s="331"/>
      <c r="AO846" s="332"/>
      <c r="AP846" s="326"/>
      <c r="AQ846" s="326"/>
      <c r="AR846" s="326"/>
      <c r="AS846" s="326"/>
      <c r="AT846" s="326"/>
      <c r="AU846" s="326"/>
      <c r="AV846" s="326"/>
      <c r="AW846" s="326"/>
      <c r="AX846" s="326"/>
    </row>
    <row r="847" spans="1:50" ht="54.75" hidden="1" customHeight="1" x14ac:dyDescent="0.15">
      <c r="A847" s="410">
        <v>10</v>
      </c>
      <c r="B847" s="410">
        <v>1</v>
      </c>
      <c r="C847" s="429" t="s">
        <v>615</v>
      </c>
      <c r="D847" s="424"/>
      <c r="E847" s="424"/>
      <c r="F847" s="424"/>
      <c r="G847" s="424"/>
      <c r="H847" s="424"/>
      <c r="I847" s="424"/>
      <c r="J847" s="425"/>
      <c r="K847" s="426"/>
      <c r="L847" s="426"/>
      <c r="M847" s="426"/>
      <c r="N847" s="426"/>
      <c r="O847" s="426"/>
      <c r="P847" s="321" t="s">
        <v>617</v>
      </c>
      <c r="Q847" s="322"/>
      <c r="R847" s="322"/>
      <c r="S847" s="322"/>
      <c r="T847" s="322"/>
      <c r="U847" s="322"/>
      <c r="V847" s="322"/>
      <c r="W847" s="322"/>
      <c r="X847" s="322"/>
      <c r="Y847" s="323">
        <v>3</v>
      </c>
      <c r="Z847" s="324"/>
      <c r="AA847" s="324"/>
      <c r="AB847" s="325"/>
      <c r="AC847" s="333" t="s">
        <v>374</v>
      </c>
      <c r="AD847" s="334"/>
      <c r="AE847" s="334"/>
      <c r="AF847" s="334"/>
      <c r="AG847" s="334"/>
      <c r="AH847" s="328">
        <v>3</v>
      </c>
      <c r="AI847" s="329"/>
      <c r="AJ847" s="329"/>
      <c r="AK847" s="329"/>
      <c r="AL847" s="330">
        <v>28</v>
      </c>
      <c r="AM847" s="331"/>
      <c r="AN847" s="331"/>
      <c r="AO847" s="332"/>
      <c r="AP847" s="326"/>
      <c r="AQ847" s="326"/>
      <c r="AR847" s="326"/>
      <c r="AS847" s="326"/>
      <c r="AT847" s="326"/>
      <c r="AU847" s="326"/>
      <c r="AV847" s="326"/>
      <c r="AW847" s="326"/>
      <c r="AX847" s="326"/>
    </row>
    <row r="848" spans="1:50" ht="30" hidden="1" customHeight="1" x14ac:dyDescent="0.15">
      <c r="A848" s="410">
        <v>11</v>
      </c>
      <c r="B848" s="410">
        <v>1</v>
      </c>
      <c r="C848" s="429" t="s">
        <v>615</v>
      </c>
      <c r="D848" s="424"/>
      <c r="E848" s="424"/>
      <c r="F848" s="424"/>
      <c r="G848" s="424"/>
      <c r="H848" s="424"/>
      <c r="I848" s="424"/>
      <c r="J848" s="425"/>
      <c r="K848" s="426"/>
      <c r="L848" s="426"/>
      <c r="M848" s="426"/>
      <c r="N848" s="426"/>
      <c r="O848" s="426"/>
      <c r="P848" s="321" t="s">
        <v>618</v>
      </c>
      <c r="Q848" s="322"/>
      <c r="R848" s="322"/>
      <c r="S848" s="322"/>
      <c r="T848" s="322"/>
      <c r="U848" s="322"/>
      <c r="V848" s="322"/>
      <c r="W848" s="322"/>
      <c r="X848" s="322"/>
      <c r="Y848" s="323">
        <v>2</v>
      </c>
      <c r="Z848" s="324"/>
      <c r="AA848" s="324"/>
      <c r="AB848" s="325"/>
      <c r="AC848" s="333" t="s">
        <v>374</v>
      </c>
      <c r="AD848" s="334"/>
      <c r="AE848" s="334"/>
      <c r="AF848" s="334"/>
      <c r="AG848" s="334"/>
      <c r="AH848" s="328">
        <v>4</v>
      </c>
      <c r="AI848" s="329"/>
      <c r="AJ848" s="329"/>
      <c r="AK848" s="329"/>
      <c r="AL848" s="330">
        <v>31</v>
      </c>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9" t="s">
        <v>619</v>
      </c>
      <c r="D849" s="424"/>
      <c r="E849" s="424"/>
      <c r="F849" s="424"/>
      <c r="G849" s="424"/>
      <c r="H849" s="424"/>
      <c r="I849" s="424"/>
      <c r="J849" s="425"/>
      <c r="K849" s="426"/>
      <c r="L849" s="426"/>
      <c r="M849" s="426"/>
      <c r="N849" s="426"/>
      <c r="O849" s="426"/>
      <c r="P849" s="321" t="s">
        <v>620</v>
      </c>
      <c r="Q849" s="322"/>
      <c r="R849" s="322"/>
      <c r="S849" s="322"/>
      <c r="T849" s="322"/>
      <c r="U849" s="322"/>
      <c r="V849" s="322"/>
      <c r="W849" s="322"/>
      <c r="X849" s="322"/>
      <c r="Y849" s="323">
        <v>8</v>
      </c>
      <c r="Z849" s="324"/>
      <c r="AA849" s="324"/>
      <c r="AB849" s="325"/>
      <c r="AC849" s="333" t="s">
        <v>374</v>
      </c>
      <c r="AD849" s="334"/>
      <c r="AE849" s="334"/>
      <c r="AF849" s="334"/>
      <c r="AG849" s="334"/>
      <c r="AH849" s="328">
        <v>4</v>
      </c>
      <c r="AI849" s="329"/>
      <c r="AJ849" s="329"/>
      <c r="AK849" s="329"/>
      <c r="AL849" s="330">
        <v>51</v>
      </c>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9" t="s">
        <v>619</v>
      </c>
      <c r="D850" s="424"/>
      <c r="E850" s="424"/>
      <c r="F850" s="424"/>
      <c r="G850" s="424"/>
      <c r="H850" s="424"/>
      <c r="I850" s="424"/>
      <c r="J850" s="425"/>
      <c r="K850" s="426"/>
      <c r="L850" s="426"/>
      <c r="M850" s="426"/>
      <c r="N850" s="426"/>
      <c r="O850" s="426"/>
      <c r="P850" s="321" t="s">
        <v>621</v>
      </c>
      <c r="Q850" s="322"/>
      <c r="R850" s="322"/>
      <c r="S850" s="322"/>
      <c r="T850" s="322"/>
      <c r="U850" s="322"/>
      <c r="V850" s="322"/>
      <c r="W850" s="322"/>
      <c r="X850" s="322"/>
      <c r="Y850" s="323">
        <v>7</v>
      </c>
      <c r="Z850" s="324"/>
      <c r="AA850" s="324"/>
      <c r="AB850" s="325"/>
      <c r="AC850" s="333" t="s">
        <v>374</v>
      </c>
      <c r="AD850" s="334"/>
      <c r="AE850" s="334"/>
      <c r="AF850" s="334"/>
      <c r="AG850" s="334"/>
      <c r="AH850" s="328">
        <v>1</v>
      </c>
      <c r="AI850" s="329"/>
      <c r="AJ850" s="329"/>
      <c r="AK850" s="329"/>
      <c r="AL850" s="330">
        <v>71</v>
      </c>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9" t="s">
        <v>622</v>
      </c>
      <c r="D851" s="424"/>
      <c r="E851" s="424"/>
      <c r="F851" s="424"/>
      <c r="G851" s="424"/>
      <c r="H851" s="424"/>
      <c r="I851" s="424"/>
      <c r="J851" s="425"/>
      <c r="K851" s="426"/>
      <c r="L851" s="426"/>
      <c r="M851" s="426"/>
      <c r="N851" s="426"/>
      <c r="O851" s="426"/>
      <c r="P851" s="321" t="s">
        <v>623</v>
      </c>
      <c r="Q851" s="322"/>
      <c r="R851" s="322"/>
      <c r="S851" s="322"/>
      <c r="T851" s="322"/>
      <c r="U851" s="322"/>
      <c r="V851" s="322"/>
      <c r="W851" s="322"/>
      <c r="X851" s="322"/>
      <c r="Y851" s="323">
        <v>9</v>
      </c>
      <c r="Z851" s="324"/>
      <c r="AA851" s="324"/>
      <c r="AB851" s="325"/>
      <c r="AC851" s="333" t="s">
        <v>374</v>
      </c>
      <c r="AD851" s="334"/>
      <c r="AE851" s="334"/>
      <c r="AF851" s="334"/>
      <c r="AG851" s="334"/>
      <c r="AH851" s="328">
        <v>2</v>
      </c>
      <c r="AI851" s="329"/>
      <c r="AJ851" s="329"/>
      <c r="AK851" s="329"/>
      <c r="AL851" s="330">
        <v>51</v>
      </c>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340</v>
      </c>
      <c r="AD870" s="281"/>
      <c r="AE870" s="281"/>
      <c r="AF870" s="281"/>
      <c r="AG870" s="281"/>
      <c r="AH870" s="350" t="s">
        <v>369</v>
      </c>
      <c r="AI870" s="352"/>
      <c r="AJ870" s="352"/>
      <c r="AK870" s="352"/>
      <c r="AL870" s="352" t="s">
        <v>21</v>
      </c>
      <c r="AM870" s="352"/>
      <c r="AN870" s="352"/>
      <c r="AO870" s="430"/>
      <c r="AP870" s="431" t="s">
        <v>301</v>
      </c>
      <c r="AQ870" s="431"/>
      <c r="AR870" s="431"/>
      <c r="AS870" s="431"/>
      <c r="AT870" s="431"/>
      <c r="AU870" s="431"/>
      <c r="AV870" s="431"/>
      <c r="AW870" s="431"/>
      <c r="AX870" s="431"/>
    </row>
    <row r="871" spans="1:50" ht="48" customHeight="1" x14ac:dyDescent="0.15">
      <c r="A871" s="410">
        <v>1</v>
      </c>
      <c r="B871" s="410">
        <v>1</v>
      </c>
      <c r="C871" s="429" t="s">
        <v>643</v>
      </c>
      <c r="D871" s="424"/>
      <c r="E871" s="424"/>
      <c r="F871" s="424"/>
      <c r="G871" s="424"/>
      <c r="H871" s="424"/>
      <c r="I871" s="424"/>
      <c r="J871" s="425">
        <v>6010401037774</v>
      </c>
      <c r="K871" s="426"/>
      <c r="L871" s="426"/>
      <c r="M871" s="426"/>
      <c r="N871" s="426"/>
      <c r="O871" s="426"/>
      <c r="P871" s="321" t="s">
        <v>629</v>
      </c>
      <c r="Q871" s="322"/>
      <c r="R871" s="322"/>
      <c r="S871" s="322"/>
      <c r="T871" s="322"/>
      <c r="U871" s="322"/>
      <c r="V871" s="322"/>
      <c r="W871" s="322"/>
      <c r="X871" s="322"/>
      <c r="Y871" s="323">
        <v>55</v>
      </c>
      <c r="Z871" s="324"/>
      <c r="AA871" s="324"/>
      <c r="AB871" s="325"/>
      <c r="AC871" s="333" t="s">
        <v>374</v>
      </c>
      <c r="AD871" s="334"/>
      <c r="AE871" s="334"/>
      <c r="AF871" s="334"/>
      <c r="AG871" s="334"/>
      <c r="AH871" s="427">
        <v>1</v>
      </c>
      <c r="AI871" s="428"/>
      <c r="AJ871" s="428"/>
      <c r="AK871" s="428"/>
      <c r="AL871" s="330">
        <v>98</v>
      </c>
      <c r="AM871" s="331"/>
      <c r="AN871" s="331"/>
      <c r="AO871" s="332"/>
      <c r="AP871" s="326"/>
      <c r="AQ871" s="326"/>
      <c r="AR871" s="326"/>
      <c r="AS871" s="326"/>
      <c r="AT871" s="326"/>
      <c r="AU871" s="326"/>
      <c r="AV871" s="326"/>
      <c r="AW871" s="326"/>
      <c r="AX871" s="326"/>
    </row>
    <row r="872" spans="1:50" ht="44.25" customHeight="1" x14ac:dyDescent="0.15">
      <c r="A872" s="410">
        <v>2</v>
      </c>
      <c r="B872" s="410">
        <v>1</v>
      </c>
      <c r="C872" s="429" t="s">
        <v>637</v>
      </c>
      <c r="D872" s="424"/>
      <c r="E872" s="424"/>
      <c r="F872" s="424"/>
      <c r="G872" s="424"/>
      <c r="H872" s="424"/>
      <c r="I872" s="424"/>
      <c r="J872" s="425">
        <v>6010401037774</v>
      </c>
      <c r="K872" s="426"/>
      <c r="L872" s="426"/>
      <c r="M872" s="426"/>
      <c r="N872" s="426"/>
      <c r="O872" s="426"/>
      <c r="P872" s="321" t="s">
        <v>630</v>
      </c>
      <c r="Q872" s="322"/>
      <c r="R872" s="322"/>
      <c r="S872" s="322"/>
      <c r="T872" s="322"/>
      <c r="U872" s="322"/>
      <c r="V872" s="322"/>
      <c r="W872" s="322"/>
      <c r="X872" s="322"/>
      <c r="Y872" s="323">
        <v>27</v>
      </c>
      <c r="Z872" s="324"/>
      <c r="AA872" s="324"/>
      <c r="AB872" s="325"/>
      <c r="AC872" s="333" t="s">
        <v>374</v>
      </c>
      <c r="AD872" s="334"/>
      <c r="AE872" s="334"/>
      <c r="AF872" s="334"/>
      <c r="AG872" s="334"/>
      <c r="AH872" s="427">
        <v>2</v>
      </c>
      <c r="AI872" s="428"/>
      <c r="AJ872" s="428"/>
      <c r="AK872" s="428"/>
      <c r="AL872" s="330">
        <v>55</v>
      </c>
      <c r="AM872" s="331"/>
      <c r="AN872" s="331"/>
      <c r="AO872" s="332"/>
      <c r="AP872" s="326"/>
      <c r="AQ872" s="326"/>
      <c r="AR872" s="326"/>
      <c r="AS872" s="326"/>
      <c r="AT872" s="326"/>
      <c r="AU872" s="326"/>
      <c r="AV872" s="326"/>
      <c r="AW872" s="326"/>
      <c r="AX872" s="326"/>
    </row>
    <row r="873" spans="1:50" ht="49.5" customHeight="1" x14ac:dyDescent="0.15">
      <c r="A873" s="410">
        <v>3</v>
      </c>
      <c r="B873" s="410">
        <v>1</v>
      </c>
      <c r="C873" s="429" t="s">
        <v>637</v>
      </c>
      <c r="D873" s="424"/>
      <c r="E873" s="424"/>
      <c r="F873" s="424"/>
      <c r="G873" s="424"/>
      <c r="H873" s="424"/>
      <c r="I873" s="424"/>
      <c r="J873" s="425">
        <v>6010401037774</v>
      </c>
      <c r="K873" s="426"/>
      <c r="L873" s="426"/>
      <c r="M873" s="426"/>
      <c r="N873" s="426"/>
      <c r="O873" s="426"/>
      <c r="P873" s="321" t="s">
        <v>649</v>
      </c>
      <c r="Q873" s="322"/>
      <c r="R873" s="322"/>
      <c r="S873" s="322"/>
      <c r="T873" s="322"/>
      <c r="U873" s="322"/>
      <c r="V873" s="322"/>
      <c r="W873" s="322"/>
      <c r="X873" s="322"/>
      <c r="Y873" s="323">
        <v>6</v>
      </c>
      <c r="Z873" s="324"/>
      <c r="AA873" s="324"/>
      <c r="AB873" s="325"/>
      <c r="AC873" s="333" t="s">
        <v>374</v>
      </c>
      <c r="AD873" s="334"/>
      <c r="AE873" s="334"/>
      <c r="AF873" s="334"/>
      <c r="AG873" s="334"/>
      <c r="AH873" s="328">
        <v>2</v>
      </c>
      <c r="AI873" s="329"/>
      <c r="AJ873" s="329"/>
      <c r="AK873" s="329"/>
      <c r="AL873" s="330">
        <v>41</v>
      </c>
      <c r="AM873" s="331"/>
      <c r="AN873" s="331"/>
      <c r="AO873" s="332"/>
      <c r="AP873" s="326"/>
      <c r="AQ873" s="326"/>
      <c r="AR873" s="326"/>
      <c r="AS873" s="326"/>
      <c r="AT873" s="326"/>
      <c r="AU873" s="326"/>
      <c r="AV873" s="326"/>
      <c r="AW873" s="326"/>
      <c r="AX873" s="326"/>
    </row>
    <row r="874" spans="1:50" ht="45.75" customHeight="1" x14ac:dyDescent="0.15">
      <c r="A874" s="410">
        <v>4</v>
      </c>
      <c r="B874" s="410">
        <v>1</v>
      </c>
      <c r="C874" s="429" t="s">
        <v>637</v>
      </c>
      <c r="D874" s="424"/>
      <c r="E874" s="424"/>
      <c r="F874" s="424"/>
      <c r="G874" s="424"/>
      <c r="H874" s="424"/>
      <c r="I874" s="424"/>
      <c r="J874" s="425">
        <v>6010401037774</v>
      </c>
      <c r="K874" s="426"/>
      <c r="L874" s="426"/>
      <c r="M874" s="426"/>
      <c r="N874" s="426"/>
      <c r="O874" s="426"/>
      <c r="P874" s="321" t="s">
        <v>651</v>
      </c>
      <c r="Q874" s="322"/>
      <c r="R874" s="322"/>
      <c r="S874" s="322"/>
      <c r="T874" s="322"/>
      <c r="U874" s="322"/>
      <c r="V874" s="322"/>
      <c r="W874" s="322"/>
      <c r="X874" s="322"/>
      <c r="Y874" s="323">
        <v>5</v>
      </c>
      <c r="Z874" s="324"/>
      <c r="AA874" s="324"/>
      <c r="AB874" s="325"/>
      <c r="AC874" s="333" t="s">
        <v>374</v>
      </c>
      <c r="AD874" s="334"/>
      <c r="AE874" s="334"/>
      <c r="AF874" s="334"/>
      <c r="AG874" s="334"/>
      <c r="AH874" s="328">
        <v>2</v>
      </c>
      <c r="AI874" s="329"/>
      <c r="AJ874" s="329"/>
      <c r="AK874" s="329"/>
      <c r="AL874" s="330">
        <v>30</v>
      </c>
      <c r="AM874" s="331"/>
      <c r="AN874" s="331"/>
      <c r="AO874" s="332"/>
      <c r="AP874" s="326"/>
      <c r="AQ874" s="326"/>
      <c r="AR874" s="326"/>
      <c r="AS874" s="326"/>
      <c r="AT874" s="326"/>
      <c r="AU874" s="326"/>
      <c r="AV874" s="326"/>
      <c r="AW874" s="326"/>
      <c r="AX874" s="326"/>
    </row>
    <row r="875" spans="1:50" ht="45.75" customHeight="1" x14ac:dyDescent="0.15">
      <c r="A875" s="410">
        <v>5</v>
      </c>
      <c r="B875" s="410">
        <v>1</v>
      </c>
      <c r="C875" s="429" t="s">
        <v>638</v>
      </c>
      <c r="D875" s="424"/>
      <c r="E875" s="424"/>
      <c r="F875" s="424"/>
      <c r="G875" s="424"/>
      <c r="H875" s="424"/>
      <c r="I875" s="424"/>
      <c r="J875" s="425">
        <v>4050001004644</v>
      </c>
      <c r="K875" s="426"/>
      <c r="L875" s="426"/>
      <c r="M875" s="426"/>
      <c r="N875" s="426"/>
      <c r="O875" s="426"/>
      <c r="P875" s="321" t="s">
        <v>611</v>
      </c>
      <c r="Q875" s="322"/>
      <c r="R875" s="322"/>
      <c r="S875" s="322"/>
      <c r="T875" s="322"/>
      <c r="U875" s="322"/>
      <c r="V875" s="322"/>
      <c r="W875" s="322"/>
      <c r="X875" s="322"/>
      <c r="Y875" s="323">
        <v>13</v>
      </c>
      <c r="Z875" s="324"/>
      <c r="AA875" s="324"/>
      <c r="AB875" s="325"/>
      <c r="AC875" s="333" t="s">
        <v>374</v>
      </c>
      <c r="AD875" s="334"/>
      <c r="AE875" s="334"/>
      <c r="AF875" s="334"/>
      <c r="AG875" s="334"/>
      <c r="AH875" s="328">
        <v>1</v>
      </c>
      <c r="AI875" s="329"/>
      <c r="AJ875" s="329"/>
      <c r="AK875" s="329"/>
      <c r="AL875" s="330">
        <v>100</v>
      </c>
      <c r="AM875" s="331"/>
      <c r="AN875" s="331"/>
      <c r="AO875" s="332"/>
      <c r="AP875" s="326"/>
      <c r="AQ875" s="326"/>
      <c r="AR875" s="326"/>
      <c r="AS875" s="326"/>
      <c r="AT875" s="326"/>
      <c r="AU875" s="326"/>
      <c r="AV875" s="326"/>
      <c r="AW875" s="326"/>
      <c r="AX875" s="326"/>
    </row>
    <row r="876" spans="1:50" ht="42" customHeight="1" x14ac:dyDescent="0.15">
      <c r="A876" s="410">
        <v>6</v>
      </c>
      <c r="B876" s="410">
        <v>1</v>
      </c>
      <c r="C876" s="429" t="s">
        <v>638</v>
      </c>
      <c r="D876" s="424"/>
      <c r="E876" s="424"/>
      <c r="F876" s="424"/>
      <c r="G876" s="424"/>
      <c r="H876" s="424"/>
      <c r="I876" s="424"/>
      <c r="J876" s="425">
        <v>4050001004644</v>
      </c>
      <c r="K876" s="426"/>
      <c r="L876" s="426"/>
      <c r="M876" s="426"/>
      <c r="N876" s="426"/>
      <c r="O876" s="426"/>
      <c r="P876" s="321" t="s">
        <v>612</v>
      </c>
      <c r="Q876" s="322"/>
      <c r="R876" s="322"/>
      <c r="S876" s="322"/>
      <c r="T876" s="322"/>
      <c r="U876" s="322"/>
      <c r="V876" s="322"/>
      <c r="W876" s="322"/>
      <c r="X876" s="322"/>
      <c r="Y876" s="323">
        <v>6</v>
      </c>
      <c r="Z876" s="324"/>
      <c r="AA876" s="324"/>
      <c r="AB876" s="325"/>
      <c r="AC876" s="333" t="s">
        <v>374</v>
      </c>
      <c r="AD876" s="334"/>
      <c r="AE876" s="334"/>
      <c r="AF876" s="334"/>
      <c r="AG876" s="334"/>
      <c r="AH876" s="328">
        <v>3</v>
      </c>
      <c r="AI876" s="329"/>
      <c r="AJ876" s="329"/>
      <c r="AK876" s="329"/>
      <c r="AL876" s="330">
        <v>50</v>
      </c>
      <c r="AM876" s="331"/>
      <c r="AN876" s="331"/>
      <c r="AO876" s="332"/>
      <c r="AP876" s="326"/>
      <c r="AQ876" s="326"/>
      <c r="AR876" s="326"/>
      <c r="AS876" s="326"/>
      <c r="AT876" s="326"/>
      <c r="AU876" s="326"/>
      <c r="AV876" s="326"/>
      <c r="AW876" s="326"/>
      <c r="AX876" s="326"/>
    </row>
    <row r="877" spans="1:50" ht="57.75" customHeight="1" x14ac:dyDescent="0.15">
      <c r="A877" s="410">
        <v>7</v>
      </c>
      <c r="B877" s="410">
        <v>1</v>
      </c>
      <c r="C877" s="429" t="s">
        <v>638</v>
      </c>
      <c r="D877" s="424"/>
      <c r="E877" s="424"/>
      <c r="F877" s="424"/>
      <c r="G877" s="424"/>
      <c r="H877" s="424"/>
      <c r="I877" s="424"/>
      <c r="J877" s="425">
        <v>4050001004644</v>
      </c>
      <c r="K877" s="426"/>
      <c r="L877" s="426"/>
      <c r="M877" s="426"/>
      <c r="N877" s="426"/>
      <c r="O877" s="426"/>
      <c r="P877" s="321" t="s">
        <v>614</v>
      </c>
      <c r="Q877" s="322"/>
      <c r="R877" s="322"/>
      <c r="S877" s="322"/>
      <c r="T877" s="322"/>
      <c r="U877" s="322"/>
      <c r="V877" s="322"/>
      <c r="W877" s="322"/>
      <c r="X877" s="322"/>
      <c r="Y877" s="323">
        <v>4</v>
      </c>
      <c r="Z877" s="324"/>
      <c r="AA877" s="324"/>
      <c r="AB877" s="325"/>
      <c r="AC877" s="333" t="s">
        <v>374</v>
      </c>
      <c r="AD877" s="334"/>
      <c r="AE877" s="334"/>
      <c r="AF877" s="334"/>
      <c r="AG877" s="334"/>
      <c r="AH877" s="328">
        <v>5</v>
      </c>
      <c r="AI877" s="329"/>
      <c r="AJ877" s="329"/>
      <c r="AK877" s="329"/>
      <c r="AL877" s="330">
        <v>45</v>
      </c>
      <c r="AM877" s="331"/>
      <c r="AN877" s="331"/>
      <c r="AO877" s="332"/>
      <c r="AP877" s="326"/>
      <c r="AQ877" s="326"/>
      <c r="AR877" s="326"/>
      <c r="AS877" s="326"/>
      <c r="AT877" s="326"/>
      <c r="AU877" s="326"/>
      <c r="AV877" s="326"/>
      <c r="AW877" s="326"/>
      <c r="AX877" s="326"/>
    </row>
    <row r="878" spans="1:50" ht="45.75" customHeight="1" x14ac:dyDescent="0.15">
      <c r="A878" s="410">
        <v>8</v>
      </c>
      <c r="B878" s="410">
        <v>1</v>
      </c>
      <c r="C878" s="429" t="s">
        <v>638</v>
      </c>
      <c r="D878" s="424"/>
      <c r="E878" s="424"/>
      <c r="F878" s="424"/>
      <c r="G878" s="424"/>
      <c r="H878" s="424"/>
      <c r="I878" s="424"/>
      <c r="J878" s="425">
        <v>4050001004644</v>
      </c>
      <c r="K878" s="426"/>
      <c r="L878" s="426"/>
      <c r="M878" s="426"/>
      <c r="N878" s="426"/>
      <c r="O878" s="426"/>
      <c r="P878" s="321" t="s">
        <v>613</v>
      </c>
      <c r="Q878" s="322"/>
      <c r="R878" s="322"/>
      <c r="S878" s="322"/>
      <c r="T878" s="322"/>
      <c r="U878" s="322"/>
      <c r="V878" s="322"/>
      <c r="W878" s="322"/>
      <c r="X878" s="322"/>
      <c r="Y878" s="323">
        <v>3</v>
      </c>
      <c r="Z878" s="324"/>
      <c r="AA878" s="324"/>
      <c r="AB878" s="325"/>
      <c r="AC878" s="333" t="s">
        <v>374</v>
      </c>
      <c r="AD878" s="334"/>
      <c r="AE878" s="334"/>
      <c r="AF878" s="334"/>
      <c r="AG878" s="334"/>
      <c r="AH878" s="328">
        <v>3</v>
      </c>
      <c r="AI878" s="329"/>
      <c r="AJ878" s="329"/>
      <c r="AK878" s="329"/>
      <c r="AL878" s="330">
        <v>25</v>
      </c>
      <c r="AM878" s="331"/>
      <c r="AN878" s="331"/>
      <c r="AO878" s="332"/>
      <c r="AP878" s="326"/>
      <c r="AQ878" s="326"/>
      <c r="AR878" s="326"/>
      <c r="AS878" s="326"/>
      <c r="AT878" s="326"/>
      <c r="AU878" s="326"/>
      <c r="AV878" s="326"/>
      <c r="AW878" s="326"/>
      <c r="AX878" s="326"/>
    </row>
    <row r="879" spans="1:50" ht="49.5" customHeight="1" x14ac:dyDescent="0.15">
      <c r="A879" s="410">
        <v>9</v>
      </c>
      <c r="B879" s="410">
        <v>1</v>
      </c>
      <c r="C879" s="429" t="s">
        <v>639</v>
      </c>
      <c r="D879" s="424"/>
      <c r="E879" s="424"/>
      <c r="F879" s="424"/>
      <c r="G879" s="424"/>
      <c r="H879" s="424"/>
      <c r="I879" s="424"/>
      <c r="J879" s="425">
        <v>6010401058102</v>
      </c>
      <c r="K879" s="426"/>
      <c r="L879" s="426"/>
      <c r="M879" s="426"/>
      <c r="N879" s="426"/>
      <c r="O879" s="426"/>
      <c r="P879" s="321" t="s">
        <v>616</v>
      </c>
      <c r="Q879" s="322"/>
      <c r="R879" s="322"/>
      <c r="S879" s="322"/>
      <c r="T879" s="322"/>
      <c r="U879" s="322"/>
      <c r="V879" s="322"/>
      <c r="W879" s="322"/>
      <c r="X879" s="322"/>
      <c r="Y879" s="323">
        <v>14</v>
      </c>
      <c r="Z879" s="324"/>
      <c r="AA879" s="324"/>
      <c r="AB879" s="325"/>
      <c r="AC879" s="333" t="s">
        <v>374</v>
      </c>
      <c r="AD879" s="334"/>
      <c r="AE879" s="334"/>
      <c r="AF879" s="334"/>
      <c r="AG879" s="334"/>
      <c r="AH879" s="328">
        <v>1</v>
      </c>
      <c r="AI879" s="329"/>
      <c r="AJ879" s="329"/>
      <c r="AK879" s="329"/>
      <c r="AL879" s="330">
        <v>100</v>
      </c>
      <c r="AM879" s="331"/>
      <c r="AN879" s="331"/>
      <c r="AO879" s="332"/>
      <c r="AP879" s="326"/>
      <c r="AQ879" s="326"/>
      <c r="AR879" s="326"/>
      <c r="AS879" s="326"/>
      <c r="AT879" s="326"/>
      <c r="AU879" s="326"/>
      <c r="AV879" s="326"/>
      <c r="AW879" s="326"/>
      <c r="AX879" s="326"/>
    </row>
    <row r="880" spans="1:50" ht="55.5" customHeight="1" x14ac:dyDescent="0.15">
      <c r="A880" s="410">
        <v>10</v>
      </c>
      <c r="B880" s="410">
        <v>1</v>
      </c>
      <c r="C880" s="429" t="s">
        <v>639</v>
      </c>
      <c r="D880" s="424"/>
      <c r="E880" s="424"/>
      <c r="F880" s="424"/>
      <c r="G880" s="424"/>
      <c r="H880" s="424"/>
      <c r="I880" s="424"/>
      <c r="J880" s="425">
        <v>6010401058102</v>
      </c>
      <c r="K880" s="426"/>
      <c r="L880" s="426"/>
      <c r="M880" s="426"/>
      <c r="N880" s="426"/>
      <c r="O880" s="426"/>
      <c r="P880" s="321" t="s">
        <v>617</v>
      </c>
      <c r="Q880" s="322"/>
      <c r="R880" s="322"/>
      <c r="S880" s="322"/>
      <c r="T880" s="322"/>
      <c r="U880" s="322"/>
      <c r="V880" s="322"/>
      <c r="W880" s="322"/>
      <c r="X880" s="322"/>
      <c r="Y880" s="323">
        <v>3</v>
      </c>
      <c r="Z880" s="324"/>
      <c r="AA880" s="324"/>
      <c r="AB880" s="325"/>
      <c r="AC880" s="333" t="s">
        <v>374</v>
      </c>
      <c r="AD880" s="334"/>
      <c r="AE880" s="334"/>
      <c r="AF880" s="334"/>
      <c r="AG880" s="334"/>
      <c r="AH880" s="328">
        <v>3</v>
      </c>
      <c r="AI880" s="329"/>
      <c r="AJ880" s="329"/>
      <c r="AK880" s="329"/>
      <c r="AL880" s="330">
        <v>28</v>
      </c>
      <c r="AM880" s="331"/>
      <c r="AN880" s="331"/>
      <c r="AO880" s="332"/>
      <c r="AP880" s="326"/>
      <c r="AQ880" s="326"/>
      <c r="AR880" s="326"/>
      <c r="AS880" s="326"/>
      <c r="AT880" s="326"/>
      <c r="AU880" s="326"/>
      <c r="AV880" s="326"/>
      <c r="AW880" s="326"/>
      <c r="AX880" s="326"/>
    </row>
    <row r="881" spans="1:50" ht="30" customHeight="1" x14ac:dyDescent="0.15">
      <c r="A881" s="410">
        <v>11</v>
      </c>
      <c r="B881" s="410">
        <v>1</v>
      </c>
      <c r="C881" s="429" t="s">
        <v>639</v>
      </c>
      <c r="D881" s="424"/>
      <c r="E881" s="424"/>
      <c r="F881" s="424"/>
      <c r="G881" s="424"/>
      <c r="H881" s="424"/>
      <c r="I881" s="424"/>
      <c r="J881" s="425">
        <v>6010401058102</v>
      </c>
      <c r="K881" s="426"/>
      <c r="L881" s="426"/>
      <c r="M881" s="426"/>
      <c r="N881" s="426"/>
      <c r="O881" s="426"/>
      <c r="P881" s="321" t="s">
        <v>618</v>
      </c>
      <c r="Q881" s="322"/>
      <c r="R881" s="322"/>
      <c r="S881" s="322"/>
      <c r="T881" s="322"/>
      <c r="U881" s="322"/>
      <c r="V881" s="322"/>
      <c r="W881" s="322"/>
      <c r="X881" s="322"/>
      <c r="Y881" s="323">
        <v>2</v>
      </c>
      <c r="Z881" s="324"/>
      <c r="AA881" s="324"/>
      <c r="AB881" s="325"/>
      <c r="AC881" s="333" t="s">
        <v>374</v>
      </c>
      <c r="AD881" s="334"/>
      <c r="AE881" s="334"/>
      <c r="AF881" s="334"/>
      <c r="AG881" s="334"/>
      <c r="AH881" s="328">
        <v>4</v>
      </c>
      <c r="AI881" s="329"/>
      <c r="AJ881" s="329"/>
      <c r="AK881" s="329"/>
      <c r="AL881" s="330">
        <v>31</v>
      </c>
      <c r="AM881" s="331"/>
      <c r="AN881" s="331"/>
      <c r="AO881" s="332"/>
      <c r="AP881" s="326"/>
      <c r="AQ881" s="326"/>
      <c r="AR881" s="326"/>
      <c r="AS881" s="326"/>
      <c r="AT881" s="326"/>
      <c r="AU881" s="326"/>
      <c r="AV881" s="326"/>
      <c r="AW881" s="326"/>
      <c r="AX881" s="326"/>
    </row>
    <row r="882" spans="1:50" ht="40.5" customHeight="1" x14ac:dyDescent="0.15">
      <c r="A882" s="410">
        <v>12</v>
      </c>
      <c r="B882" s="410">
        <v>1</v>
      </c>
      <c r="C882" s="429" t="s">
        <v>658</v>
      </c>
      <c r="D882" s="424"/>
      <c r="E882" s="424"/>
      <c r="F882" s="424"/>
      <c r="G882" s="424"/>
      <c r="H882" s="424"/>
      <c r="I882" s="424"/>
      <c r="J882" s="425">
        <v>7010701020792</v>
      </c>
      <c r="K882" s="426"/>
      <c r="L882" s="426"/>
      <c r="M882" s="426"/>
      <c r="N882" s="426"/>
      <c r="O882" s="426"/>
      <c r="P882" s="321" t="s">
        <v>620</v>
      </c>
      <c r="Q882" s="322"/>
      <c r="R882" s="322"/>
      <c r="S882" s="322"/>
      <c r="T882" s="322"/>
      <c r="U882" s="322"/>
      <c r="V882" s="322"/>
      <c r="W882" s="322"/>
      <c r="X882" s="322"/>
      <c r="Y882" s="323">
        <v>8</v>
      </c>
      <c r="Z882" s="324"/>
      <c r="AA882" s="324"/>
      <c r="AB882" s="325"/>
      <c r="AC882" s="333" t="s">
        <v>374</v>
      </c>
      <c r="AD882" s="334"/>
      <c r="AE882" s="334"/>
      <c r="AF882" s="334"/>
      <c r="AG882" s="334"/>
      <c r="AH882" s="328">
        <v>4</v>
      </c>
      <c r="AI882" s="329"/>
      <c r="AJ882" s="329"/>
      <c r="AK882" s="329"/>
      <c r="AL882" s="330">
        <v>51</v>
      </c>
      <c r="AM882" s="331"/>
      <c r="AN882" s="331"/>
      <c r="AO882" s="332"/>
      <c r="AP882" s="326"/>
      <c r="AQ882" s="326"/>
      <c r="AR882" s="326"/>
      <c r="AS882" s="326"/>
      <c r="AT882" s="326"/>
      <c r="AU882" s="326"/>
      <c r="AV882" s="326"/>
      <c r="AW882" s="326"/>
      <c r="AX882" s="326"/>
    </row>
    <row r="883" spans="1:50" ht="40.5" customHeight="1" x14ac:dyDescent="0.15">
      <c r="A883" s="410">
        <v>13</v>
      </c>
      <c r="B883" s="410">
        <v>1</v>
      </c>
      <c r="C883" s="429" t="s">
        <v>640</v>
      </c>
      <c r="D883" s="424"/>
      <c r="E883" s="424"/>
      <c r="F883" s="424"/>
      <c r="G883" s="424"/>
      <c r="H883" s="424"/>
      <c r="I883" s="424"/>
      <c r="J883" s="425">
        <v>7010701020792</v>
      </c>
      <c r="K883" s="426"/>
      <c r="L883" s="426"/>
      <c r="M883" s="426"/>
      <c r="N883" s="426"/>
      <c r="O883" s="426"/>
      <c r="P883" s="321" t="s">
        <v>621</v>
      </c>
      <c r="Q883" s="322"/>
      <c r="R883" s="322"/>
      <c r="S883" s="322"/>
      <c r="T883" s="322"/>
      <c r="U883" s="322"/>
      <c r="V883" s="322"/>
      <c r="W883" s="322"/>
      <c r="X883" s="322"/>
      <c r="Y883" s="323">
        <v>7</v>
      </c>
      <c r="Z883" s="324"/>
      <c r="AA883" s="324"/>
      <c r="AB883" s="325"/>
      <c r="AC883" s="333" t="s">
        <v>374</v>
      </c>
      <c r="AD883" s="334"/>
      <c r="AE883" s="334"/>
      <c r="AF883" s="334"/>
      <c r="AG883" s="334"/>
      <c r="AH883" s="328">
        <v>1</v>
      </c>
      <c r="AI883" s="329"/>
      <c r="AJ883" s="329"/>
      <c r="AK883" s="329"/>
      <c r="AL883" s="330">
        <v>71</v>
      </c>
      <c r="AM883" s="331"/>
      <c r="AN883" s="331"/>
      <c r="AO883" s="332"/>
      <c r="AP883" s="326"/>
      <c r="AQ883" s="326"/>
      <c r="AR883" s="326"/>
      <c r="AS883" s="326"/>
      <c r="AT883" s="326"/>
      <c r="AU883" s="326"/>
      <c r="AV883" s="326"/>
      <c r="AW883" s="326"/>
      <c r="AX883" s="326"/>
    </row>
    <row r="884" spans="1:50" ht="48" customHeight="1" x14ac:dyDescent="0.15">
      <c r="A884" s="410">
        <v>14</v>
      </c>
      <c r="B884" s="410">
        <v>1</v>
      </c>
      <c r="C884" s="429" t="s">
        <v>641</v>
      </c>
      <c r="D884" s="424"/>
      <c r="E884" s="424"/>
      <c r="F884" s="424"/>
      <c r="G884" s="424"/>
      <c r="H884" s="424"/>
      <c r="I884" s="424"/>
      <c r="J884" s="425">
        <v>1012401019393</v>
      </c>
      <c r="K884" s="426"/>
      <c r="L884" s="426"/>
      <c r="M884" s="426"/>
      <c r="N884" s="426"/>
      <c r="O884" s="426"/>
      <c r="P884" s="321" t="s">
        <v>623</v>
      </c>
      <c r="Q884" s="322"/>
      <c r="R884" s="322"/>
      <c r="S884" s="322"/>
      <c r="T884" s="322"/>
      <c r="U884" s="322"/>
      <c r="V884" s="322"/>
      <c r="W884" s="322"/>
      <c r="X884" s="322"/>
      <c r="Y884" s="323">
        <v>9</v>
      </c>
      <c r="Z884" s="324"/>
      <c r="AA884" s="324"/>
      <c r="AB884" s="325"/>
      <c r="AC884" s="333" t="s">
        <v>374</v>
      </c>
      <c r="AD884" s="334"/>
      <c r="AE884" s="334"/>
      <c r="AF884" s="334"/>
      <c r="AG884" s="334"/>
      <c r="AH884" s="328">
        <v>2</v>
      </c>
      <c r="AI884" s="329"/>
      <c r="AJ884" s="329"/>
      <c r="AK884" s="329"/>
      <c r="AL884" s="330">
        <v>51</v>
      </c>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9.75"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340</v>
      </c>
      <c r="AD903" s="281"/>
      <c r="AE903" s="281"/>
      <c r="AF903" s="281"/>
      <c r="AG903" s="281"/>
      <c r="AH903" s="350" t="s">
        <v>369</v>
      </c>
      <c r="AI903" s="352"/>
      <c r="AJ903" s="352"/>
      <c r="AK903" s="352"/>
      <c r="AL903" s="352" t="s">
        <v>21</v>
      </c>
      <c r="AM903" s="352"/>
      <c r="AN903" s="352"/>
      <c r="AO903" s="430"/>
      <c r="AP903" s="431" t="s">
        <v>301</v>
      </c>
      <c r="AQ903" s="431"/>
      <c r="AR903" s="431"/>
      <c r="AS903" s="431"/>
      <c r="AT903" s="431"/>
      <c r="AU903" s="431"/>
      <c r="AV903" s="431"/>
      <c r="AW903" s="431"/>
      <c r="AX903" s="431"/>
    </row>
    <row r="904" spans="1:50" ht="45" customHeight="1" x14ac:dyDescent="0.15">
      <c r="A904" s="410">
        <v>1</v>
      </c>
      <c r="B904" s="410">
        <v>1</v>
      </c>
      <c r="C904" s="429" t="s">
        <v>625</v>
      </c>
      <c r="D904" s="424"/>
      <c r="E904" s="424"/>
      <c r="F904" s="424"/>
      <c r="G904" s="424"/>
      <c r="H904" s="424"/>
      <c r="I904" s="424"/>
      <c r="J904" s="425" t="s">
        <v>659</v>
      </c>
      <c r="K904" s="426"/>
      <c r="L904" s="426"/>
      <c r="M904" s="426"/>
      <c r="N904" s="426"/>
      <c r="O904" s="426"/>
      <c r="P904" s="321" t="s">
        <v>654</v>
      </c>
      <c r="Q904" s="322"/>
      <c r="R904" s="322"/>
      <c r="S904" s="322"/>
      <c r="T904" s="322"/>
      <c r="U904" s="322"/>
      <c r="V904" s="322"/>
      <c r="W904" s="322"/>
      <c r="X904" s="322"/>
      <c r="Y904" s="323">
        <v>20</v>
      </c>
      <c r="Z904" s="324"/>
      <c r="AA904" s="324"/>
      <c r="AB904" s="325"/>
      <c r="AC904" s="333" t="s">
        <v>381</v>
      </c>
      <c r="AD904" s="334"/>
      <c r="AE904" s="334"/>
      <c r="AF904" s="334"/>
      <c r="AG904" s="334"/>
      <c r="AH904" s="427">
        <v>1</v>
      </c>
      <c r="AI904" s="428"/>
      <c r="AJ904" s="428"/>
      <c r="AK904" s="428"/>
      <c r="AL904" s="330">
        <v>100</v>
      </c>
      <c r="AM904" s="331"/>
      <c r="AN904" s="331"/>
      <c r="AO904" s="332"/>
      <c r="AP904" s="326"/>
      <c r="AQ904" s="326"/>
      <c r="AR904" s="326"/>
      <c r="AS904" s="326"/>
      <c r="AT904" s="326"/>
      <c r="AU904" s="326"/>
      <c r="AV904" s="326"/>
      <c r="AW904" s="326"/>
      <c r="AX904" s="326"/>
    </row>
    <row r="905" spans="1:50" ht="45" customHeight="1" x14ac:dyDescent="0.15">
      <c r="A905" s="410">
        <v>2</v>
      </c>
      <c r="B905" s="410">
        <v>1</v>
      </c>
      <c r="C905" s="429" t="s">
        <v>624</v>
      </c>
      <c r="D905" s="424"/>
      <c r="E905" s="424"/>
      <c r="F905" s="424"/>
      <c r="G905" s="424"/>
      <c r="H905" s="424"/>
      <c r="I905" s="424"/>
      <c r="J905" s="425" t="s">
        <v>660</v>
      </c>
      <c r="K905" s="426"/>
      <c r="L905" s="426"/>
      <c r="M905" s="426"/>
      <c r="N905" s="426"/>
      <c r="O905" s="426"/>
      <c r="P905" s="321" t="s">
        <v>626</v>
      </c>
      <c r="Q905" s="322"/>
      <c r="R905" s="322"/>
      <c r="S905" s="322"/>
      <c r="T905" s="322"/>
      <c r="U905" s="322"/>
      <c r="V905" s="322"/>
      <c r="W905" s="322"/>
      <c r="X905" s="322"/>
      <c r="Y905" s="323">
        <v>2</v>
      </c>
      <c r="Z905" s="324"/>
      <c r="AA905" s="324"/>
      <c r="AB905" s="325"/>
      <c r="AC905" s="333" t="s">
        <v>381</v>
      </c>
      <c r="AD905" s="333"/>
      <c r="AE905" s="333"/>
      <c r="AF905" s="333"/>
      <c r="AG905" s="333"/>
      <c r="AH905" s="427">
        <v>1</v>
      </c>
      <c r="AI905" s="428"/>
      <c r="AJ905" s="428"/>
      <c r="AK905" s="428"/>
      <c r="AL905" s="330">
        <v>100</v>
      </c>
      <c r="AM905" s="331"/>
      <c r="AN905" s="331"/>
      <c r="AO905" s="332"/>
      <c r="AP905" s="326"/>
      <c r="AQ905" s="326"/>
      <c r="AR905" s="326"/>
      <c r="AS905" s="326"/>
      <c r="AT905" s="326"/>
      <c r="AU905" s="326"/>
      <c r="AV905" s="326"/>
      <c r="AW905" s="326"/>
      <c r="AX905" s="326"/>
    </row>
    <row r="906" spans="1:50" ht="45" customHeight="1" x14ac:dyDescent="0.15">
      <c r="A906" s="410">
        <v>3</v>
      </c>
      <c r="B906" s="410">
        <v>1</v>
      </c>
      <c r="C906" s="429" t="s">
        <v>624</v>
      </c>
      <c r="D906" s="424"/>
      <c r="E906" s="424"/>
      <c r="F906" s="424"/>
      <c r="G906" s="424"/>
      <c r="H906" s="424"/>
      <c r="I906" s="424"/>
      <c r="J906" s="425" t="s">
        <v>657</v>
      </c>
      <c r="K906" s="426"/>
      <c r="L906" s="426"/>
      <c r="M906" s="426"/>
      <c r="N906" s="426"/>
      <c r="O906" s="426"/>
      <c r="P906" s="321" t="s">
        <v>627</v>
      </c>
      <c r="Q906" s="322"/>
      <c r="R906" s="322"/>
      <c r="S906" s="322"/>
      <c r="T906" s="322"/>
      <c r="U906" s="322"/>
      <c r="V906" s="322"/>
      <c r="W906" s="322"/>
      <c r="X906" s="322"/>
      <c r="Y906" s="323">
        <v>2</v>
      </c>
      <c r="Z906" s="324"/>
      <c r="AA906" s="324"/>
      <c r="AB906" s="325"/>
      <c r="AC906" s="333" t="s">
        <v>381</v>
      </c>
      <c r="AD906" s="333"/>
      <c r="AE906" s="333"/>
      <c r="AF906" s="333"/>
      <c r="AG906" s="333"/>
      <c r="AH906" s="328">
        <v>1</v>
      </c>
      <c r="AI906" s="329"/>
      <c r="AJ906" s="329"/>
      <c r="AK906" s="329"/>
      <c r="AL906" s="330">
        <v>100</v>
      </c>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340</v>
      </c>
      <c r="AD936" s="281"/>
      <c r="AE936" s="281"/>
      <c r="AF936" s="281"/>
      <c r="AG936" s="281"/>
      <c r="AH936" s="350" t="s">
        <v>369</v>
      </c>
      <c r="AI936" s="352"/>
      <c r="AJ936" s="352"/>
      <c r="AK936" s="352"/>
      <c r="AL936" s="352" t="s">
        <v>21</v>
      </c>
      <c r="AM936" s="352"/>
      <c r="AN936" s="352"/>
      <c r="AO936" s="430"/>
      <c r="AP936" s="431" t="s">
        <v>301</v>
      </c>
      <c r="AQ936" s="431"/>
      <c r="AR936" s="431"/>
      <c r="AS936" s="431"/>
      <c r="AT936" s="431"/>
      <c r="AU936" s="431"/>
      <c r="AV936" s="431"/>
      <c r="AW936" s="431"/>
      <c r="AX936" s="431"/>
    </row>
    <row r="937" spans="1:50" ht="30" customHeight="1" x14ac:dyDescent="0.15">
      <c r="A937" s="410">
        <v>1</v>
      </c>
      <c r="B937" s="410">
        <v>1</v>
      </c>
      <c r="C937" s="429" t="s">
        <v>645</v>
      </c>
      <c r="D937" s="424"/>
      <c r="E937" s="424"/>
      <c r="F937" s="424"/>
      <c r="G937" s="424"/>
      <c r="H937" s="424"/>
      <c r="I937" s="424"/>
      <c r="J937" s="425">
        <v>8700150012196</v>
      </c>
      <c r="K937" s="426"/>
      <c r="L937" s="426"/>
      <c r="M937" s="426"/>
      <c r="N937" s="426"/>
      <c r="O937" s="426"/>
      <c r="P937" s="321" t="s">
        <v>631</v>
      </c>
      <c r="Q937" s="322"/>
      <c r="R937" s="322"/>
      <c r="S937" s="322"/>
      <c r="T937" s="322"/>
      <c r="U937" s="322"/>
      <c r="V937" s="322"/>
      <c r="W937" s="322"/>
      <c r="X937" s="322"/>
      <c r="Y937" s="323">
        <v>14</v>
      </c>
      <c r="Z937" s="324"/>
      <c r="AA937" s="324"/>
      <c r="AB937" s="325"/>
      <c r="AC937" s="333" t="s">
        <v>379</v>
      </c>
      <c r="AD937" s="334"/>
      <c r="AE937" s="334"/>
      <c r="AF937" s="334"/>
      <c r="AG937" s="334"/>
      <c r="AH937" s="427">
        <v>1</v>
      </c>
      <c r="AI937" s="428"/>
      <c r="AJ937" s="428"/>
      <c r="AK937" s="428"/>
      <c r="AL937" s="330">
        <v>100</v>
      </c>
      <c r="AM937" s="331"/>
      <c r="AN937" s="331"/>
      <c r="AO937" s="332"/>
      <c r="AP937" s="326"/>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340</v>
      </c>
      <c r="AD969" s="281"/>
      <c r="AE969" s="281"/>
      <c r="AF969" s="281"/>
      <c r="AG969" s="281"/>
      <c r="AH969" s="350" t="s">
        <v>369</v>
      </c>
      <c r="AI969" s="352"/>
      <c r="AJ969" s="352"/>
      <c r="AK969" s="352"/>
      <c r="AL969" s="352" t="s">
        <v>21</v>
      </c>
      <c r="AM969" s="352"/>
      <c r="AN969" s="352"/>
      <c r="AO969" s="430"/>
      <c r="AP969" s="431" t="s">
        <v>301</v>
      </c>
      <c r="AQ969" s="431"/>
      <c r="AR969" s="431"/>
      <c r="AS969" s="431"/>
      <c r="AT969" s="431"/>
      <c r="AU969" s="431"/>
      <c r="AV969" s="431"/>
      <c r="AW969" s="431"/>
      <c r="AX969" s="431"/>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4"/>
      <c r="AE970" s="334"/>
      <c r="AF970" s="334"/>
      <c r="AG970" s="334"/>
      <c r="AH970" s="427"/>
      <c r="AI970" s="428"/>
      <c r="AJ970" s="428"/>
      <c r="AK970" s="428"/>
      <c r="AL970" s="330"/>
      <c r="AM970" s="331"/>
      <c r="AN970" s="331"/>
      <c r="AO970" s="332"/>
      <c r="AP970" s="326"/>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340</v>
      </c>
      <c r="AD1002" s="281"/>
      <c r="AE1002" s="281"/>
      <c r="AF1002" s="281"/>
      <c r="AG1002" s="281"/>
      <c r="AH1002" s="350" t="s">
        <v>369</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340</v>
      </c>
      <c r="AD1035" s="281"/>
      <c r="AE1035" s="281"/>
      <c r="AF1035" s="281"/>
      <c r="AG1035" s="281"/>
      <c r="AH1035" s="350" t="s">
        <v>369</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340</v>
      </c>
      <c r="AD1068" s="281"/>
      <c r="AE1068" s="281"/>
      <c r="AF1068" s="281"/>
      <c r="AG1068" s="281"/>
      <c r="AH1068" s="350" t="s">
        <v>369</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346</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895"/>
      <c r="E1102" s="281" t="s">
        <v>265</v>
      </c>
      <c r="F1102" s="895"/>
      <c r="G1102" s="895"/>
      <c r="H1102" s="895"/>
      <c r="I1102" s="895"/>
      <c r="J1102" s="281" t="s">
        <v>300</v>
      </c>
      <c r="K1102" s="281"/>
      <c r="L1102" s="281"/>
      <c r="M1102" s="281"/>
      <c r="N1102" s="281"/>
      <c r="O1102" s="281"/>
      <c r="P1102" s="350" t="s">
        <v>27</v>
      </c>
      <c r="Q1102" s="350"/>
      <c r="R1102" s="350"/>
      <c r="S1102" s="350"/>
      <c r="T1102" s="350"/>
      <c r="U1102" s="350"/>
      <c r="V1102" s="350"/>
      <c r="W1102" s="350"/>
      <c r="X1102" s="350"/>
      <c r="Y1102" s="281" t="s">
        <v>302</v>
      </c>
      <c r="Z1102" s="895"/>
      <c r="AA1102" s="895"/>
      <c r="AB1102" s="895"/>
      <c r="AC1102" s="281" t="s">
        <v>248</v>
      </c>
      <c r="AD1102" s="281"/>
      <c r="AE1102" s="281"/>
      <c r="AF1102" s="281"/>
      <c r="AG1102" s="281"/>
      <c r="AH1102" s="350" t="s">
        <v>261</v>
      </c>
      <c r="AI1102" s="351"/>
      <c r="AJ1102" s="351"/>
      <c r="AK1102" s="351"/>
      <c r="AL1102" s="351" t="s">
        <v>21</v>
      </c>
      <c r="AM1102" s="351"/>
      <c r="AN1102" s="351"/>
      <c r="AO1102" s="898"/>
      <c r="AP1102" s="431" t="s">
        <v>332</v>
      </c>
      <c r="AQ1102" s="431"/>
      <c r="AR1102" s="431"/>
      <c r="AS1102" s="431"/>
      <c r="AT1102" s="431"/>
      <c r="AU1102" s="431"/>
      <c r="AV1102" s="431"/>
      <c r="AW1102" s="431"/>
      <c r="AX1102" s="431"/>
    </row>
    <row r="1103" spans="1:50" ht="67.5" customHeight="1" x14ac:dyDescent="0.15">
      <c r="A1103" s="410">
        <v>1</v>
      </c>
      <c r="B1103" s="410">
        <v>1</v>
      </c>
      <c r="C1103" s="897" t="s">
        <v>628</v>
      </c>
      <c r="D1103" s="897"/>
      <c r="E1103" s="265" t="s">
        <v>624</v>
      </c>
      <c r="F1103" s="896"/>
      <c r="G1103" s="896"/>
      <c r="H1103" s="896"/>
      <c r="I1103" s="896"/>
      <c r="J1103" s="425" t="s">
        <v>657</v>
      </c>
      <c r="K1103" s="426"/>
      <c r="L1103" s="426"/>
      <c r="M1103" s="426"/>
      <c r="N1103" s="426"/>
      <c r="O1103" s="426"/>
      <c r="P1103" s="321" t="s">
        <v>626</v>
      </c>
      <c r="Q1103" s="322"/>
      <c r="R1103" s="322"/>
      <c r="S1103" s="322"/>
      <c r="T1103" s="322"/>
      <c r="U1103" s="322"/>
      <c r="V1103" s="322"/>
      <c r="W1103" s="322"/>
      <c r="X1103" s="322"/>
      <c r="Y1103" s="323">
        <v>4</v>
      </c>
      <c r="Z1103" s="324"/>
      <c r="AA1103" s="324"/>
      <c r="AB1103" s="325"/>
      <c r="AC1103" s="327" t="s">
        <v>381</v>
      </c>
      <c r="AD1103" s="327"/>
      <c r="AE1103" s="327"/>
      <c r="AF1103" s="327"/>
      <c r="AG1103" s="327"/>
      <c r="AH1103" s="328">
        <v>1</v>
      </c>
      <c r="AI1103" s="329"/>
      <c r="AJ1103" s="329"/>
      <c r="AK1103" s="329"/>
      <c r="AL1103" s="330">
        <v>100</v>
      </c>
      <c r="AM1103" s="331"/>
      <c r="AN1103" s="331"/>
      <c r="AO1103" s="332"/>
      <c r="AP1103" s="326"/>
      <c r="AQ1103" s="326"/>
      <c r="AR1103" s="326"/>
      <c r="AS1103" s="326"/>
      <c r="AT1103" s="326"/>
      <c r="AU1103" s="326"/>
      <c r="AV1103" s="326"/>
      <c r="AW1103" s="326"/>
      <c r="AX1103" s="326"/>
    </row>
    <row r="1104" spans="1:50" ht="68.25" customHeight="1" x14ac:dyDescent="0.15">
      <c r="A1104" s="410">
        <v>2</v>
      </c>
      <c r="B1104" s="410">
        <v>1</v>
      </c>
      <c r="C1104" s="897" t="s">
        <v>628</v>
      </c>
      <c r="D1104" s="897"/>
      <c r="E1104" s="265" t="s">
        <v>624</v>
      </c>
      <c r="F1104" s="896"/>
      <c r="G1104" s="896"/>
      <c r="H1104" s="896"/>
      <c r="I1104" s="896"/>
      <c r="J1104" s="425" t="s">
        <v>657</v>
      </c>
      <c r="K1104" s="426"/>
      <c r="L1104" s="426"/>
      <c r="M1104" s="426"/>
      <c r="N1104" s="426"/>
      <c r="O1104" s="426"/>
      <c r="P1104" s="321" t="s">
        <v>627</v>
      </c>
      <c r="Q1104" s="322"/>
      <c r="R1104" s="322"/>
      <c r="S1104" s="322"/>
      <c r="T1104" s="322"/>
      <c r="U1104" s="322"/>
      <c r="V1104" s="322"/>
      <c r="W1104" s="322"/>
      <c r="X1104" s="322"/>
      <c r="Y1104" s="323">
        <v>5</v>
      </c>
      <c r="Z1104" s="324"/>
      <c r="AA1104" s="324"/>
      <c r="AB1104" s="325"/>
      <c r="AC1104" s="327" t="s">
        <v>381</v>
      </c>
      <c r="AD1104" s="327"/>
      <c r="AE1104" s="327"/>
      <c r="AF1104" s="327"/>
      <c r="AG1104" s="327"/>
      <c r="AH1104" s="328">
        <v>1</v>
      </c>
      <c r="AI1104" s="329"/>
      <c r="AJ1104" s="329"/>
      <c r="AK1104" s="329"/>
      <c r="AL1104" s="330">
        <v>100</v>
      </c>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897"/>
      <c r="D1105" s="897"/>
      <c r="E1105" s="896"/>
      <c r="F1105" s="896"/>
      <c r="G1105" s="896"/>
      <c r="H1105" s="896"/>
      <c r="I1105" s="896"/>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897"/>
      <c r="D1106" s="897"/>
      <c r="E1106" s="896"/>
      <c r="F1106" s="896"/>
      <c r="G1106" s="896"/>
      <c r="H1106" s="896"/>
      <c r="I1106" s="896"/>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897"/>
      <c r="D1107" s="897"/>
      <c r="E1107" s="896"/>
      <c r="F1107" s="896"/>
      <c r="G1107" s="896"/>
      <c r="H1107" s="896"/>
      <c r="I1107" s="896"/>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897"/>
      <c r="D1108" s="897"/>
      <c r="E1108" s="896"/>
      <c r="F1108" s="896"/>
      <c r="G1108" s="896"/>
      <c r="H1108" s="896"/>
      <c r="I1108" s="896"/>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897"/>
      <c r="D1109" s="897"/>
      <c r="E1109" s="896"/>
      <c r="F1109" s="896"/>
      <c r="G1109" s="896"/>
      <c r="H1109" s="896"/>
      <c r="I1109" s="896"/>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897"/>
      <c r="D1110" s="897"/>
      <c r="E1110" s="896"/>
      <c r="F1110" s="896"/>
      <c r="G1110" s="896"/>
      <c r="H1110" s="896"/>
      <c r="I1110" s="896"/>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897"/>
      <c r="D1111" s="897"/>
      <c r="E1111" s="896"/>
      <c r="F1111" s="896"/>
      <c r="G1111" s="896"/>
      <c r="H1111" s="896"/>
      <c r="I1111" s="896"/>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897"/>
      <c r="D1112" s="897"/>
      <c r="E1112" s="896"/>
      <c r="F1112" s="896"/>
      <c r="G1112" s="896"/>
      <c r="H1112" s="896"/>
      <c r="I1112" s="896"/>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897"/>
      <c r="D1113" s="897"/>
      <c r="E1113" s="896"/>
      <c r="F1113" s="896"/>
      <c r="G1113" s="896"/>
      <c r="H1113" s="896"/>
      <c r="I1113" s="896"/>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897"/>
      <c r="D1114" s="897"/>
      <c r="E1114" s="896"/>
      <c r="F1114" s="896"/>
      <c r="G1114" s="896"/>
      <c r="H1114" s="896"/>
      <c r="I1114" s="896"/>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897"/>
      <c r="D1115" s="897"/>
      <c r="E1115" s="896"/>
      <c r="F1115" s="896"/>
      <c r="G1115" s="896"/>
      <c r="H1115" s="896"/>
      <c r="I1115" s="896"/>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897"/>
      <c r="D1116" s="897"/>
      <c r="E1116" s="896"/>
      <c r="F1116" s="896"/>
      <c r="G1116" s="896"/>
      <c r="H1116" s="896"/>
      <c r="I1116" s="896"/>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897"/>
      <c r="D1117" s="897"/>
      <c r="E1117" s="896"/>
      <c r="F1117" s="896"/>
      <c r="G1117" s="896"/>
      <c r="H1117" s="896"/>
      <c r="I1117" s="896"/>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897"/>
      <c r="D1118" s="897"/>
      <c r="E1118" s="896"/>
      <c r="F1118" s="896"/>
      <c r="G1118" s="896"/>
      <c r="H1118" s="896"/>
      <c r="I1118" s="896"/>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897"/>
      <c r="D1119" s="897"/>
      <c r="E1119" s="896"/>
      <c r="F1119" s="896"/>
      <c r="G1119" s="896"/>
      <c r="H1119" s="896"/>
      <c r="I1119" s="896"/>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897"/>
      <c r="D1120" s="897"/>
      <c r="E1120" s="265"/>
      <c r="F1120" s="896"/>
      <c r="G1120" s="896"/>
      <c r="H1120" s="896"/>
      <c r="I1120" s="896"/>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897"/>
      <c r="D1121" s="897"/>
      <c r="E1121" s="896"/>
      <c r="F1121" s="896"/>
      <c r="G1121" s="896"/>
      <c r="H1121" s="896"/>
      <c r="I1121" s="896"/>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897"/>
      <c r="D1122" s="897"/>
      <c r="E1122" s="896"/>
      <c r="F1122" s="896"/>
      <c r="G1122" s="896"/>
      <c r="H1122" s="896"/>
      <c r="I1122" s="896"/>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897"/>
      <c r="D1123" s="897"/>
      <c r="E1123" s="896"/>
      <c r="F1123" s="896"/>
      <c r="G1123" s="896"/>
      <c r="H1123" s="896"/>
      <c r="I1123" s="896"/>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897"/>
      <c r="D1124" s="897"/>
      <c r="E1124" s="896"/>
      <c r="F1124" s="896"/>
      <c r="G1124" s="896"/>
      <c r="H1124" s="896"/>
      <c r="I1124" s="896"/>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897"/>
      <c r="D1125" s="897"/>
      <c r="E1125" s="896"/>
      <c r="F1125" s="896"/>
      <c r="G1125" s="896"/>
      <c r="H1125" s="896"/>
      <c r="I1125" s="896"/>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897"/>
      <c r="D1126" s="897"/>
      <c r="E1126" s="896"/>
      <c r="F1126" s="896"/>
      <c r="G1126" s="896"/>
      <c r="H1126" s="896"/>
      <c r="I1126" s="896"/>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897"/>
      <c r="D1127" s="897"/>
      <c r="E1127" s="896"/>
      <c r="F1127" s="896"/>
      <c r="G1127" s="896"/>
      <c r="H1127" s="896"/>
      <c r="I1127" s="896"/>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897"/>
      <c r="D1128" s="897"/>
      <c r="E1128" s="896"/>
      <c r="F1128" s="896"/>
      <c r="G1128" s="896"/>
      <c r="H1128" s="896"/>
      <c r="I1128" s="896"/>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897"/>
      <c r="D1129" s="897"/>
      <c r="E1129" s="896"/>
      <c r="F1129" s="896"/>
      <c r="G1129" s="896"/>
      <c r="H1129" s="896"/>
      <c r="I1129" s="896"/>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897"/>
      <c r="D1130" s="897"/>
      <c r="E1130" s="896"/>
      <c r="F1130" s="896"/>
      <c r="G1130" s="896"/>
      <c r="H1130" s="896"/>
      <c r="I1130" s="896"/>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897"/>
      <c r="D1131" s="897"/>
      <c r="E1131" s="896"/>
      <c r="F1131" s="896"/>
      <c r="G1131" s="896"/>
      <c r="H1131" s="896"/>
      <c r="I1131" s="896"/>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897"/>
      <c r="D1132" s="897"/>
      <c r="E1132" s="896"/>
      <c r="F1132" s="896"/>
      <c r="G1132" s="896"/>
      <c r="H1132" s="896"/>
      <c r="I1132" s="896"/>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3">
    <cfRule type="expression" dxfId="2805" priority="13909">
      <formula>IF(RIGHT(TEXT(Y783,"0.#"),1)=".",FALSE,TRUE)</formula>
    </cfRule>
    <cfRule type="expression" dxfId="2804" priority="13910">
      <formula>IF(RIGHT(TEXT(Y783,"0.#"),1)=".",TRUE,FALSE)</formula>
    </cfRule>
  </conditionalFormatting>
  <conditionalFormatting sqref="Y792">
    <cfRule type="expression" dxfId="2803" priority="13905">
      <formula>IF(RIGHT(TEXT(Y792,"0.#"),1)=".",FALSE,TRUE)</formula>
    </cfRule>
    <cfRule type="expression" dxfId="2802" priority="13906">
      <formula>IF(RIGHT(TEXT(Y792,"0.#"),1)=".",TRUE,FALSE)</formula>
    </cfRule>
  </conditionalFormatting>
  <conditionalFormatting sqref="Y823:Y830 Y821 Y810:Y817 Y808 Y797:Y804 Y795">
    <cfRule type="expression" dxfId="2801" priority="13687">
      <formula>IF(RIGHT(TEXT(Y795,"0.#"),1)=".",FALSE,TRUE)</formula>
    </cfRule>
    <cfRule type="expression" dxfId="2800" priority="13688">
      <formula>IF(RIGHT(TEXT(Y795,"0.#"),1)=".",TRUE,FALSE)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84:Y791 Y782">
    <cfRule type="expression" dxfId="2793" priority="13711">
      <formula>IF(RIGHT(TEXT(Y782,"0.#"),1)=".",FALSE,TRUE)</formula>
    </cfRule>
    <cfRule type="expression" dxfId="2792" priority="13712">
      <formula>IF(RIGHT(TEXT(Y782,"0.#"),1)=".",TRUE,FALSE)</formula>
    </cfRule>
  </conditionalFormatting>
  <conditionalFormatting sqref="AU783">
    <cfRule type="expression" dxfId="2791" priority="13709">
      <formula>IF(RIGHT(TEXT(AU783,"0.#"),1)=".",FALSE,TRUE)</formula>
    </cfRule>
    <cfRule type="expression" dxfId="2790" priority="13710">
      <formula>IF(RIGHT(TEXT(AU783,"0.#"),1)=".",TRUE,FALSE)</formula>
    </cfRule>
  </conditionalFormatting>
  <conditionalFormatting sqref="AU792">
    <cfRule type="expression" dxfId="2789" priority="13707">
      <formula>IF(RIGHT(TEXT(AU792,"0.#"),1)=".",FALSE,TRUE)</formula>
    </cfRule>
    <cfRule type="expression" dxfId="2788" priority="13708">
      <formula>IF(RIGHT(TEXT(AU792,"0.#"),1)=".",TRUE,FALSE)</formula>
    </cfRule>
  </conditionalFormatting>
  <conditionalFormatting sqref="AU784:AU791 AU782">
    <cfRule type="expression" dxfId="2787" priority="13705">
      <formula>IF(RIGHT(TEXT(AU782,"0.#"),1)=".",FALSE,TRUE)</formula>
    </cfRule>
    <cfRule type="expression" dxfId="2786" priority="13706">
      <formula>IF(RIGHT(TEXT(AU782,"0.#"),1)=".",TRUE,FALSE)</formula>
    </cfRule>
  </conditionalFormatting>
  <conditionalFormatting sqref="Y822 Y809 Y796">
    <cfRule type="expression" dxfId="2785" priority="13691">
      <formula>IF(RIGHT(TEXT(Y796,"0.#"),1)=".",FALSE,TRUE)</formula>
    </cfRule>
    <cfRule type="expression" dxfId="2784" priority="13692">
      <formula>IF(RIGHT(TEXT(Y796,"0.#"),1)=".",TRUE,FALSE)</formula>
    </cfRule>
  </conditionalFormatting>
  <conditionalFormatting sqref="Y831 Y818 Y805">
    <cfRule type="expression" dxfId="2783" priority="13689">
      <formula>IF(RIGHT(TEXT(Y805,"0.#"),1)=".",FALSE,TRUE)</formula>
    </cfRule>
    <cfRule type="expression" dxfId="2782" priority="13690">
      <formula>IF(RIGHT(TEXT(Y805,"0.#"),1)=".",TRUE,FALSE)</formula>
    </cfRule>
  </conditionalFormatting>
  <conditionalFormatting sqref="AU822 AU809 AU796">
    <cfRule type="expression" dxfId="2781" priority="13685">
      <formula>IF(RIGHT(TEXT(AU796,"0.#"),1)=".",FALSE,TRUE)</formula>
    </cfRule>
    <cfRule type="expression" dxfId="2780" priority="13686">
      <formula>IF(RIGHT(TEXT(AU796,"0.#"),1)=".",TRUE,FALSE)</formula>
    </cfRule>
  </conditionalFormatting>
  <conditionalFormatting sqref="AU831 AU818 AU805">
    <cfRule type="expression" dxfId="2779" priority="13683">
      <formula>IF(RIGHT(TEXT(AU805,"0.#"),1)=".",FALSE,TRUE)</formula>
    </cfRule>
    <cfRule type="expression" dxfId="2778" priority="13684">
      <formula>IF(RIGHT(TEXT(AU805,"0.#"),1)=".",TRUE,FALSE)</formula>
    </cfRule>
  </conditionalFormatting>
  <conditionalFormatting sqref="AU823:AU830 AU821 AU810:AU817 AU808 AU797:AU804 AU795">
    <cfRule type="expression" dxfId="2777" priority="13681">
      <formula>IF(RIGHT(TEXT(AU795,"0.#"),1)=".",FALSE,TRUE)</formula>
    </cfRule>
    <cfRule type="expression" dxfId="2776" priority="13682">
      <formula>IF(RIGHT(TEXT(AU795,"0.#"),1)=".",TRUE,FALSE)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AQ34">
    <cfRule type="expression" dxfId="2753" priority="13475">
      <formula>IF(RIGHT(TEXT(AQ32,"0.#"),1)=".",FALSE,TRUE)</formula>
    </cfRule>
    <cfRule type="expression" dxfId="2752" priority="13476">
      <formula>IF(RIGHT(TEXT(AQ32,"0.#"),1)=".",TRUE,FALSE)</formula>
    </cfRule>
  </conditionalFormatting>
  <conditionalFormatting sqref="AU32: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M53">
    <cfRule type="expression" dxfId="2741" priority="13395">
      <formula>IF(RIGHT(TEXT(AM53,"0.#"),1)=".",FALSE,TRUE)</formula>
    </cfRule>
    <cfRule type="expression" dxfId="2740" priority="13396">
      <formula>IF(RIGHT(TEXT(AM53,"0.#"),1)=".",TRUE,FALSE)</formula>
    </cfRule>
  </conditionalFormatting>
  <conditionalFormatting sqref="AM54">
    <cfRule type="expression" dxfId="2739" priority="13393">
      <formula>IF(RIGHT(TEXT(AM54,"0.#"),1)=".",FALSE,TRUE)</formula>
    </cfRule>
    <cfRule type="expression" dxfId="2738" priority="13394">
      <formula>IF(RIGHT(TEXT(AM54,"0.#"),1)=".",TRUE,FALSE)</formula>
    </cfRule>
  </conditionalFormatting>
  <conditionalFormatting sqref="AM55">
    <cfRule type="expression" dxfId="2737" priority="13391">
      <formula>IF(RIGHT(TEXT(AM55,"0.#"),1)=".",FALSE,TRUE)</formula>
    </cfRule>
    <cfRule type="expression" dxfId="2736" priority="13392">
      <formula>IF(RIGHT(TEXT(AM55,"0.#"),1)=".",TRUE,FALSE)</formula>
    </cfRule>
  </conditionalFormatting>
  <conditionalFormatting sqref="AE60">
    <cfRule type="expression" dxfId="2735" priority="13377">
      <formula>IF(RIGHT(TEXT(AE60,"0.#"),1)=".",FALSE,TRUE)</formula>
    </cfRule>
    <cfRule type="expression" dxfId="2734" priority="13378">
      <formula>IF(RIGHT(TEXT(AE60,"0.#"),1)=".",TRUE,FALSE)</formula>
    </cfRule>
  </conditionalFormatting>
  <conditionalFormatting sqref="AE61">
    <cfRule type="expression" dxfId="2733" priority="13375">
      <formula>IF(RIGHT(TEXT(AE61,"0.#"),1)=".",FALSE,TRUE)</formula>
    </cfRule>
    <cfRule type="expression" dxfId="2732" priority="13376">
      <formula>IF(RIGHT(TEXT(AE61,"0.#"),1)=".",TRUE,FALSE)</formula>
    </cfRule>
  </conditionalFormatting>
  <conditionalFormatting sqref="AE62">
    <cfRule type="expression" dxfId="2731" priority="13373">
      <formula>IF(RIGHT(TEXT(AE62,"0.#"),1)=".",FALSE,TRUE)</formula>
    </cfRule>
    <cfRule type="expression" dxfId="2730" priority="13374">
      <formula>IF(RIGHT(TEXT(AE62,"0.#"),1)=".",TRUE,FALSE)</formula>
    </cfRule>
  </conditionalFormatting>
  <conditionalFormatting sqref="AI62">
    <cfRule type="expression" dxfId="2729" priority="13371">
      <formula>IF(RIGHT(TEXT(AI62,"0.#"),1)=".",FALSE,TRUE)</formula>
    </cfRule>
    <cfRule type="expression" dxfId="2728" priority="13372">
      <formula>IF(RIGHT(TEXT(AI62,"0.#"),1)=".",TRUE,FALSE)</formula>
    </cfRule>
  </conditionalFormatting>
  <conditionalFormatting sqref="AI61">
    <cfRule type="expression" dxfId="2727" priority="13369">
      <formula>IF(RIGHT(TEXT(AI61,"0.#"),1)=".",FALSE,TRUE)</formula>
    </cfRule>
    <cfRule type="expression" dxfId="2726" priority="13370">
      <formula>IF(RIGHT(TEXT(AI61,"0.#"),1)=".",TRUE,FALSE)</formula>
    </cfRule>
  </conditionalFormatting>
  <conditionalFormatting sqref="AI60">
    <cfRule type="expression" dxfId="2725" priority="13367">
      <formula>IF(RIGHT(TEXT(AI60,"0.#"),1)=".",FALSE,TRUE)</formula>
    </cfRule>
    <cfRule type="expression" dxfId="2724" priority="13368">
      <formula>IF(RIGHT(TEXT(AI60,"0.#"),1)=".",TRUE,FALSE)</formula>
    </cfRule>
  </conditionalFormatting>
  <conditionalFormatting sqref="AM60">
    <cfRule type="expression" dxfId="2723" priority="13365">
      <formula>IF(RIGHT(TEXT(AM60,"0.#"),1)=".",FALSE,TRUE)</formula>
    </cfRule>
    <cfRule type="expression" dxfId="2722" priority="13366">
      <formula>IF(RIGHT(TEXT(AM60,"0.#"),1)=".",TRUE,FALSE)</formula>
    </cfRule>
  </conditionalFormatting>
  <conditionalFormatting sqref="AM61">
    <cfRule type="expression" dxfId="2721" priority="13363">
      <formula>IF(RIGHT(TEXT(AM61,"0.#"),1)=".",FALSE,TRUE)</formula>
    </cfRule>
    <cfRule type="expression" dxfId="2720" priority="13364">
      <formula>IF(RIGHT(TEXT(AM61,"0.#"),1)=".",TRUE,FALSE)</formula>
    </cfRule>
  </conditionalFormatting>
  <conditionalFormatting sqref="AM62">
    <cfRule type="expression" dxfId="2719" priority="13361">
      <formula>IF(RIGHT(TEXT(AM62,"0.#"),1)=".",FALSE,TRUE)</formula>
    </cfRule>
    <cfRule type="expression" dxfId="2718" priority="13362">
      <formula>IF(RIGHT(TEXT(AM62,"0.#"),1)=".",TRUE,FALSE)</formula>
    </cfRule>
  </conditionalFormatting>
  <conditionalFormatting sqref="AE87">
    <cfRule type="expression" dxfId="2717" priority="13347">
      <formula>IF(RIGHT(TEXT(AE87,"0.#"),1)=".",FALSE,TRUE)</formula>
    </cfRule>
    <cfRule type="expression" dxfId="2716" priority="13348">
      <formula>IF(RIGHT(TEXT(AE87,"0.#"),1)=".",TRUE,FALSE)</formula>
    </cfRule>
  </conditionalFormatting>
  <conditionalFormatting sqref="AE88">
    <cfRule type="expression" dxfId="2715" priority="13345">
      <formula>IF(RIGHT(TEXT(AE88,"0.#"),1)=".",FALSE,TRUE)</formula>
    </cfRule>
    <cfRule type="expression" dxfId="2714" priority="13346">
      <formula>IF(RIGHT(TEXT(AE88,"0.#"),1)=".",TRUE,FALSE)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8">
    <cfRule type="expression" dxfId="2709" priority="13339">
      <formula>IF(RIGHT(TEXT(AI88,"0.#"),1)=".",FALSE,TRUE)</formula>
    </cfRule>
    <cfRule type="expression" dxfId="2708" priority="13340">
      <formula>IF(RIGHT(TEXT(AI88,"0.#"),1)=".",TRUE,FALSE)</formula>
    </cfRule>
  </conditionalFormatting>
  <conditionalFormatting sqref="AI87">
    <cfRule type="expression" dxfId="2707" priority="13337">
      <formula>IF(RIGHT(TEXT(AI87,"0.#"),1)=".",FALSE,TRUE)</formula>
    </cfRule>
    <cfRule type="expression" dxfId="2706" priority="13338">
      <formula>IF(RIGHT(TEXT(AI87,"0.#"),1)=".",TRUE,FALSE)</formula>
    </cfRule>
  </conditionalFormatting>
  <conditionalFormatting sqref="AM88">
    <cfRule type="expression" dxfId="2705" priority="13333">
      <formula>IF(RIGHT(TEXT(AM88,"0.#"),1)=".",FALSE,TRUE)</formula>
    </cfRule>
    <cfRule type="expression" dxfId="2704" priority="13334">
      <formula>IF(RIGHT(TEXT(AM88,"0.#"),1)=".",TRUE,FALSE)</formula>
    </cfRule>
  </conditionalFormatting>
  <conditionalFormatting sqref="AM89">
    <cfRule type="expression" dxfId="2703" priority="13331">
      <formula>IF(RIGHT(TEXT(AM89,"0.#"),1)=".",FALSE,TRUE)</formula>
    </cfRule>
    <cfRule type="expression" dxfId="2702" priority="13332">
      <formula>IF(RIGHT(TEXT(AM89,"0.#"),1)=".",TRUE,FALSE)</formula>
    </cfRule>
  </conditionalFormatting>
  <conditionalFormatting sqref="AE92">
    <cfRule type="expression" dxfId="2701" priority="13317">
      <formula>IF(RIGHT(TEXT(AE92,"0.#"),1)=".",FALSE,TRUE)</formula>
    </cfRule>
    <cfRule type="expression" dxfId="2700" priority="13318">
      <formula>IF(RIGHT(TEXT(AE92,"0.#"),1)=".",TRUE,FALSE)</formula>
    </cfRule>
  </conditionalFormatting>
  <conditionalFormatting sqref="AE93">
    <cfRule type="expression" dxfId="2699" priority="13315">
      <formula>IF(RIGHT(TEXT(AE93,"0.#"),1)=".",FALSE,TRUE)</formula>
    </cfRule>
    <cfRule type="expression" dxfId="2698" priority="13316">
      <formula>IF(RIGHT(TEXT(AE93,"0.#"),1)=".",TRUE,FALSE)</formula>
    </cfRule>
  </conditionalFormatting>
  <conditionalFormatting sqref="AE94">
    <cfRule type="expression" dxfId="2697" priority="13313">
      <formula>IF(RIGHT(TEXT(AE94,"0.#"),1)=".",FALSE,TRUE)</formula>
    </cfRule>
    <cfRule type="expression" dxfId="2696" priority="13314">
      <formula>IF(RIGHT(TEXT(AE94,"0.#"),1)=".",TRUE,FALSE)</formula>
    </cfRule>
  </conditionalFormatting>
  <conditionalFormatting sqref="AI94">
    <cfRule type="expression" dxfId="2695" priority="13311">
      <formula>IF(RIGHT(TEXT(AI94,"0.#"),1)=".",FALSE,TRUE)</formula>
    </cfRule>
    <cfRule type="expression" dxfId="2694" priority="13312">
      <formula>IF(RIGHT(TEXT(AI94,"0.#"),1)=".",TRUE,FALSE)</formula>
    </cfRule>
  </conditionalFormatting>
  <conditionalFormatting sqref="AI93">
    <cfRule type="expression" dxfId="2693" priority="13309">
      <formula>IF(RIGHT(TEXT(AI93,"0.#"),1)=".",FALSE,TRUE)</formula>
    </cfRule>
    <cfRule type="expression" dxfId="2692" priority="13310">
      <formula>IF(RIGHT(TEXT(AI93,"0.#"),1)=".",TRUE,FALSE)</formula>
    </cfRule>
  </conditionalFormatting>
  <conditionalFormatting sqref="AI92">
    <cfRule type="expression" dxfId="2691" priority="13307">
      <formula>IF(RIGHT(TEXT(AI92,"0.#"),1)=".",FALSE,TRUE)</formula>
    </cfRule>
    <cfRule type="expression" dxfId="2690" priority="13308">
      <formula>IF(RIGHT(TEXT(AI92,"0.#"),1)=".",TRUE,FALSE)</formula>
    </cfRule>
  </conditionalFormatting>
  <conditionalFormatting sqref="AM92">
    <cfRule type="expression" dxfId="2689" priority="13305">
      <formula>IF(RIGHT(TEXT(AM92,"0.#"),1)=".",FALSE,TRUE)</formula>
    </cfRule>
    <cfRule type="expression" dxfId="2688" priority="13306">
      <formula>IF(RIGHT(TEXT(AM92,"0.#"),1)=".",TRUE,FALSE)</formula>
    </cfRule>
  </conditionalFormatting>
  <conditionalFormatting sqref="AM93">
    <cfRule type="expression" dxfId="2687" priority="13303">
      <formula>IF(RIGHT(TEXT(AM93,"0.#"),1)=".",FALSE,TRUE)</formula>
    </cfRule>
    <cfRule type="expression" dxfId="2686" priority="13304">
      <formula>IF(RIGHT(TEXT(AM93,"0.#"),1)=".",TRUE,FALSE)</formula>
    </cfRule>
  </conditionalFormatting>
  <conditionalFormatting sqref="AM94">
    <cfRule type="expression" dxfId="2685" priority="13301">
      <formula>IF(RIGHT(TEXT(AM94,"0.#"),1)=".",FALSE,TRUE)</formula>
    </cfRule>
    <cfRule type="expression" dxfId="2684" priority="13302">
      <formula>IF(RIGHT(TEXT(AM94,"0.#"),1)=".",TRUE,FALSE)</formula>
    </cfRule>
  </conditionalFormatting>
  <conditionalFormatting sqref="AE97">
    <cfRule type="expression" dxfId="2683" priority="13287">
      <formula>IF(RIGHT(TEXT(AE97,"0.#"),1)=".",FALSE,TRUE)</formula>
    </cfRule>
    <cfRule type="expression" dxfId="2682" priority="13288">
      <formula>IF(RIGHT(TEXT(AE97,"0.#"),1)=".",TRUE,FALSE)</formula>
    </cfRule>
  </conditionalFormatting>
  <conditionalFormatting sqref="AE98">
    <cfRule type="expression" dxfId="2681" priority="13285">
      <formula>IF(RIGHT(TEXT(AE98,"0.#"),1)=".",FALSE,TRUE)</formula>
    </cfRule>
    <cfRule type="expression" dxfId="2680" priority="13286">
      <formula>IF(RIGHT(TEXT(AE98,"0.#"),1)=".",TRUE,FALSE)</formula>
    </cfRule>
  </conditionalFormatting>
  <conditionalFormatting sqref="AE99">
    <cfRule type="expression" dxfId="2679" priority="13283">
      <formula>IF(RIGHT(TEXT(AE99,"0.#"),1)=".",FALSE,TRUE)</formula>
    </cfRule>
    <cfRule type="expression" dxfId="2678" priority="13284">
      <formula>IF(RIGHT(TEXT(AE99,"0.#"),1)=".",TRUE,FALSE)</formula>
    </cfRule>
  </conditionalFormatting>
  <conditionalFormatting sqref="AI99">
    <cfRule type="expression" dxfId="2677" priority="13281">
      <formula>IF(RIGHT(TEXT(AI99,"0.#"),1)=".",FALSE,TRUE)</formula>
    </cfRule>
    <cfRule type="expression" dxfId="2676" priority="13282">
      <formula>IF(RIGHT(TEXT(AI99,"0.#"),1)=".",TRUE,FALSE)</formula>
    </cfRule>
  </conditionalFormatting>
  <conditionalFormatting sqref="AI98">
    <cfRule type="expression" dxfId="2675" priority="13279">
      <formula>IF(RIGHT(TEXT(AI98,"0.#"),1)=".",FALSE,TRUE)</formula>
    </cfRule>
    <cfRule type="expression" dxfId="2674" priority="13280">
      <formula>IF(RIGHT(TEXT(AI98,"0.#"),1)=".",TRUE,FALSE)</formula>
    </cfRule>
  </conditionalFormatting>
  <conditionalFormatting sqref="AI97">
    <cfRule type="expression" dxfId="2673" priority="13277">
      <formula>IF(RIGHT(TEXT(AI97,"0.#"),1)=".",FALSE,TRUE)</formula>
    </cfRule>
    <cfRule type="expression" dxfId="2672" priority="13278">
      <formula>IF(RIGHT(TEXT(AI97,"0.#"),1)=".",TRUE,FALSE)</formula>
    </cfRule>
  </conditionalFormatting>
  <conditionalFormatting sqref="AM97">
    <cfRule type="expression" dxfId="2671" priority="13275">
      <formula>IF(RIGHT(TEXT(AM97,"0.#"),1)=".",FALSE,TRUE)</formula>
    </cfRule>
    <cfRule type="expression" dxfId="2670" priority="13276">
      <formula>IF(RIGHT(TEXT(AM97,"0.#"),1)=".",TRUE,FALSE)</formula>
    </cfRule>
  </conditionalFormatting>
  <conditionalFormatting sqref="AM98">
    <cfRule type="expression" dxfId="2669" priority="13273">
      <formula>IF(RIGHT(TEXT(AM98,"0.#"),1)=".",FALSE,TRUE)</formula>
    </cfRule>
    <cfRule type="expression" dxfId="2668" priority="13274">
      <formula>IF(RIGHT(TEXT(AM98,"0.#"),1)=".",TRUE,FALSE)</formula>
    </cfRule>
  </conditionalFormatting>
  <conditionalFormatting sqref="AM99">
    <cfRule type="expression" dxfId="2667" priority="13271">
      <formula>IF(RIGHT(TEXT(AM99,"0.#"),1)=".",FALSE,TRUE)</formula>
    </cfRule>
    <cfRule type="expression" dxfId="2666" priority="13272">
      <formula>IF(RIGHT(TEXT(AM99,"0.#"),1)=".",TRUE,FALSE)</formula>
    </cfRule>
  </conditionalFormatting>
  <conditionalFormatting sqref="AI101">
    <cfRule type="expression" dxfId="2665" priority="13257">
      <formula>IF(RIGHT(TEXT(AI101,"0.#"),1)=".",FALSE,TRUE)</formula>
    </cfRule>
    <cfRule type="expression" dxfId="2664" priority="13258">
      <formula>IF(RIGHT(TEXT(AI101,"0.#"),1)=".",TRUE,FALSE)</formula>
    </cfRule>
  </conditionalFormatting>
  <conditionalFormatting sqref="AM101">
    <cfRule type="expression" dxfId="2663" priority="13255">
      <formula>IF(RIGHT(TEXT(AM101,"0.#"),1)=".",FALSE,TRUE)</formula>
    </cfRule>
    <cfRule type="expression" dxfId="2662" priority="13256">
      <formula>IF(RIGHT(TEXT(AM101,"0.#"),1)=".",TRUE,FALSE)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Q102">
    <cfRule type="expression" dxfId="2655" priority="13247">
      <formula>IF(RIGHT(TEXT(AQ102,"0.#"),1)=".",FALSE,TRUE)</formula>
    </cfRule>
    <cfRule type="expression" dxfId="2654" priority="13248">
      <formula>IF(RIGHT(TEXT(AQ102,"0.#"),1)=".",TRUE,FALSE)</formula>
    </cfRule>
  </conditionalFormatting>
  <conditionalFormatting sqref="AE104">
    <cfRule type="expression" dxfId="2653" priority="13245">
      <formula>IF(RIGHT(TEXT(AE104,"0.#"),1)=".",FALSE,TRUE)</formula>
    </cfRule>
    <cfRule type="expression" dxfId="2652" priority="13246">
      <formula>IF(RIGHT(TEXT(AE104,"0.#"),1)=".",TRUE,FALSE)</formula>
    </cfRule>
  </conditionalFormatting>
  <conditionalFormatting sqref="AI104">
    <cfRule type="expression" dxfId="2651" priority="13243">
      <formula>IF(RIGHT(TEXT(AI104,"0.#"),1)=".",FALSE,TRUE)</formula>
    </cfRule>
    <cfRule type="expression" dxfId="2650" priority="13244">
      <formula>IF(RIGHT(TEXT(AI104,"0.#"),1)=".",TRUE,FALSE)</formula>
    </cfRule>
  </conditionalFormatting>
  <conditionalFormatting sqref="AM104">
    <cfRule type="expression" dxfId="2649" priority="13241">
      <formula>IF(RIGHT(TEXT(AM104,"0.#"),1)=".",FALSE,TRUE)</formula>
    </cfRule>
    <cfRule type="expression" dxfId="2648" priority="13242">
      <formula>IF(RIGHT(TEXT(AM104,"0.#"),1)=".",TRUE,FALSE)</formula>
    </cfRule>
  </conditionalFormatting>
  <conditionalFormatting sqref="AE105">
    <cfRule type="expression" dxfId="2647" priority="13239">
      <formula>IF(RIGHT(TEXT(AE105,"0.#"),1)=".",FALSE,TRUE)</formula>
    </cfRule>
    <cfRule type="expression" dxfId="2646" priority="13240">
      <formula>IF(RIGHT(TEXT(AE105,"0.#"),1)=".",TRUE,FALSE)</formula>
    </cfRule>
  </conditionalFormatting>
  <conditionalFormatting sqref="AI105">
    <cfRule type="expression" dxfId="2645" priority="13237">
      <formula>IF(RIGHT(TEXT(AI105,"0.#"),1)=".",FALSE,TRUE)</formula>
    </cfRule>
    <cfRule type="expression" dxfId="2644" priority="13238">
      <formula>IF(RIGHT(TEXT(AI105,"0.#"),1)=".",TRUE,FALSE)</formula>
    </cfRule>
  </conditionalFormatting>
  <conditionalFormatting sqref="AM105">
    <cfRule type="expression" dxfId="2643" priority="13235">
      <formula>IF(RIGHT(TEXT(AM105,"0.#"),1)=".",FALSE,TRUE)</formula>
    </cfRule>
    <cfRule type="expression" dxfId="2642" priority="13236">
      <formula>IF(RIGHT(TEXT(AM105,"0.#"),1)=".",TRUE,FALSE)</formula>
    </cfRule>
  </conditionalFormatting>
  <conditionalFormatting sqref="AE107">
    <cfRule type="expression" dxfId="2641" priority="13231">
      <formula>IF(RIGHT(TEXT(AE107,"0.#"),1)=".",FALSE,TRUE)</formula>
    </cfRule>
    <cfRule type="expression" dxfId="2640" priority="13232">
      <formula>IF(RIGHT(TEXT(AE107,"0.#"),1)=".",TRUE,FALSE)</formula>
    </cfRule>
  </conditionalFormatting>
  <conditionalFormatting sqref="AI107">
    <cfRule type="expression" dxfId="2639" priority="13229">
      <formula>IF(RIGHT(TEXT(AI107,"0.#"),1)=".",FALSE,TRUE)</formula>
    </cfRule>
    <cfRule type="expression" dxfId="2638" priority="13230">
      <formula>IF(RIGHT(TEXT(AI107,"0.#"),1)=".",TRUE,FALSE)</formula>
    </cfRule>
  </conditionalFormatting>
  <conditionalFormatting sqref="AM107">
    <cfRule type="expression" dxfId="2637" priority="13227">
      <formula>IF(RIGHT(TEXT(AM107,"0.#"),1)=".",FALSE,TRUE)</formula>
    </cfRule>
    <cfRule type="expression" dxfId="2636" priority="13228">
      <formula>IF(RIGHT(TEXT(AM107,"0.#"),1)=".",TRUE,FALSE)</formula>
    </cfRule>
  </conditionalFormatting>
  <conditionalFormatting sqref="AE108">
    <cfRule type="expression" dxfId="2635" priority="13225">
      <formula>IF(RIGHT(TEXT(AE108,"0.#"),1)=".",FALSE,TRUE)</formula>
    </cfRule>
    <cfRule type="expression" dxfId="2634" priority="13226">
      <formula>IF(RIGHT(TEXT(AE108,"0.#"),1)=".",TRUE,FALSE)</formula>
    </cfRule>
  </conditionalFormatting>
  <conditionalFormatting sqref="AI108">
    <cfRule type="expression" dxfId="2633" priority="13223">
      <formula>IF(RIGHT(TEXT(AI108,"0.#"),1)=".",FALSE,TRUE)</formula>
    </cfRule>
    <cfRule type="expression" dxfId="2632" priority="13224">
      <formula>IF(RIGHT(TEXT(AI108,"0.#"),1)=".",TRUE,FALSE)</formula>
    </cfRule>
  </conditionalFormatting>
  <conditionalFormatting sqref="AM108">
    <cfRule type="expression" dxfId="2631" priority="13221">
      <formula>IF(RIGHT(TEXT(AM108,"0.#"),1)=".",FALSE,TRUE)</formula>
    </cfRule>
    <cfRule type="expression" dxfId="2630" priority="13222">
      <formula>IF(RIGHT(TEXT(AM108,"0.#"),1)=".",TRUE,FALSE)</formula>
    </cfRule>
  </conditionalFormatting>
  <conditionalFormatting sqref="AE110">
    <cfRule type="expression" dxfId="2629" priority="13217">
      <formula>IF(RIGHT(TEXT(AE110,"0.#"),1)=".",FALSE,TRUE)</formula>
    </cfRule>
    <cfRule type="expression" dxfId="2628" priority="13218">
      <formula>IF(RIGHT(TEXT(AE110,"0.#"),1)=".",TRUE,FALSE)</formula>
    </cfRule>
  </conditionalFormatting>
  <conditionalFormatting sqref="AI110">
    <cfRule type="expression" dxfId="2627" priority="13215">
      <formula>IF(RIGHT(TEXT(AI110,"0.#"),1)=".",FALSE,TRUE)</formula>
    </cfRule>
    <cfRule type="expression" dxfId="2626" priority="13216">
      <formula>IF(RIGHT(TEXT(AI110,"0.#"),1)=".",TRUE,FALSE)</formula>
    </cfRule>
  </conditionalFormatting>
  <conditionalFormatting sqref="AM110">
    <cfRule type="expression" dxfId="2625" priority="13213">
      <formula>IF(RIGHT(TEXT(AM110,"0.#"),1)=".",FALSE,TRUE)</formula>
    </cfRule>
    <cfRule type="expression" dxfId="2624" priority="13214">
      <formula>IF(RIGHT(TEXT(AM110,"0.#"),1)=".",TRUE,FALSE)</formula>
    </cfRule>
  </conditionalFormatting>
  <conditionalFormatting sqref="AE111">
    <cfRule type="expression" dxfId="2623" priority="13211">
      <formula>IF(RIGHT(TEXT(AE111,"0.#"),1)=".",FALSE,TRUE)</formula>
    </cfRule>
    <cfRule type="expression" dxfId="2622" priority="13212">
      <formula>IF(RIGHT(TEXT(AE111,"0.#"),1)=".",TRUE,FALSE)</formula>
    </cfRule>
  </conditionalFormatting>
  <conditionalFormatting sqref="AI111">
    <cfRule type="expression" dxfId="2621" priority="13209">
      <formula>IF(RIGHT(TEXT(AI111,"0.#"),1)=".",FALSE,TRUE)</formula>
    </cfRule>
    <cfRule type="expression" dxfId="2620" priority="13210">
      <formula>IF(RIGHT(TEXT(AI111,"0.#"),1)=".",TRUE,FALSE)</formula>
    </cfRule>
  </conditionalFormatting>
  <conditionalFormatting sqref="AM111">
    <cfRule type="expression" dxfId="2619" priority="13207">
      <formula>IF(RIGHT(TEXT(AM111,"0.#"),1)=".",FALSE,TRUE)</formula>
    </cfRule>
    <cfRule type="expression" dxfId="2618" priority="13208">
      <formula>IF(RIGHT(TEXT(AM111,"0.#"),1)=".",TRUE,FALSE)</formula>
    </cfRule>
  </conditionalFormatting>
  <conditionalFormatting sqref="AE113">
    <cfRule type="expression" dxfId="2617" priority="13203">
      <formula>IF(RIGHT(TEXT(AE113,"0.#"),1)=".",FALSE,TRUE)</formula>
    </cfRule>
    <cfRule type="expression" dxfId="2616" priority="13204">
      <formula>IF(RIGHT(TEXT(AE113,"0.#"),1)=".",TRUE,FALSE)</formula>
    </cfRule>
  </conditionalFormatting>
  <conditionalFormatting sqref="AI113">
    <cfRule type="expression" dxfId="2615" priority="13201">
      <formula>IF(RIGHT(TEXT(AI113,"0.#"),1)=".",FALSE,TRUE)</formula>
    </cfRule>
    <cfRule type="expression" dxfId="2614" priority="13202">
      <formula>IF(RIGHT(TEXT(AI113,"0.#"),1)=".",TRUE,FALSE)</formula>
    </cfRule>
  </conditionalFormatting>
  <conditionalFormatting sqref="AM113">
    <cfRule type="expression" dxfId="2613" priority="13199">
      <formula>IF(RIGHT(TEXT(AM113,"0.#"),1)=".",FALSE,TRUE)</formula>
    </cfRule>
    <cfRule type="expression" dxfId="2612" priority="13200">
      <formula>IF(RIGHT(TEXT(AM113,"0.#"),1)=".",TRUE,FALSE)</formula>
    </cfRule>
  </conditionalFormatting>
  <conditionalFormatting sqref="AE114">
    <cfRule type="expression" dxfId="2611" priority="13197">
      <formula>IF(RIGHT(TEXT(AE114,"0.#"),1)=".",FALSE,TRUE)</formula>
    </cfRule>
    <cfRule type="expression" dxfId="2610" priority="13198">
      <formula>IF(RIGHT(TEXT(AE114,"0.#"),1)=".",TRUE,FALSE)</formula>
    </cfRule>
  </conditionalFormatting>
  <conditionalFormatting sqref="AI114">
    <cfRule type="expression" dxfId="2609" priority="13195">
      <formula>IF(RIGHT(TEXT(AI114,"0.#"),1)=".",FALSE,TRUE)</formula>
    </cfRule>
    <cfRule type="expression" dxfId="2608" priority="13196">
      <formula>IF(RIGHT(TEXT(AI114,"0.#"),1)=".",TRUE,FALSE)</formula>
    </cfRule>
  </conditionalFormatting>
  <conditionalFormatting sqref="AM114">
    <cfRule type="expression" dxfId="2607" priority="13193">
      <formula>IF(RIGHT(TEXT(AM114,"0.#"),1)=".",FALSE,TRUE)</formula>
    </cfRule>
    <cfRule type="expression" dxfId="2606" priority="13194">
      <formula>IF(RIGHT(TEXT(AM114,"0.#"),1)=".",TRUE,FALSE)</formula>
    </cfRule>
  </conditionalFormatting>
  <conditionalFormatting sqref="AQ116">
    <cfRule type="expression" dxfId="2605" priority="13189">
      <formula>IF(RIGHT(TEXT(AQ116,"0.#"),1)=".",FALSE,TRUE)</formula>
    </cfRule>
    <cfRule type="expression" dxfId="2604" priority="13190">
      <formula>IF(RIGHT(TEXT(AQ116,"0.#"),1)=".",TRUE,FALSE)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M117">
    <cfRule type="expression" dxfId="2601" priority="13183">
      <formula>IF(RIGHT(TEXT(AM117,"0.#"),1)=".",FALSE,TRUE)</formula>
    </cfRule>
    <cfRule type="expression" dxfId="2600" priority="13184">
      <formula>IF(RIGHT(TEXT(AM117,"0.#"),1)=".",TRUE,FALSE)</formula>
    </cfRule>
  </conditionalFormatting>
  <conditionalFormatting sqref="AQ117">
    <cfRule type="expression" dxfId="2599" priority="13177">
      <formula>IF(RIGHT(TEXT(AQ117,"0.#"),1)=".",FALSE,TRUE)</formula>
    </cfRule>
    <cfRule type="expression" dxfId="2598" priority="13178">
      <formula>IF(RIGHT(TEXT(AQ117,"0.#"),1)=".",TRUE,FALSE)</formula>
    </cfRule>
  </conditionalFormatting>
  <conditionalFormatting sqref="AQ119">
    <cfRule type="expression" dxfId="2597" priority="13175">
      <formula>IF(RIGHT(TEXT(AQ119,"0.#"),1)=".",FALSE,TRUE)</formula>
    </cfRule>
    <cfRule type="expression" dxfId="2596" priority="13176">
      <formula>IF(RIGHT(TEXT(AQ119,"0.#"),1)=".",TRUE,FALSE)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40:AO867">
    <cfRule type="expression" dxfId="2519" priority="6659">
      <formula>IF(AND(AL840&gt;=0, RIGHT(TEXT(AL840,"0.#"),1)&lt;&gt;"."),TRUE,FALSE)</formula>
    </cfRule>
    <cfRule type="expression" dxfId="2518" priority="6660">
      <formula>IF(AND(AL840&gt;=0, RIGHT(TEXT(AL840,"0.#"),1)="."),TRUE,FALSE)</formula>
    </cfRule>
    <cfRule type="expression" dxfId="2517" priority="6661">
      <formula>IF(AND(AL840&lt;0, RIGHT(TEXT(AL840,"0.#"),1)&lt;&gt;"."),TRUE,FALSE)</formula>
    </cfRule>
    <cfRule type="expression" dxfId="2516" priority="6662">
      <formula>IF(AND(AL840&lt;0, RIGHT(TEXT(AL840,"0.#"),1)="."),TRUE,FALSE)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M120">
    <cfRule type="expression" dxfId="2461" priority="3003">
      <formula>IF(RIGHT(TEXT(AM120,"0.#"),1)=".",FALSE,TRUE)</formula>
    </cfRule>
    <cfRule type="expression" dxfId="2460" priority="3004">
      <formula>IF(RIGHT(TEXT(AM120,"0.#"),1)=".",TRUE,FALSE)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40:Y867">
    <cfRule type="expression" dxfId="2447" priority="2987">
      <formula>IF(RIGHT(TEXT(Y840,"0.#"),1)=".",FALSE,TRUE)</formula>
    </cfRule>
    <cfRule type="expression" dxfId="2446" priority="2988">
      <formula>IF(RIGHT(TEXT(Y840,"0.#"),1)=".",TRUE,FALSE)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3:AO1132">
    <cfRule type="expression" dxfId="2417" priority="2893">
      <formula>IF(AND(AL1103&gt;=0, RIGHT(TEXT(AL1103,"0.#"),1)&lt;&gt;"."),TRUE,FALSE)</formula>
    </cfRule>
    <cfRule type="expression" dxfId="2416" priority="2894">
      <formula>IF(AND(AL1103&gt;=0, RIGHT(TEXT(AL1103,"0.#"),1)="."),TRUE,FALSE)</formula>
    </cfRule>
    <cfRule type="expression" dxfId="2415" priority="2895">
      <formula>IF(AND(AL1103&lt;0, RIGHT(TEXT(AL1103,"0.#"),1)&lt;&gt;"."),TRUE,FALSE)</formula>
    </cfRule>
    <cfRule type="expression" dxfId="2414" priority="2896">
      <formula>IF(AND(AL1103&lt;0, RIGHT(TEXT(AL1103,"0.#"),1)="."),TRUE,FALSE)</formula>
    </cfRule>
  </conditionalFormatting>
  <conditionalFormatting sqref="Y1103:Y1132">
    <cfRule type="expression" dxfId="2413" priority="2891">
      <formula>IF(RIGHT(TEXT(Y1103,"0.#"),1)=".",FALSE,TRUE)</formula>
    </cfRule>
    <cfRule type="expression" dxfId="2412" priority="2892">
      <formula>IF(RIGHT(TEXT(Y1103,"0.#"),1)=".",TRUE,FALSE)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8:AO839">
    <cfRule type="expression" dxfId="2403" priority="2845">
      <formula>IF(AND(AL838&gt;=0, RIGHT(TEXT(AL838,"0.#"),1)&lt;&gt;"."),TRUE,FALSE)</formula>
    </cfRule>
    <cfRule type="expression" dxfId="2402" priority="2846">
      <formula>IF(AND(AL838&gt;=0, RIGHT(TEXT(AL838,"0.#"),1)="."),TRUE,FALSE)</formula>
    </cfRule>
    <cfRule type="expression" dxfId="2401" priority="2847">
      <formula>IF(AND(AL838&lt;0, RIGHT(TEXT(AL838,"0.#"),1)&lt;&gt;"."),TRUE,FALSE)</formula>
    </cfRule>
    <cfRule type="expression" dxfId="2400" priority="2848">
      <formula>IF(AND(AL838&lt;0, RIGHT(TEXT(AL838,"0.#"),1)="."),TRUE,FALSE)</formula>
    </cfRule>
  </conditionalFormatting>
  <conditionalFormatting sqref="Y838:Y839">
    <cfRule type="expression" dxfId="2399" priority="2843">
      <formula>IF(RIGHT(TEXT(Y838,"0.#"),1)=".",FALSE,TRUE)</formula>
    </cfRule>
    <cfRule type="expression" dxfId="2398" priority="2844">
      <formula>IF(RIGHT(TEXT(Y838,"0.#"),1)=".",TRUE,FALSE)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85:Y900">
    <cfRule type="expression" dxfId="2085" priority="2103">
      <formula>IF(RIGHT(TEXT(Y885,"0.#"),1)=".",FALSE,TRUE)</formula>
    </cfRule>
    <cfRule type="expression" dxfId="2084" priority="2104">
      <formula>IF(RIGHT(TEXT(Y885,"0.#"),1)=".",TRUE,FALSE)</formula>
    </cfRule>
  </conditionalFormatting>
  <conditionalFormatting sqref="Y906:Y933">
    <cfRule type="expression" dxfId="2083" priority="2091">
      <formula>IF(RIGHT(TEXT(Y906,"0.#"),1)=".",FALSE,TRUE)</formula>
    </cfRule>
    <cfRule type="expression" dxfId="2082" priority="2092">
      <formula>IF(RIGHT(TEXT(Y906,"0.#"),1)=".",TRUE,FALSE)</formula>
    </cfRule>
  </conditionalFormatting>
  <conditionalFormatting sqref="Y904:Y905">
    <cfRule type="expression" dxfId="2081" priority="2085">
      <formula>IF(RIGHT(TEXT(Y904,"0.#"),1)=".",FALSE,TRUE)</formula>
    </cfRule>
    <cfRule type="expression" dxfId="2080" priority="2086">
      <formula>IF(RIGHT(TEXT(Y904,"0.#"),1)=".",TRUE,FALSE)</formula>
    </cfRule>
  </conditionalFormatting>
  <conditionalFormatting sqref="Y939:Y966">
    <cfRule type="expression" dxfId="2079" priority="2079">
      <formula>IF(RIGHT(TEXT(Y939,"0.#"),1)=".",FALSE,TRUE)</formula>
    </cfRule>
    <cfRule type="expression" dxfId="2078" priority="2080">
      <formula>IF(RIGHT(TEXT(Y939,"0.#"),1)=".",TRUE,FALSE)</formula>
    </cfRule>
  </conditionalFormatting>
  <conditionalFormatting sqref="Y937:Y938">
    <cfRule type="expression" dxfId="2077" priority="2073">
      <formula>IF(RIGHT(TEXT(Y937,"0.#"),1)=".",FALSE,TRUE)</formula>
    </cfRule>
    <cfRule type="expression" dxfId="2076" priority="2074">
      <formula>IF(RIGHT(TEXT(Y937,"0.#"),1)=".",TRUE,FALSE)</formula>
    </cfRule>
  </conditionalFormatting>
  <conditionalFormatting sqref="Y972:Y999">
    <cfRule type="expression" dxfId="2075" priority="2067">
      <formula>IF(RIGHT(TEXT(Y972,"0.#"),1)=".",FALSE,TRUE)</formula>
    </cfRule>
    <cfRule type="expression" dxfId="2074" priority="2068">
      <formula>IF(RIGHT(TEXT(Y972,"0.#"),1)=".",TRUE,FALSE)</formula>
    </cfRule>
  </conditionalFormatting>
  <conditionalFormatting sqref="Y970:Y971">
    <cfRule type="expression" dxfId="2073" priority="2061">
      <formula>IF(RIGHT(TEXT(Y970,"0.#"),1)=".",FALSE,TRUE)</formula>
    </cfRule>
    <cfRule type="expression" dxfId="2072" priority="2062">
      <formula>IF(RIGHT(TEXT(Y970,"0.#"),1)=".",TRUE,FALSE)</formula>
    </cfRule>
  </conditionalFormatting>
  <conditionalFormatting sqref="Y1005:Y1032">
    <cfRule type="expression" dxfId="2071" priority="2055">
      <formula>IF(RIGHT(TEXT(Y1005,"0.#"),1)=".",FALSE,TRUE)</formula>
    </cfRule>
    <cfRule type="expression" dxfId="2070" priority="2056">
      <formula>IF(RIGHT(TEXT(Y1005,"0.#"),1)=".",TRUE,FALSE)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85:AO900">
    <cfRule type="expression" dxfId="1989" priority="2105">
      <formula>IF(AND(AL885&gt;=0, RIGHT(TEXT(AL885,"0.#"),1)&lt;&gt;"."),TRUE,FALSE)</formula>
    </cfRule>
    <cfRule type="expression" dxfId="1988" priority="2106">
      <formula>IF(AND(AL885&gt;=0, RIGHT(TEXT(AL885,"0.#"),1)="."),TRUE,FALSE)</formula>
    </cfRule>
    <cfRule type="expression" dxfId="1987" priority="2107">
      <formula>IF(AND(AL885&lt;0, RIGHT(TEXT(AL885,"0.#"),1)&lt;&gt;"."),TRUE,FALSE)</formula>
    </cfRule>
    <cfRule type="expression" dxfId="1986" priority="2108">
      <formula>IF(AND(AL885&lt;0, RIGHT(TEXT(AL885,"0.#"),1)="."),TRUE,FALSE)</formula>
    </cfRule>
  </conditionalFormatting>
  <conditionalFormatting sqref="AL906:AO933">
    <cfRule type="expression" dxfId="1985" priority="2093">
      <formula>IF(AND(AL906&gt;=0, RIGHT(TEXT(AL906,"0.#"),1)&lt;&gt;"."),TRUE,FALSE)</formula>
    </cfRule>
    <cfRule type="expression" dxfId="1984" priority="2094">
      <formula>IF(AND(AL906&gt;=0, RIGHT(TEXT(AL906,"0.#"),1)="."),TRUE,FALSE)</formula>
    </cfRule>
    <cfRule type="expression" dxfId="1983" priority="2095">
      <formula>IF(AND(AL906&lt;0, RIGHT(TEXT(AL906,"0.#"),1)&lt;&gt;"."),TRUE,FALSE)</formula>
    </cfRule>
    <cfRule type="expression" dxfId="1982" priority="2096">
      <formula>IF(AND(AL906&lt;0, RIGHT(TEXT(AL906,"0.#"),1)="."),TRUE,FALSE)</formula>
    </cfRule>
  </conditionalFormatting>
  <conditionalFormatting sqref="AL904:AO905">
    <cfRule type="expression" dxfId="1981" priority="2087">
      <formula>IF(AND(AL904&gt;=0, RIGHT(TEXT(AL904,"0.#"),1)&lt;&gt;"."),TRUE,FALSE)</formula>
    </cfRule>
    <cfRule type="expression" dxfId="1980" priority="2088">
      <formula>IF(AND(AL904&gt;=0, RIGHT(TEXT(AL904,"0.#"),1)="."),TRUE,FALSE)</formula>
    </cfRule>
    <cfRule type="expression" dxfId="1979" priority="2089">
      <formula>IF(AND(AL904&lt;0, RIGHT(TEXT(AL904,"0.#"),1)&lt;&gt;"."),TRUE,FALSE)</formula>
    </cfRule>
    <cfRule type="expression" dxfId="1978" priority="2090">
      <formula>IF(AND(AL904&lt;0, RIGHT(TEXT(AL904,"0.#"),1)="."),TRUE,FALSE)</formula>
    </cfRule>
  </conditionalFormatting>
  <conditionalFormatting sqref="AL939:AO966">
    <cfRule type="expression" dxfId="1977" priority="2081">
      <formula>IF(AND(AL939&gt;=0, RIGHT(TEXT(AL939,"0.#"),1)&lt;&gt;"."),TRUE,FALSE)</formula>
    </cfRule>
    <cfRule type="expression" dxfId="1976" priority="2082">
      <formula>IF(AND(AL939&gt;=0, RIGHT(TEXT(AL939,"0.#"),1)="."),TRUE,FALSE)</formula>
    </cfRule>
    <cfRule type="expression" dxfId="1975" priority="2083">
      <formula>IF(AND(AL939&lt;0, RIGHT(TEXT(AL939,"0.#"),1)&lt;&gt;"."),TRUE,FALSE)</formula>
    </cfRule>
    <cfRule type="expression" dxfId="1974" priority="2084">
      <formula>IF(AND(AL939&lt;0, RIGHT(TEXT(AL939,"0.#"),1)="."),TRUE,FALSE)</formula>
    </cfRule>
  </conditionalFormatting>
  <conditionalFormatting sqref="AL937:AO938">
    <cfRule type="expression" dxfId="1973" priority="2075">
      <formula>IF(AND(AL937&gt;=0, RIGHT(TEXT(AL937,"0.#"),1)&lt;&gt;"."),TRUE,FALSE)</formula>
    </cfRule>
    <cfRule type="expression" dxfId="1972" priority="2076">
      <formula>IF(AND(AL937&gt;=0, RIGHT(TEXT(AL937,"0.#"),1)="."),TRUE,FALSE)</formula>
    </cfRule>
    <cfRule type="expression" dxfId="1971" priority="2077">
      <formula>IF(AND(AL937&lt;0, RIGHT(TEXT(AL937,"0.#"),1)&lt;&gt;"."),TRUE,FALSE)</formula>
    </cfRule>
    <cfRule type="expression" dxfId="1970" priority="2078">
      <formula>IF(AND(AL937&lt;0, RIGHT(TEXT(AL937,"0.#"),1)="."),TRUE,FALSE)</formula>
    </cfRule>
  </conditionalFormatting>
  <conditionalFormatting sqref="AL972:AO999">
    <cfRule type="expression" dxfId="1969" priority="2069">
      <formula>IF(AND(AL972&gt;=0, RIGHT(TEXT(AL972,"0.#"),1)&lt;&gt;"."),TRUE,FALSE)</formula>
    </cfRule>
    <cfRule type="expression" dxfId="1968" priority="2070">
      <formula>IF(AND(AL972&gt;=0, RIGHT(TEXT(AL972,"0.#"),1)="."),TRUE,FALSE)</formula>
    </cfRule>
    <cfRule type="expression" dxfId="1967" priority="2071">
      <formula>IF(AND(AL972&lt;0, RIGHT(TEXT(AL972,"0.#"),1)&lt;&gt;"."),TRUE,FALSE)</formula>
    </cfRule>
    <cfRule type="expression" dxfId="1966" priority="2072">
      <formula>IF(AND(AL972&lt;0, RIGHT(TEXT(AL972,"0.#"),1)="."),TRUE,FALSE)</formula>
    </cfRule>
  </conditionalFormatting>
  <conditionalFormatting sqref="AL970:AO971">
    <cfRule type="expression" dxfId="1965" priority="2063">
      <formula>IF(AND(AL970&gt;=0, RIGHT(TEXT(AL970,"0.#"),1)&lt;&gt;"."),TRUE,FALSE)</formula>
    </cfRule>
    <cfRule type="expression" dxfId="1964" priority="2064">
      <formula>IF(AND(AL970&gt;=0, RIGHT(TEXT(AL970,"0.#"),1)="."),TRUE,FALSE)</formula>
    </cfRule>
    <cfRule type="expression" dxfId="1963" priority="2065">
      <formula>IF(AND(AL970&lt;0, RIGHT(TEXT(AL970,"0.#"),1)&lt;&gt;"."),TRUE,FALSE)</formula>
    </cfRule>
    <cfRule type="expression" dxfId="1962" priority="2066">
      <formula>IF(AND(AL970&lt;0, RIGHT(TEXT(AL970,"0.#"),1)="."),TRUE,FALSE)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L873:AO884">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Y884">
    <cfRule type="expression" dxfId="713" priority="13">
      <formula>IF(RIGHT(TEXT(Y873,"0.#"),1)=".",FALSE,TRUE)</formula>
    </cfRule>
    <cfRule type="expression" dxfId="712" priority="14">
      <formula>IF(RIGHT(TEXT(Y873,"0.#"),1)=".",TRUE,FALSE)</formula>
    </cfRule>
  </conditionalFormatting>
  <conditionalFormatting sqref="AL871:AO872">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Y872">
    <cfRule type="expression" dxfId="707" priority="7">
      <formula>IF(RIGHT(TEXT(Y871,"0.#"),1)=".",FALSE,TRUE)</formula>
    </cfRule>
    <cfRule type="expression" dxfId="706" priority="8">
      <formula>IF(RIGHT(TEXT(Y871,"0.#"),1)=".",TRUE,FALSE)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6" manualBreakCount="6">
    <brk id="99" max="49" man="1"/>
    <brk id="189" max="49" man="1"/>
    <brk id="727" max="49" man="1"/>
    <brk id="740" max="49" man="1"/>
    <brk id="833"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AR20" sqref="AR20:AX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R20" sqref="AR20:AX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351</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8"/>
      <c r="AA2" s="419"/>
      <c r="AB2" s="1012" t="s">
        <v>11</v>
      </c>
      <c r="AC2" s="1013"/>
      <c r="AD2" s="1014"/>
      <c r="AE2" s="381" t="s">
        <v>394</v>
      </c>
      <c r="AF2" s="381"/>
      <c r="AG2" s="381"/>
      <c r="AH2" s="381"/>
      <c r="AI2" s="381" t="s">
        <v>392</v>
      </c>
      <c r="AJ2" s="381"/>
      <c r="AK2" s="381"/>
      <c r="AL2" s="381"/>
      <c r="AM2" s="381" t="s">
        <v>421</v>
      </c>
      <c r="AN2" s="381"/>
      <c r="AO2" s="381"/>
      <c r="AP2" s="374"/>
      <c r="AQ2" s="180" t="s">
        <v>235</v>
      </c>
      <c r="AR2" s="173"/>
      <c r="AS2" s="173"/>
      <c r="AT2" s="174"/>
      <c r="AU2" s="379" t="s">
        <v>134</v>
      </c>
      <c r="AV2" s="379"/>
      <c r="AW2" s="379"/>
      <c r="AX2" s="380"/>
    </row>
    <row r="3" spans="1:50" ht="18.75" customHeight="1" x14ac:dyDescent="0.15">
      <c r="A3" s="513"/>
      <c r="B3" s="514"/>
      <c r="C3" s="514"/>
      <c r="D3" s="514"/>
      <c r="E3" s="514"/>
      <c r="F3" s="515"/>
      <c r="G3" s="568"/>
      <c r="H3" s="385"/>
      <c r="I3" s="385"/>
      <c r="J3" s="385"/>
      <c r="K3" s="385"/>
      <c r="L3" s="385"/>
      <c r="M3" s="385"/>
      <c r="N3" s="385"/>
      <c r="O3" s="569"/>
      <c r="P3" s="581"/>
      <c r="Q3" s="385"/>
      <c r="R3" s="385"/>
      <c r="S3" s="385"/>
      <c r="T3" s="385"/>
      <c r="U3" s="385"/>
      <c r="V3" s="385"/>
      <c r="W3" s="385"/>
      <c r="X3" s="569"/>
      <c r="Y3" s="1009"/>
      <c r="Z3" s="1010"/>
      <c r="AA3" s="1011"/>
      <c r="AB3" s="1015"/>
      <c r="AC3" s="1016"/>
      <c r="AD3" s="1017"/>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351</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8"/>
      <c r="AA9" s="419"/>
      <c r="AB9" s="1012" t="s">
        <v>11</v>
      </c>
      <c r="AC9" s="1013"/>
      <c r="AD9" s="1014"/>
      <c r="AE9" s="381" t="s">
        <v>394</v>
      </c>
      <c r="AF9" s="381"/>
      <c r="AG9" s="381"/>
      <c r="AH9" s="381"/>
      <c r="AI9" s="381" t="s">
        <v>392</v>
      </c>
      <c r="AJ9" s="381"/>
      <c r="AK9" s="381"/>
      <c r="AL9" s="381"/>
      <c r="AM9" s="381" t="s">
        <v>421</v>
      </c>
      <c r="AN9" s="381"/>
      <c r="AO9" s="381"/>
      <c r="AP9" s="374"/>
      <c r="AQ9" s="180" t="s">
        <v>235</v>
      </c>
      <c r="AR9" s="173"/>
      <c r="AS9" s="173"/>
      <c r="AT9" s="174"/>
      <c r="AU9" s="379" t="s">
        <v>134</v>
      </c>
      <c r="AV9" s="379"/>
      <c r="AW9" s="379"/>
      <c r="AX9" s="380"/>
    </row>
    <row r="10" spans="1:50" ht="18.75" customHeight="1" x14ac:dyDescent="0.15">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09"/>
      <c r="Z10" s="1010"/>
      <c r="AA10" s="1011"/>
      <c r="AB10" s="1015"/>
      <c r="AC10" s="1016"/>
      <c r="AD10" s="1017"/>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351</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8"/>
      <c r="AA16" s="419"/>
      <c r="AB16" s="1012" t="s">
        <v>11</v>
      </c>
      <c r="AC16" s="1013"/>
      <c r="AD16" s="1014"/>
      <c r="AE16" s="381" t="s">
        <v>394</v>
      </c>
      <c r="AF16" s="381"/>
      <c r="AG16" s="381"/>
      <c r="AH16" s="381"/>
      <c r="AI16" s="381" t="s">
        <v>392</v>
      </c>
      <c r="AJ16" s="381"/>
      <c r="AK16" s="381"/>
      <c r="AL16" s="381"/>
      <c r="AM16" s="381" t="s">
        <v>421</v>
      </c>
      <c r="AN16" s="381"/>
      <c r="AO16" s="381"/>
      <c r="AP16" s="374"/>
      <c r="AQ16" s="180" t="s">
        <v>235</v>
      </c>
      <c r="AR16" s="173"/>
      <c r="AS16" s="173"/>
      <c r="AT16" s="174"/>
      <c r="AU16" s="379" t="s">
        <v>134</v>
      </c>
      <c r="AV16" s="379"/>
      <c r="AW16" s="379"/>
      <c r="AX16" s="380"/>
    </row>
    <row r="17" spans="1:50" ht="18.75" customHeight="1" x14ac:dyDescent="0.15">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09"/>
      <c r="Z17" s="1010"/>
      <c r="AA17" s="1011"/>
      <c r="AB17" s="1015"/>
      <c r="AC17" s="1016"/>
      <c r="AD17" s="1017"/>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351</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8"/>
      <c r="AA23" s="419"/>
      <c r="AB23" s="1012" t="s">
        <v>11</v>
      </c>
      <c r="AC23" s="1013"/>
      <c r="AD23" s="1014"/>
      <c r="AE23" s="381" t="s">
        <v>394</v>
      </c>
      <c r="AF23" s="381"/>
      <c r="AG23" s="381"/>
      <c r="AH23" s="381"/>
      <c r="AI23" s="381" t="s">
        <v>392</v>
      </c>
      <c r="AJ23" s="381"/>
      <c r="AK23" s="381"/>
      <c r="AL23" s="381"/>
      <c r="AM23" s="381" t="s">
        <v>421</v>
      </c>
      <c r="AN23" s="381"/>
      <c r="AO23" s="381"/>
      <c r="AP23" s="374"/>
      <c r="AQ23" s="180" t="s">
        <v>235</v>
      </c>
      <c r="AR23" s="173"/>
      <c r="AS23" s="173"/>
      <c r="AT23" s="174"/>
      <c r="AU23" s="379" t="s">
        <v>134</v>
      </c>
      <c r="AV23" s="379"/>
      <c r="AW23" s="379"/>
      <c r="AX23" s="380"/>
    </row>
    <row r="24" spans="1:50" ht="18.75" customHeight="1" x14ac:dyDescent="0.15">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09"/>
      <c r="Z24" s="1010"/>
      <c r="AA24" s="1011"/>
      <c r="AB24" s="1015"/>
      <c r="AC24" s="1016"/>
      <c r="AD24" s="1017"/>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351</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8"/>
      <c r="AA30" s="419"/>
      <c r="AB30" s="1012" t="s">
        <v>11</v>
      </c>
      <c r="AC30" s="1013"/>
      <c r="AD30" s="1014"/>
      <c r="AE30" s="381" t="s">
        <v>394</v>
      </c>
      <c r="AF30" s="381"/>
      <c r="AG30" s="381"/>
      <c r="AH30" s="381"/>
      <c r="AI30" s="381" t="s">
        <v>392</v>
      </c>
      <c r="AJ30" s="381"/>
      <c r="AK30" s="381"/>
      <c r="AL30" s="381"/>
      <c r="AM30" s="381" t="s">
        <v>421</v>
      </c>
      <c r="AN30" s="381"/>
      <c r="AO30" s="381"/>
      <c r="AP30" s="374"/>
      <c r="AQ30" s="180" t="s">
        <v>235</v>
      </c>
      <c r="AR30" s="173"/>
      <c r="AS30" s="173"/>
      <c r="AT30" s="174"/>
      <c r="AU30" s="379" t="s">
        <v>134</v>
      </c>
      <c r="AV30" s="379"/>
      <c r="AW30" s="379"/>
      <c r="AX30" s="380"/>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09"/>
      <c r="Z31" s="1010"/>
      <c r="AA31" s="1011"/>
      <c r="AB31" s="1015"/>
      <c r="AC31" s="1016"/>
      <c r="AD31" s="1017"/>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351</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8"/>
      <c r="AA37" s="419"/>
      <c r="AB37" s="1012" t="s">
        <v>11</v>
      </c>
      <c r="AC37" s="1013"/>
      <c r="AD37" s="1014"/>
      <c r="AE37" s="381" t="s">
        <v>394</v>
      </c>
      <c r="AF37" s="381"/>
      <c r="AG37" s="381"/>
      <c r="AH37" s="381"/>
      <c r="AI37" s="381" t="s">
        <v>392</v>
      </c>
      <c r="AJ37" s="381"/>
      <c r="AK37" s="381"/>
      <c r="AL37" s="381"/>
      <c r="AM37" s="381" t="s">
        <v>421</v>
      </c>
      <c r="AN37" s="381"/>
      <c r="AO37" s="381"/>
      <c r="AP37" s="374"/>
      <c r="AQ37" s="180" t="s">
        <v>235</v>
      </c>
      <c r="AR37" s="173"/>
      <c r="AS37" s="173"/>
      <c r="AT37" s="174"/>
      <c r="AU37" s="379" t="s">
        <v>134</v>
      </c>
      <c r="AV37" s="379"/>
      <c r="AW37" s="379"/>
      <c r="AX37" s="380"/>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09"/>
      <c r="Z38" s="1010"/>
      <c r="AA38" s="1011"/>
      <c r="AB38" s="1015"/>
      <c r="AC38" s="1016"/>
      <c r="AD38" s="1017"/>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351</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8"/>
      <c r="AA44" s="419"/>
      <c r="AB44" s="1012" t="s">
        <v>11</v>
      </c>
      <c r="AC44" s="1013"/>
      <c r="AD44" s="1014"/>
      <c r="AE44" s="381" t="s">
        <v>394</v>
      </c>
      <c r="AF44" s="381"/>
      <c r="AG44" s="381"/>
      <c r="AH44" s="381"/>
      <c r="AI44" s="381" t="s">
        <v>392</v>
      </c>
      <c r="AJ44" s="381"/>
      <c r="AK44" s="381"/>
      <c r="AL44" s="381"/>
      <c r="AM44" s="381" t="s">
        <v>421</v>
      </c>
      <c r="AN44" s="381"/>
      <c r="AO44" s="381"/>
      <c r="AP44" s="374"/>
      <c r="AQ44" s="180" t="s">
        <v>235</v>
      </c>
      <c r="AR44" s="173"/>
      <c r="AS44" s="173"/>
      <c r="AT44" s="174"/>
      <c r="AU44" s="379" t="s">
        <v>134</v>
      </c>
      <c r="AV44" s="379"/>
      <c r="AW44" s="379"/>
      <c r="AX44" s="380"/>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09"/>
      <c r="Z45" s="1010"/>
      <c r="AA45" s="1011"/>
      <c r="AB45" s="1015"/>
      <c r="AC45" s="1016"/>
      <c r="AD45" s="1017"/>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351</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8"/>
      <c r="AA51" s="419"/>
      <c r="AB51" s="374" t="s">
        <v>11</v>
      </c>
      <c r="AC51" s="1013"/>
      <c r="AD51" s="1014"/>
      <c r="AE51" s="381" t="s">
        <v>394</v>
      </c>
      <c r="AF51" s="381"/>
      <c r="AG51" s="381"/>
      <c r="AH51" s="381"/>
      <c r="AI51" s="381" t="s">
        <v>392</v>
      </c>
      <c r="AJ51" s="381"/>
      <c r="AK51" s="381"/>
      <c r="AL51" s="381"/>
      <c r="AM51" s="381" t="s">
        <v>421</v>
      </c>
      <c r="AN51" s="381"/>
      <c r="AO51" s="381"/>
      <c r="AP51" s="374"/>
      <c r="AQ51" s="180" t="s">
        <v>235</v>
      </c>
      <c r="AR51" s="173"/>
      <c r="AS51" s="173"/>
      <c r="AT51" s="174"/>
      <c r="AU51" s="379" t="s">
        <v>134</v>
      </c>
      <c r="AV51" s="379"/>
      <c r="AW51" s="379"/>
      <c r="AX51" s="380"/>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09"/>
      <c r="Z52" s="1010"/>
      <c r="AA52" s="1011"/>
      <c r="AB52" s="1015"/>
      <c r="AC52" s="1016"/>
      <c r="AD52" s="1017"/>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351</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8"/>
      <c r="AA58" s="419"/>
      <c r="AB58" s="1012" t="s">
        <v>11</v>
      </c>
      <c r="AC58" s="1013"/>
      <c r="AD58" s="1014"/>
      <c r="AE58" s="381" t="s">
        <v>394</v>
      </c>
      <c r="AF58" s="381"/>
      <c r="AG58" s="381"/>
      <c r="AH58" s="381"/>
      <c r="AI58" s="381" t="s">
        <v>392</v>
      </c>
      <c r="AJ58" s="381"/>
      <c r="AK58" s="381"/>
      <c r="AL58" s="381"/>
      <c r="AM58" s="381" t="s">
        <v>421</v>
      </c>
      <c r="AN58" s="381"/>
      <c r="AO58" s="381"/>
      <c r="AP58" s="374"/>
      <c r="AQ58" s="180" t="s">
        <v>235</v>
      </c>
      <c r="AR58" s="173"/>
      <c r="AS58" s="173"/>
      <c r="AT58" s="174"/>
      <c r="AU58" s="379" t="s">
        <v>134</v>
      </c>
      <c r="AV58" s="379"/>
      <c r="AW58" s="379"/>
      <c r="AX58" s="380"/>
    </row>
    <row r="59" spans="1:50" ht="18.75"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09"/>
      <c r="Z59" s="1010"/>
      <c r="AA59" s="1011"/>
      <c r="AB59" s="1015"/>
      <c r="AC59" s="1016"/>
      <c r="AD59" s="1017"/>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351</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8"/>
      <c r="AA65" s="419"/>
      <c r="AB65" s="1012" t="s">
        <v>11</v>
      </c>
      <c r="AC65" s="1013"/>
      <c r="AD65" s="1014"/>
      <c r="AE65" s="381" t="s">
        <v>394</v>
      </c>
      <c r="AF65" s="381"/>
      <c r="AG65" s="381"/>
      <c r="AH65" s="381"/>
      <c r="AI65" s="381" t="s">
        <v>392</v>
      </c>
      <c r="AJ65" s="381"/>
      <c r="AK65" s="381"/>
      <c r="AL65" s="381"/>
      <c r="AM65" s="381" t="s">
        <v>421</v>
      </c>
      <c r="AN65" s="381"/>
      <c r="AO65" s="381"/>
      <c r="AP65" s="374"/>
      <c r="AQ65" s="180" t="s">
        <v>235</v>
      </c>
      <c r="AR65" s="173"/>
      <c r="AS65" s="173"/>
      <c r="AT65" s="174"/>
      <c r="AU65" s="379" t="s">
        <v>134</v>
      </c>
      <c r="AV65" s="379"/>
      <c r="AW65" s="379"/>
      <c r="AX65" s="380"/>
    </row>
    <row r="66" spans="1:50" ht="18.75" customHeight="1" x14ac:dyDescent="0.15">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09"/>
      <c r="Z66" s="1010"/>
      <c r="AA66" s="1011"/>
      <c r="AB66" s="1015"/>
      <c r="AC66" s="1016"/>
      <c r="AD66" s="1017"/>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R20" sqref="AR20:AX2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368</v>
      </c>
      <c r="H2" s="444"/>
      <c r="I2" s="444"/>
      <c r="J2" s="444"/>
      <c r="K2" s="444"/>
      <c r="L2" s="444"/>
      <c r="M2" s="444"/>
      <c r="N2" s="444"/>
      <c r="O2" s="444"/>
      <c r="P2" s="444"/>
      <c r="Q2" s="444"/>
      <c r="R2" s="444"/>
      <c r="S2" s="444"/>
      <c r="T2" s="444"/>
      <c r="U2" s="444"/>
      <c r="V2" s="444"/>
      <c r="W2" s="444"/>
      <c r="X2" s="444"/>
      <c r="Y2" s="444"/>
      <c r="Z2" s="444"/>
      <c r="AA2" s="444"/>
      <c r="AB2" s="445"/>
      <c r="AC2" s="443"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0"/>
      <c r="B6" s="1041"/>
      <c r="C6" s="1041"/>
      <c r="D6" s="1041"/>
      <c r="E6" s="1041"/>
      <c r="F6" s="104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0"/>
      <c r="B7" s="1041"/>
      <c r="C7" s="1041"/>
      <c r="D7" s="1041"/>
      <c r="E7" s="1041"/>
      <c r="F7" s="104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0"/>
      <c r="B8" s="1041"/>
      <c r="C8" s="1041"/>
      <c r="D8" s="1041"/>
      <c r="E8" s="1041"/>
      <c r="F8" s="104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0"/>
      <c r="B9" s="1041"/>
      <c r="C9" s="1041"/>
      <c r="D9" s="1041"/>
      <c r="E9" s="1041"/>
      <c r="F9" s="104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0"/>
      <c r="B10" s="1041"/>
      <c r="C10" s="1041"/>
      <c r="D10" s="1041"/>
      <c r="E10" s="1041"/>
      <c r="F10" s="104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0"/>
      <c r="B11" s="1041"/>
      <c r="C11" s="1041"/>
      <c r="D11" s="1041"/>
      <c r="E11" s="1041"/>
      <c r="F11" s="104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0"/>
      <c r="B12" s="1041"/>
      <c r="C12" s="1041"/>
      <c r="D12" s="1041"/>
      <c r="E12" s="1041"/>
      <c r="F12" s="104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0"/>
      <c r="B13" s="1041"/>
      <c r="C13" s="1041"/>
      <c r="D13" s="1041"/>
      <c r="E13" s="1041"/>
      <c r="F13" s="104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0"/>
      <c r="B19" s="1041"/>
      <c r="C19" s="1041"/>
      <c r="D19" s="1041"/>
      <c r="E19" s="1041"/>
      <c r="F19" s="104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0"/>
      <c r="B20" s="1041"/>
      <c r="C20" s="1041"/>
      <c r="D20" s="1041"/>
      <c r="E20" s="1041"/>
      <c r="F20" s="104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0"/>
      <c r="B21" s="1041"/>
      <c r="C21" s="1041"/>
      <c r="D21" s="1041"/>
      <c r="E21" s="1041"/>
      <c r="F21" s="104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0"/>
      <c r="B22" s="1041"/>
      <c r="C22" s="1041"/>
      <c r="D22" s="1041"/>
      <c r="E22" s="1041"/>
      <c r="F22" s="104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0"/>
      <c r="B23" s="1041"/>
      <c r="C23" s="1041"/>
      <c r="D23" s="1041"/>
      <c r="E23" s="1041"/>
      <c r="F23" s="104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0"/>
      <c r="B24" s="1041"/>
      <c r="C24" s="1041"/>
      <c r="D24" s="1041"/>
      <c r="E24" s="1041"/>
      <c r="F24" s="104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0"/>
      <c r="B25" s="1041"/>
      <c r="C25" s="1041"/>
      <c r="D25" s="1041"/>
      <c r="E25" s="1041"/>
      <c r="F25" s="104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0"/>
      <c r="B26" s="1041"/>
      <c r="C26" s="1041"/>
      <c r="D26" s="1041"/>
      <c r="E26" s="1041"/>
      <c r="F26" s="104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0"/>
      <c r="B32" s="1041"/>
      <c r="C32" s="1041"/>
      <c r="D32" s="1041"/>
      <c r="E32" s="1041"/>
      <c r="F32" s="104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0"/>
      <c r="B33" s="1041"/>
      <c r="C33" s="1041"/>
      <c r="D33" s="1041"/>
      <c r="E33" s="1041"/>
      <c r="F33" s="104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0"/>
      <c r="B34" s="1041"/>
      <c r="C34" s="1041"/>
      <c r="D34" s="1041"/>
      <c r="E34" s="1041"/>
      <c r="F34" s="104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0"/>
      <c r="B35" s="1041"/>
      <c r="C35" s="1041"/>
      <c r="D35" s="1041"/>
      <c r="E35" s="1041"/>
      <c r="F35" s="104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0"/>
      <c r="B36" s="1041"/>
      <c r="C36" s="1041"/>
      <c r="D36" s="1041"/>
      <c r="E36" s="1041"/>
      <c r="F36" s="104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0"/>
      <c r="B37" s="1041"/>
      <c r="C37" s="1041"/>
      <c r="D37" s="1041"/>
      <c r="E37" s="1041"/>
      <c r="F37" s="104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0"/>
      <c r="B38" s="1041"/>
      <c r="C38" s="1041"/>
      <c r="D38" s="1041"/>
      <c r="E38" s="1041"/>
      <c r="F38" s="104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0"/>
      <c r="B39" s="1041"/>
      <c r="C39" s="1041"/>
      <c r="D39" s="1041"/>
      <c r="E39" s="1041"/>
      <c r="F39" s="104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0"/>
      <c r="B45" s="1041"/>
      <c r="C45" s="1041"/>
      <c r="D45" s="1041"/>
      <c r="E45" s="1041"/>
      <c r="F45" s="104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0"/>
      <c r="B46" s="1041"/>
      <c r="C46" s="1041"/>
      <c r="D46" s="1041"/>
      <c r="E46" s="1041"/>
      <c r="F46" s="104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0"/>
      <c r="B47" s="1041"/>
      <c r="C47" s="1041"/>
      <c r="D47" s="1041"/>
      <c r="E47" s="1041"/>
      <c r="F47" s="104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0"/>
      <c r="B48" s="1041"/>
      <c r="C48" s="1041"/>
      <c r="D48" s="1041"/>
      <c r="E48" s="1041"/>
      <c r="F48" s="104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0"/>
      <c r="B49" s="1041"/>
      <c r="C49" s="1041"/>
      <c r="D49" s="1041"/>
      <c r="E49" s="1041"/>
      <c r="F49" s="104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0"/>
      <c r="B50" s="1041"/>
      <c r="C50" s="1041"/>
      <c r="D50" s="1041"/>
      <c r="E50" s="1041"/>
      <c r="F50" s="104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0"/>
      <c r="B51" s="1041"/>
      <c r="C51" s="1041"/>
      <c r="D51" s="1041"/>
      <c r="E51" s="1041"/>
      <c r="F51" s="104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0"/>
      <c r="B52" s="1041"/>
      <c r="C52" s="1041"/>
      <c r="D52" s="1041"/>
      <c r="E52" s="1041"/>
      <c r="F52" s="104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0"/>
      <c r="B59" s="1041"/>
      <c r="C59" s="1041"/>
      <c r="D59" s="1041"/>
      <c r="E59" s="1041"/>
      <c r="F59" s="104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0"/>
      <c r="B60" s="1041"/>
      <c r="C60" s="1041"/>
      <c r="D60" s="1041"/>
      <c r="E60" s="1041"/>
      <c r="F60" s="104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0"/>
      <c r="B61" s="1041"/>
      <c r="C61" s="1041"/>
      <c r="D61" s="1041"/>
      <c r="E61" s="1041"/>
      <c r="F61" s="104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0"/>
      <c r="B62" s="1041"/>
      <c r="C62" s="1041"/>
      <c r="D62" s="1041"/>
      <c r="E62" s="1041"/>
      <c r="F62" s="104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0"/>
      <c r="B63" s="1041"/>
      <c r="C63" s="1041"/>
      <c r="D63" s="1041"/>
      <c r="E63" s="1041"/>
      <c r="F63" s="104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0"/>
      <c r="B64" s="1041"/>
      <c r="C64" s="1041"/>
      <c r="D64" s="1041"/>
      <c r="E64" s="1041"/>
      <c r="F64" s="104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0"/>
      <c r="B65" s="1041"/>
      <c r="C65" s="1041"/>
      <c r="D65" s="1041"/>
      <c r="E65" s="1041"/>
      <c r="F65" s="104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0"/>
      <c r="B66" s="1041"/>
      <c r="C66" s="1041"/>
      <c r="D66" s="1041"/>
      <c r="E66" s="1041"/>
      <c r="F66" s="104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0"/>
      <c r="B72" s="1041"/>
      <c r="C72" s="1041"/>
      <c r="D72" s="1041"/>
      <c r="E72" s="1041"/>
      <c r="F72" s="104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0"/>
      <c r="B73" s="1041"/>
      <c r="C73" s="1041"/>
      <c r="D73" s="1041"/>
      <c r="E73" s="1041"/>
      <c r="F73" s="104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0"/>
      <c r="B74" s="1041"/>
      <c r="C74" s="1041"/>
      <c r="D74" s="1041"/>
      <c r="E74" s="1041"/>
      <c r="F74" s="104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0"/>
      <c r="B75" s="1041"/>
      <c r="C75" s="1041"/>
      <c r="D75" s="1041"/>
      <c r="E75" s="1041"/>
      <c r="F75" s="104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0"/>
      <c r="B76" s="1041"/>
      <c r="C76" s="1041"/>
      <c r="D76" s="1041"/>
      <c r="E76" s="1041"/>
      <c r="F76" s="104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0"/>
      <c r="B77" s="1041"/>
      <c r="C77" s="1041"/>
      <c r="D77" s="1041"/>
      <c r="E77" s="1041"/>
      <c r="F77" s="104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0"/>
      <c r="B78" s="1041"/>
      <c r="C78" s="1041"/>
      <c r="D78" s="1041"/>
      <c r="E78" s="1041"/>
      <c r="F78" s="104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0"/>
      <c r="B79" s="1041"/>
      <c r="C79" s="1041"/>
      <c r="D79" s="1041"/>
      <c r="E79" s="1041"/>
      <c r="F79" s="104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0"/>
      <c r="B85" s="1041"/>
      <c r="C85" s="1041"/>
      <c r="D85" s="1041"/>
      <c r="E85" s="1041"/>
      <c r="F85" s="104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0"/>
      <c r="B86" s="1041"/>
      <c r="C86" s="1041"/>
      <c r="D86" s="1041"/>
      <c r="E86" s="1041"/>
      <c r="F86" s="104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0"/>
      <c r="B87" s="1041"/>
      <c r="C87" s="1041"/>
      <c r="D87" s="1041"/>
      <c r="E87" s="1041"/>
      <c r="F87" s="104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0"/>
      <c r="B88" s="1041"/>
      <c r="C88" s="1041"/>
      <c r="D88" s="1041"/>
      <c r="E88" s="1041"/>
      <c r="F88" s="104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0"/>
      <c r="B89" s="1041"/>
      <c r="C89" s="1041"/>
      <c r="D89" s="1041"/>
      <c r="E89" s="1041"/>
      <c r="F89" s="104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0"/>
      <c r="B90" s="1041"/>
      <c r="C90" s="1041"/>
      <c r="D90" s="1041"/>
      <c r="E90" s="1041"/>
      <c r="F90" s="104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0"/>
      <c r="B91" s="1041"/>
      <c r="C91" s="1041"/>
      <c r="D91" s="1041"/>
      <c r="E91" s="1041"/>
      <c r="F91" s="104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0"/>
      <c r="B92" s="1041"/>
      <c r="C92" s="1041"/>
      <c r="D92" s="1041"/>
      <c r="E92" s="1041"/>
      <c r="F92" s="104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0"/>
      <c r="B98" s="1041"/>
      <c r="C98" s="1041"/>
      <c r="D98" s="1041"/>
      <c r="E98" s="1041"/>
      <c r="F98" s="104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0"/>
      <c r="B99" s="1041"/>
      <c r="C99" s="1041"/>
      <c r="D99" s="1041"/>
      <c r="E99" s="1041"/>
      <c r="F99" s="104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0"/>
      <c r="B100" s="1041"/>
      <c r="C100" s="1041"/>
      <c r="D100" s="1041"/>
      <c r="E100" s="1041"/>
      <c r="F100" s="104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0"/>
      <c r="B101" s="1041"/>
      <c r="C101" s="1041"/>
      <c r="D101" s="1041"/>
      <c r="E101" s="1041"/>
      <c r="F101" s="104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0"/>
      <c r="B102" s="1041"/>
      <c r="C102" s="1041"/>
      <c r="D102" s="1041"/>
      <c r="E102" s="1041"/>
      <c r="F102" s="104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0"/>
      <c r="B103" s="1041"/>
      <c r="C103" s="1041"/>
      <c r="D103" s="1041"/>
      <c r="E103" s="1041"/>
      <c r="F103" s="104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0"/>
      <c r="B104" s="1041"/>
      <c r="C104" s="1041"/>
      <c r="D104" s="1041"/>
      <c r="E104" s="1041"/>
      <c r="F104" s="104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0"/>
      <c r="B105" s="1041"/>
      <c r="C105" s="1041"/>
      <c r="D105" s="1041"/>
      <c r="E105" s="1041"/>
      <c r="F105" s="104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0"/>
      <c r="B112" s="1041"/>
      <c r="C112" s="1041"/>
      <c r="D112" s="1041"/>
      <c r="E112" s="1041"/>
      <c r="F112" s="104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0"/>
      <c r="B113" s="1041"/>
      <c r="C113" s="1041"/>
      <c r="D113" s="1041"/>
      <c r="E113" s="1041"/>
      <c r="F113" s="104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0"/>
      <c r="B114" s="1041"/>
      <c r="C114" s="1041"/>
      <c r="D114" s="1041"/>
      <c r="E114" s="1041"/>
      <c r="F114" s="104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0"/>
      <c r="B115" s="1041"/>
      <c r="C115" s="1041"/>
      <c r="D115" s="1041"/>
      <c r="E115" s="1041"/>
      <c r="F115" s="104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0"/>
      <c r="B116" s="1041"/>
      <c r="C116" s="1041"/>
      <c r="D116" s="1041"/>
      <c r="E116" s="1041"/>
      <c r="F116" s="104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0"/>
      <c r="B117" s="1041"/>
      <c r="C117" s="1041"/>
      <c r="D117" s="1041"/>
      <c r="E117" s="1041"/>
      <c r="F117" s="104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0"/>
      <c r="B118" s="1041"/>
      <c r="C118" s="1041"/>
      <c r="D118" s="1041"/>
      <c r="E118" s="1041"/>
      <c r="F118" s="104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0"/>
      <c r="B119" s="1041"/>
      <c r="C119" s="1041"/>
      <c r="D119" s="1041"/>
      <c r="E119" s="1041"/>
      <c r="F119" s="104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0"/>
      <c r="B125" s="1041"/>
      <c r="C125" s="1041"/>
      <c r="D125" s="1041"/>
      <c r="E125" s="1041"/>
      <c r="F125" s="104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0"/>
      <c r="B126" s="1041"/>
      <c r="C126" s="1041"/>
      <c r="D126" s="1041"/>
      <c r="E126" s="1041"/>
      <c r="F126" s="104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0"/>
      <c r="B127" s="1041"/>
      <c r="C127" s="1041"/>
      <c r="D127" s="1041"/>
      <c r="E127" s="1041"/>
      <c r="F127" s="104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0"/>
      <c r="B128" s="1041"/>
      <c r="C128" s="1041"/>
      <c r="D128" s="1041"/>
      <c r="E128" s="1041"/>
      <c r="F128" s="104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0"/>
      <c r="B129" s="1041"/>
      <c r="C129" s="1041"/>
      <c r="D129" s="1041"/>
      <c r="E129" s="1041"/>
      <c r="F129" s="104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0"/>
      <c r="B130" s="1041"/>
      <c r="C130" s="1041"/>
      <c r="D130" s="1041"/>
      <c r="E130" s="1041"/>
      <c r="F130" s="104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0"/>
      <c r="B131" s="1041"/>
      <c r="C131" s="1041"/>
      <c r="D131" s="1041"/>
      <c r="E131" s="1041"/>
      <c r="F131" s="104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0"/>
      <c r="B132" s="1041"/>
      <c r="C132" s="1041"/>
      <c r="D132" s="1041"/>
      <c r="E132" s="1041"/>
      <c r="F132" s="104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0"/>
      <c r="B138" s="1041"/>
      <c r="C138" s="1041"/>
      <c r="D138" s="1041"/>
      <c r="E138" s="1041"/>
      <c r="F138" s="104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0"/>
      <c r="B139" s="1041"/>
      <c r="C139" s="1041"/>
      <c r="D139" s="1041"/>
      <c r="E139" s="1041"/>
      <c r="F139" s="104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0"/>
      <c r="B140" s="1041"/>
      <c r="C140" s="1041"/>
      <c r="D140" s="1041"/>
      <c r="E140" s="1041"/>
      <c r="F140" s="104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0"/>
      <c r="B141" s="1041"/>
      <c r="C141" s="1041"/>
      <c r="D141" s="1041"/>
      <c r="E141" s="1041"/>
      <c r="F141" s="104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0"/>
      <c r="B142" s="1041"/>
      <c r="C142" s="1041"/>
      <c r="D142" s="1041"/>
      <c r="E142" s="1041"/>
      <c r="F142" s="104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0"/>
      <c r="B143" s="1041"/>
      <c r="C143" s="1041"/>
      <c r="D143" s="1041"/>
      <c r="E143" s="1041"/>
      <c r="F143" s="104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0"/>
      <c r="B144" s="1041"/>
      <c r="C144" s="1041"/>
      <c r="D144" s="1041"/>
      <c r="E144" s="1041"/>
      <c r="F144" s="104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0"/>
      <c r="B145" s="1041"/>
      <c r="C145" s="1041"/>
      <c r="D145" s="1041"/>
      <c r="E145" s="1041"/>
      <c r="F145" s="104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0"/>
      <c r="B151" s="1041"/>
      <c r="C151" s="1041"/>
      <c r="D151" s="1041"/>
      <c r="E151" s="1041"/>
      <c r="F151" s="104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0"/>
      <c r="B152" s="1041"/>
      <c r="C152" s="1041"/>
      <c r="D152" s="1041"/>
      <c r="E152" s="1041"/>
      <c r="F152" s="104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0"/>
      <c r="B153" s="1041"/>
      <c r="C153" s="1041"/>
      <c r="D153" s="1041"/>
      <c r="E153" s="1041"/>
      <c r="F153" s="104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0"/>
      <c r="B154" s="1041"/>
      <c r="C154" s="1041"/>
      <c r="D154" s="1041"/>
      <c r="E154" s="1041"/>
      <c r="F154" s="104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0"/>
      <c r="B155" s="1041"/>
      <c r="C155" s="1041"/>
      <c r="D155" s="1041"/>
      <c r="E155" s="1041"/>
      <c r="F155" s="104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0"/>
      <c r="B156" s="1041"/>
      <c r="C156" s="1041"/>
      <c r="D156" s="1041"/>
      <c r="E156" s="1041"/>
      <c r="F156" s="104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0"/>
      <c r="B157" s="1041"/>
      <c r="C157" s="1041"/>
      <c r="D157" s="1041"/>
      <c r="E157" s="1041"/>
      <c r="F157" s="104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0"/>
      <c r="B158" s="1041"/>
      <c r="C158" s="1041"/>
      <c r="D158" s="1041"/>
      <c r="E158" s="1041"/>
      <c r="F158" s="104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0"/>
      <c r="B165" s="1041"/>
      <c r="C165" s="1041"/>
      <c r="D165" s="1041"/>
      <c r="E165" s="1041"/>
      <c r="F165" s="104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0"/>
      <c r="B166" s="1041"/>
      <c r="C166" s="1041"/>
      <c r="D166" s="1041"/>
      <c r="E166" s="1041"/>
      <c r="F166" s="104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0"/>
      <c r="B167" s="1041"/>
      <c r="C167" s="1041"/>
      <c r="D167" s="1041"/>
      <c r="E167" s="1041"/>
      <c r="F167" s="104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0"/>
      <c r="B168" s="1041"/>
      <c r="C168" s="1041"/>
      <c r="D168" s="1041"/>
      <c r="E168" s="1041"/>
      <c r="F168" s="104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0"/>
      <c r="B169" s="1041"/>
      <c r="C169" s="1041"/>
      <c r="D169" s="1041"/>
      <c r="E169" s="1041"/>
      <c r="F169" s="104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0"/>
      <c r="B170" s="1041"/>
      <c r="C170" s="1041"/>
      <c r="D170" s="1041"/>
      <c r="E170" s="1041"/>
      <c r="F170" s="104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0"/>
      <c r="B171" s="1041"/>
      <c r="C171" s="1041"/>
      <c r="D171" s="1041"/>
      <c r="E171" s="1041"/>
      <c r="F171" s="104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0"/>
      <c r="B172" s="1041"/>
      <c r="C172" s="1041"/>
      <c r="D172" s="1041"/>
      <c r="E172" s="1041"/>
      <c r="F172" s="104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0"/>
      <c r="B178" s="1041"/>
      <c r="C178" s="1041"/>
      <c r="D178" s="1041"/>
      <c r="E178" s="1041"/>
      <c r="F178" s="104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0"/>
      <c r="B179" s="1041"/>
      <c r="C179" s="1041"/>
      <c r="D179" s="1041"/>
      <c r="E179" s="1041"/>
      <c r="F179" s="104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0"/>
      <c r="B180" s="1041"/>
      <c r="C180" s="1041"/>
      <c r="D180" s="1041"/>
      <c r="E180" s="1041"/>
      <c r="F180" s="104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0"/>
      <c r="B181" s="1041"/>
      <c r="C181" s="1041"/>
      <c r="D181" s="1041"/>
      <c r="E181" s="1041"/>
      <c r="F181" s="104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0"/>
      <c r="B182" s="1041"/>
      <c r="C182" s="1041"/>
      <c r="D182" s="1041"/>
      <c r="E182" s="1041"/>
      <c r="F182" s="104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0"/>
      <c r="B183" s="1041"/>
      <c r="C183" s="1041"/>
      <c r="D183" s="1041"/>
      <c r="E183" s="1041"/>
      <c r="F183" s="104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0"/>
      <c r="B184" s="1041"/>
      <c r="C184" s="1041"/>
      <c r="D184" s="1041"/>
      <c r="E184" s="1041"/>
      <c r="F184" s="104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0"/>
      <c r="B185" s="1041"/>
      <c r="C185" s="1041"/>
      <c r="D185" s="1041"/>
      <c r="E185" s="1041"/>
      <c r="F185" s="104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0"/>
      <c r="B191" s="1041"/>
      <c r="C191" s="1041"/>
      <c r="D191" s="1041"/>
      <c r="E191" s="1041"/>
      <c r="F191" s="104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0"/>
      <c r="B192" s="1041"/>
      <c r="C192" s="1041"/>
      <c r="D192" s="1041"/>
      <c r="E192" s="1041"/>
      <c r="F192" s="104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0"/>
      <c r="B193" s="1041"/>
      <c r="C193" s="1041"/>
      <c r="D193" s="1041"/>
      <c r="E193" s="1041"/>
      <c r="F193" s="104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0"/>
      <c r="B194" s="1041"/>
      <c r="C194" s="1041"/>
      <c r="D194" s="1041"/>
      <c r="E194" s="1041"/>
      <c r="F194" s="104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0"/>
      <c r="B195" s="1041"/>
      <c r="C195" s="1041"/>
      <c r="D195" s="1041"/>
      <c r="E195" s="1041"/>
      <c r="F195" s="104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0"/>
      <c r="B196" s="1041"/>
      <c r="C196" s="1041"/>
      <c r="D196" s="1041"/>
      <c r="E196" s="1041"/>
      <c r="F196" s="104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0"/>
      <c r="B197" s="1041"/>
      <c r="C197" s="1041"/>
      <c r="D197" s="1041"/>
      <c r="E197" s="1041"/>
      <c r="F197" s="104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0"/>
      <c r="B198" s="1041"/>
      <c r="C198" s="1041"/>
      <c r="D198" s="1041"/>
      <c r="E198" s="1041"/>
      <c r="F198" s="104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0"/>
      <c r="B204" s="1041"/>
      <c r="C204" s="1041"/>
      <c r="D204" s="1041"/>
      <c r="E204" s="1041"/>
      <c r="F204" s="104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0"/>
      <c r="B205" s="1041"/>
      <c r="C205" s="1041"/>
      <c r="D205" s="1041"/>
      <c r="E205" s="1041"/>
      <c r="F205" s="104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0"/>
      <c r="B206" s="1041"/>
      <c r="C206" s="1041"/>
      <c r="D206" s="1041"/>
      <c r="E206" s="1041"/>
      <c r="F206" s="104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0"/>
      <c r="B207" s="1041"/>
      <c r="C207" s="1041"/>
      <c r="D207" s="1041"/>
      <c r="E207" s="1041"/>
      <c r="F207" s="104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0"/>
      <c r="B208" s="1041"/>
      <c r="C208" s="1041"/>
      <c r="D208" s="1041"/>
      <c r="E208" s="1041"/>
      <c r="F208" s="104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0"/>
      <c r="B209" s="1041"/>
      <c r="C209" s="1041"/>
      <c r="D209" s="1041"/>
      <c r="E209" s="1041"/>
      <c r="F209" s="104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0"/>
      <c r="B210" s="1041"/>
      <c r="C210" s="1041"/>
      <c r="D210" s="1041"/>
      <c r="E210" s="1041"/>
      <c r="F210" s="104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0"/>
      <c r="B211" s="1041"/>
      <c r="C211" s="1041"/>
      <c r="D211" s="1041"/>
      <c r="E211" s="1041"/>
      <c r="F211" s="104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0"/>
      <c r="B218" s="1041"/>
      <c r="C218" s="1041"/>
      <c r="D218" s="1041"/>
      <c r="E218" s="1041"/>
      <c r="F218" s="104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0"/>
      <c r="B219" s="1041"/>
      <c r="C219" s="1041"/>
      <c r="D219" s="1041"/>
      <c r="E219" s="1041"/>
      <c r="F219" s="104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0"/>
      <c r="B220" s="1041"/>
      <c r="C220" s="1041"/>
      <c r="D220" s="1041"/>
      <c r="E220" s="1041"/>
      <c r="F220" s="104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0"/>
      <c r="B221" s="1041"/>
      <c r="C221" s="1041"/>
      <c r="D221" s="1041"/>
      <c r="E221" s="1041"/>
      <c r="F221" s="104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0"/>
      <c r="B222" s="1041"/>
      <c r="C222" s="1041"/>
      <c r="D222" s="1041"/>
      <c r="E222" s="1041"/>
      <c r="F222" s="104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0"/>
      <c r="B223" s="1041"/>
      <c r="C223" s="1041"/>
      <c r="D223" s="1041"/>
      <c r="E223" s="1041"/>
      <c r="F223" s="104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0"/>
      <c r="B224" s="1041"/>
      <c r="C224" s="1041"/>
      <c r="D224" s="1041"/>
      <c r="E224" s="1041"/>
      <c r="F224" s="104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0"/>
      <c r="B225" s="1041"/>
      <c r="C225" s="1041"/>
      <c r="D225" s="1041"/>
      <c r="E225" s="1041"/>
      <c r="F225" s="104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0"/>
      <c r="B231" s="1041"/>
      <c r="C231" s="1041"/>
      <c r="D231" s="1041"/>
      <c r="E231" s="1041"/>
      <c r="F231" s="104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0"/>
      <c r="B232" s="1041"/>
      <c r="C232" s="1041"/>
      <c r="D232" s="1041"/>
      <c r="E232" s="1041"/>
      <c r="F232" s="104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0"/>
      <c r="B233" s="1041"/>
      <c r="C233" s="1041"/>
      <c r="D233" s="1041"/>
      <c r="E233" s="1041"/>
      <c r="F233" s="104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0"/>
      <c r="B234" s="1041"/>
      <c r="C234" s="1041"/>
      <c r="D234" s="1041"/>
      <c r="E234" s="1041"/>
      <c r="F234" s="104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0"/>
      <c r="B235" s="1041"/>
      <c r="C235" s="1041"/>
      <c r="D235" s="1041"/>
      <c r="E235" s="1041"/>
      <c r="F235" s="104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0"/>
      <c r="B236" s="1041"/>
      <c r="C236" s="1041"/>
      <c r="D236" s="1041"/>
      <c r="E236" s="1041"/>
      <c r="F236" s="104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0"/>
      <c r="B237" s="1041"/>
      <c r="C237" s="1041"/>
      <c r="D237" s="1041"/>
      <c r="E237" s="1041"/>
      <c r="F237" s="104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0"/>
      <c r="B238" s="1041"/>
      <c r="C238" s="1041"/>
      <c r="D238" s="1041"/>
      <c r="E238" s="1041"/>
      <c r="F238" s="104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0"/>
      <c r="B244" s="1041"/>
      <c r="C244" s="1041"/>
      <c r="D244" s="1041"/>
      <c r="E244" s="1041"/>
      <c r="F244" s="104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0"/>
      <c r="B245" s="1041"/>
      <c r="C245" s="1041"/>
      <c r="D245" s="1041"/>
      <c r="E245" s="1041"/>
      <c r="F245" s="104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0"/>
      <c r="B246" s="1041"/>
      <c r="C246" s="1041"/>
      <c r="D246" s="1041"/>
      <c r="E246" s="1041"/>
      <c r="F246" s="104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0"/>
      <c r="B247" s="1041"/>
      <c r="C247" s="1041"/>
      <c r="D247" s="1041"/>
      <c r="E247" s="1041"/>
      <c r="F247" s="104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0"/>
      <c r="B248" s="1041"/>
      <c r="C248" s="1041"/>
      <c r="D248" s="1041"/>
      <c r="E248" s="1041"/>
      <c r="F248" s="104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0"/>
      <c r="B249" s="1041"/>
      <c r="C249" s="1041"/>
      <c r="D249" s="1041"/>
      <c r="E249" s="1041"/>
      <c r="F249" s="104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0"/>
      <c r="B250" s="1041"/>
      <c r="C250" s="1041"/>
      <c r="D250" s="1041"/>
      <c r="E250" s="1041"/>
      <c r="F250" s="104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0"/>
      <c r="B251" s="1041"/>
      <c r="C251" s="1041"/>
      <c r="D251" s="1041"/>
      <c r="E251" s="1041"/>
      <c r="F251" s="104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0"/>
      <c r="B257" s="1041"/>
      <c r="C257" s="1041"/>
      <c r="D257" s="1041"/>
      <c r="E257" s="1041"/>
      <c r="F257" s="104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0"/>
      <c r="B258" s="1041"/>
      <c r="C258" s="1041"/>
      <c r="D258" s="1041"/>
      <c r="E258" s="1041"/>
      <c r="F258" s="104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0"/>
      <c r="B259" s="1041"/>
      <c r="C259" s="1041"/>
      <c r="D259" s="1041"/>
      <c r="E259" s="1041"/>
      <c r="F259" s="104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0"/>
      <c r="B260" s="1041"/>
      <c r="C260" s="1041"/>
      <c r="D260" s="1041"/>
      <c r="E260" s="1041"/>
      <c r="F260" s="104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0"/>
      <c r="B261" s="1041"/>
      <c r="C261" s="1041"/>
      <c r="D261" s="1041"/>
      <c r="E261" s="1041"/>
      <c r="F261" s="104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0"/>
      <c r="B262" s="1041"/>
      <c r="C262" s="1041"/>
      <c r="D262" s="1041"/>
      <c r="E262" s="1041"/>
      <c r="F262" s="104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0"/>
      <c r="B263" s="1041"/>
      <c r="C263" s="1041"/>
      <c r="D263" s="1041"/>
      <c r="E263" s="1041"/>
      <c r="F263" s="104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0"/>
      <c r="B264" s="1041"/>
      <c r="C264" s="1041"/>
      <c r="D264" s="1041"/>
      <c r="E264" s="1041"/>
      <c r="F264" s="104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R20" sqref="AR20:AX2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355</v>
      </c>
      <c r="Z3" s="351"/>
      <c r="AA3" s="351"/>
      <c r="AB3" s="351"/>
      <c r="AC3" s="281" t="s">
        <v>340</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26.25" customHeight="1" x14ac:dyDescent="0.15">
      <c r="A4" s="1060">
        <v>1</v>
      </c>
      <c r="B4" s="1060">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355</v>
      </c>
      <c r="Z36" s="351"/>
      <c r="AA36" s="351"/>
      <c r="AB36" s="351"/>
      <c r="AC36" s="281" t="s">
        <v>340</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customHeight="1" x14ac:dyDescent="0.15">
      <c r="A37" s="1060">
        <v>1</v>
      </c>
      <c r="B37" s="1060">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355</v>
      </c>
      <c r="Z69" s="351"/>
      <c r="AA69" s="351"/>
      <c r="AB69" s="351"/>
      <c r="AC69" s="281" t="s">
        <v>340</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customHeight="1" x14ac:dyDescent="0.15">
      <c r="A70" s="1060">
        <v>1</v>
      </c>
      <c r="B70" s="1060">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355</v>
      </c>
      <c r="Z102" s="351"/>
      <c r="AA102" s="351"/>
      <c r="AB102" s="351"/>
      <c r="AC102" s="281" t="s">
        <v>340</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customHeight="1" x14ac:dyDescent="0.15">
      <c r="A103" s="1060">
        <v>1</v>
      </c>
      <c r="B103" s="1060">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355</v>
      </c>
      <c r="Z135" s="351"/>
      <c r="AA135" s="351"/>
      <c r="AB135" s="351"/>
      <c r="AC135" s="281" t="s">
        <v>340</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customHeight="1" x14ac:dyDescent="0.15">
      <c r="A136" s="1060">
        <v>1</v>
      </c>
      <c r="B136" s="106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355</v>
      </c>
      <c r="Z168" s="351"/>
      <c r="AA168" s="351"/>
      <c r="AB168" s="351"/>
      <c r="AC168" s="281" t="s">
        <v>340</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customHeight="1" x14ac:dyDescent="0.15">
      <c r="A169" s="1060">
        <v>1</v>
      </c>
      <c r="B169" s="106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355</v>
      </c>
      <c r="Z201" s="351"/>
      <c r="AA201" s="351"/>
      <c r="AB201" s="351"/>
      <c r="AC201" s="281" t="s">
        <v>340</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customHeight="1" x14ac:dyDescent="0.15">
      <c r="A202" s="1060">
        <v>1</v>
      </c>
      <c r="B202" s="106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355</v>
      </c>
      <c r="Z234" s="351"/>
      <c r="AA234" s="351"/>
      <c r="AB234" s="351"/>
      <c r="AC234" s="281" t="s">
        <v>340</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customHeight="1" x14ac:dyDescent="0.15">
      <c r="A235" s="1060">
        <v>1</v>
      </c>
      <c r="B235" s="106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355</v>
      </c>
      <c r="Z267" s="351"/>
      <c r="AA267" s="351"/>
      <c r="AB267" s="351"/>
      <c r="AC267" s="281" t="s">
        <v>340</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customHeight="1" x14ac:dyDescent="0.15">
      <c r="A268" s="1060">
        <v>1</v>
      </c>
      <c r="B268" s="106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355</v>
      </c>
      <c r="Z300" s="351"/>
      <c r="AA300" s="351"/>
      <c r="AB300" s="351"/>
      <c r="AC300" s="281" t="s">
        <v>340</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customHeight="1" x14ac:dyDescent="0.15">
      <c r="A301" s="1060">
        <v>1</v>
      </c>
      <c r="B301" s="106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355</v>
      </c>
      <c r="Z333" s="351"/>
      <c r="AA333" s="351"/>
      <c r="AB333" s="351"/>
      <c r="AC333" s="281" t="s">
        <v>340</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customHeight="1" x14ac:dyDescent="0.15">
      <c r="A334" s="1060">
        <v>1</v>
      </c>
      <c r="B334" s="106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355</v>
      </c>
      <c r="Z366" s="351"/>
      <c r="AA366" s="351"/>
      <c r="AB366" s="351"/>
      <c r="AC366" s="281" t="s">
        <v>340</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customHeight="1" x14ac:dyDescent="0.15">
      <c r="A367" s="1060">
        <v>1</v>
      </c>
      <c r="B367" s="106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355</v>
      </c>
      <c r="Z399" s="351"/>
      <c r="AA399" s="351"/>
      <c r="AB399" s="351"/>
      <c r="AC399" s="281" t="s">
        <v>340</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customHeight="1" x14ac:dyDescent="0.15">
      <c r="A400" s="1060">
        <v>1</v>
      </c>
      <c r="B400" s="106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355</v>
      </c>
      <c r="Z432" s="351"/>
      <c r="AA432" s="351"/>
      <c r="AB432" s="351"/>
      <c r="AC432" s="281" t="s">
        <v>340</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customHeight="1" x14ac:dyDescent="0.15">
      <c r="A433" s="1060">
        <v>1</v>
      </c>
      <c r="B433" s="106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355</v>
      </c>
      <c r="Z465" s="351"/>
      <c r="AA465" s="351"/>
      <c r="AB465" s="351"/>
      <c r="AC465" s="281" t="s">
        <v>340</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customHeight="1" x14ac:dyDescent="0.15">
      <c r="A466" s="1060">
        <v>1</v>
      </c>
      <c r="B466" s="106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355</v>
      </c>
      <c r="Z498" s="351"/>
      <c r="AA498" s="351"/>
      <c r="AB498" s="351"/>
      <c r="AC498" s="281" t="s">
        <v>340</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customHeight="1" x14ac:dyDescent="0.15">
      <c r="A499" s="1060">
        <v>1</v>
      </c>
      <c r="B499" s="106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355</v>
      </c>
      <c r="Z531" s="351"/>
      <c r="AA531" s="351"/>
      <c r="AB531" s="351"/>
      <c r="AC531" s="281" t="s">
        <v>340</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customHeight="1" x14ac:dyDescent="0.15">
      <c r="A532" s="1060">
        <v>1</v>
      </c>
      <c r="B532" s="106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355</v>
      </c>
      <c r="Z564" s="351"/>
      <c r="AA564" s="351"/>
      <c r="AB564" s="351"/>
      <c r="AC564" s="281" t="s">
        <v>340</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customHeight="1" x14ac:dyDescent="0.15">
      <c r="A565" s="1060">
        <v>1</v>
      </c>
      <c r="B565" s="106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355</v>
      </c>
      <c r="Z597" s="351"/>
      <c r="AA597" s="351"/>
      <c r="AB597" s="351"/>
      <c r="AC597" s="281" t="s">
        <v>340</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customHeight="1" x14ac:dyDescent="0.15">
      <c r="A598" s="1060">
        <v>1</v>
      </c>
      <c r="B598" s="106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355</v>
      </c>
      <c r="Z630" s="351"/>
      <c r="AA630" s="351"/>
      <c r="AB630" s="351"/>
      <c r="AC630" s="281" t="s">
        <v>340</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customHeight="1" x14ac:dyDescent="0.15">
      <c r="A631" s="1060">
        <v>1</v>
      </c>
      <c r="B631" s="106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355</v>
      </c>
      <c r="Z663" s="351"/>
      <c r="AA663" s="351"/>
      <c r="AB663" s="351"/>
      <c r="AC663" s="281" t="s">
        <v>340</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customHeight="1" x14ac:dyDescent="0.15">
      <c r="A664" s="1060">
        <v>1</v>
      </c>
      <c r="B664" s="106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355</v>
      </c>
      <c r="Z696" s="351"/>
      <c r="AA696" s="351"/>
      <c r="AB696" s="351"/>
      <c r="AC696" s="281" t="s">
        <v>340</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customHeight="1" x14ac:dyDescent="0.15">
      <c r="A697" s="1060">
        <v>1</v>
      </c>
      <c r="B697" s="106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355</v>
      </c>
      <c r="Z729" s="351"/>
      <c r="AA729" s="351"/>
      <c r="AB729" s="351"/>
      <c r="AC729" s="281" t="s">
        <v>340</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customHeight="1" x14ac:dyDescent="0.15">
      <c r="A730" s="1060">
        <v>1</v>
      </c>
      <c r="B730" s="106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355</v>
      </c>
      <c r="Z762" s="351"/>
      <c r="AA762" s="351"/>
      <c r="AB762" s="351"/>
      <c r="AC762" s="281" t="s">
        <v>340</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customHeight="1" x14ac:dyDescent="0.15">
      <c r="A763" s="1060">
        <v>1</v>
      </c>
      <c r="B763" s="106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355</v>
      </c>
      <c r="Z795" s="351"/>
      <c r="AA795" s="351"/>
      <c r="AB795" s="351"/>
      <c r="AC795" s="281" t="s">
        <v>340</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customHeight="1" x14ac:dyDescent="0.15">
      <c r="A796" s="1060">
        <v>1</v>
      </c>
      <c r="B796" s="106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355</v>
      </c>
      <c r="Z828" s="351"/>
      <c r="AA828" s="351"/>
      <c r="AB828" s="351"/>
      <c r="AC828" s="281" t="s">
        <v>340</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customHeight="1" x14ac:dyDescent="0.15">
      <c r="A829" s="1060">
        <v>1</v>
      </c>
      <c r="B829" s="106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355</v>
      </c>
      <c r="Z861" s="351"/>
      <c r="AA861" s="351"/>
      <c r="AB861" s="351"/>
      <c r="AC861" s="281" t="s">
        <v>340</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customHeight="1" x14ac:dyDescent="0.15">
      <c r="A862" s="1060">
        <v>1</v>
      </c>
      <c r="B862" s="106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355</v>
      </c>
      <c r="Z894" s="351"/>
      <c r="AA894" s="351"/>
      <c r="AB894" s="351"/>
      <c r="AC894" s="281" t="s">
        <v>340</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customHeight="1" x14ac:dyDescent="0.15">
      <c r="A895" s="1060">
        <v>1</v>
      </c>
      <c r="B895" s="106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355</v>
      </c>
      <c r="Z927" s="351"/>
      <c r="AA927" s="351"/>
      <c r="AB927" s="351"/>
      <c r="AC927" s="281" t="s">
        <v>340</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customHeight="1" x14ac:dyDescent="0.15">
      <c r="A928" s="1060">
        <v>1</v>
      </c>
      <c r="B928" s="106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355</v>
      </c>
      <c r="Z960" s="351"/>
      <c r="AA960" s="351"/>
      <c r="AB960" s="351"/>
      <c r="AC960" s="281" t="s">
        <v>340</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customHeight="1" x14ac:dyDescent="0.15">
      <c r="A961" s="1060">
        <v>1</v>
      </c>
      <c r="B961" s="106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355</v>
      </c>
      <c r="Z993" s="351"/>
      <c r="AA993" s="351"/>
      <c r="AB993" s="351"/>
      <c r="AC993" s="281" t="s">
        <v>340</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customHeight="1" x14ac:dyDescent="0.15">
      <c r="A994" s="1060">
        <v>1</v>
      </c>
      <c r="B994" s="106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355</v>
      </c>
      <c r="Z1026" s="351"/>
      <c r="AA1026" s="351"/>
      <c r="AB1026" s="351"/>
      <c r="AC1026" s="281" t="s">
        <v>340</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customHeight="1" x14ac:dyDescent="0.15">
      <c r="A1027" s="1060">
        <v>1</v>
      </c>
      <c r="B1027" s="106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355</v>
      </c>
      <c r="Z1059" s="351"/>
      <c r="AA1059" s="351"/>
      <c r="AB1059" s="351"/>
      <c r="AC1059" s="281" t="s">
        <v>340</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customHeight="1" x14ac:dyDescent="0.15">
      <c r="A1060" s="1060">
        <v>1</v>
      </c>
      <c r="B1060" s="106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355</v>
      </c>
      <c r="Z1092" s="351"/>
      <c r="AA1092" s="351"/>
      <c r="AB1092" s="351"/>
      <c r="AC1092" s="281" t="s">
        <v>340</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customHeight="1" x14ac:dyDescent="0.15">
      <c r="A1093" s="1060">
        <v>1</v>
      </c>
      <c r="B1093" s="106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355</v>
      </c>
      <c r="Z1125" s="351"/>
      <c r="AA1125" s="351"/>
      <c r="AB1125" s="351"/>
      <c r="AC1125" s="281" t="s">
        <v>340</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customHeight="1" x14ac:dyDescent="0.15">
      <c r="A1126" s="1060">
        <v>1</v>
      </c>
      <c r="B1126" s="106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355</v>
      </c>
      <c r="Z1158" s="351"/>
      <c r="AA1158" s="351"/>
      <c r="AB1158" s="351"/>
      <c r="AC1158" s="281" t="s">
        <v>340</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customHeight="1" x14ac:dyDescent="0.15">
      <c r="A1159" s="1060">
        <v>1</v>
      </c>
      <c r="B1159" s="106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355</v>
      </c>
      <c r="Z1191" s="351"/>
      <c r="AA1191" s="351"/>
      <c r="AB1191" s="351"/>
      <c r="AC1191" s="281" t="s">
        <v>340</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customHeight="1" x14ac:dyDescent="0.15">
      <c r="A1192" s="1060">
        <v>1</v>
      </c>
      <c r="B1192" s="106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355</v>
      </c>
      <c r="Z1224" s="351"/>
      <c r="AA1224" s="351"/>
      <c r="AB1224" s="351"/>
      <c r="AC1224" s="281" t="s">
        <v>340</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customHeight="1" x14ac:dyDescent="0.15">
      <c r="A1225" s="1060">
        <v>1</v>
      </c>
      <c r="B1225" s="106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355</v>
      </c>
      <c r="Z1257" s="351"/>
      <c r="AA1257" s="351"/>
      <c r="AB1257" s="351"/>
      <c r="AC1257" s="281" t="s">
        <v>340</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customHeight="1" x14ac:dyDescent="0.15">
      <c r="A1258" s="1060">
        <v>1</v>
      </c>
      <c r="B1258" s="106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355</v>
      </c>
      <c r="Z1290" s="351"/>
      <c r="AA1290" s="351"/>
      <c r="AB1290" s="351"/>
      <c r="AC1290" s="281" t="s">
        <v>340</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customHeight="1" x14ac:dyDescent="0.15">
      <c r="A1291" s="1060">
        <v>1</v>
      </c>
      <c r="B1291" s="106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2020-09-30T02:15:15Z</cp:lastPrinted>
  <dcterms:created xsi:type="dcterms:W3CDTF">2012-03-13T00:50:25Z</dcterms:created>
  <dcterms:modified xsi:type="dcterms:W3CDTF">2020-10-05T06:43:26Z</dcterms:modified>
</cp:coreProperties>
</file>