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坂本一時\"/>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M41" i="3"/>
  <c r="AE41" i="3"/>
  <c r="AI34" i="3"/>
  <c r="AM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<sst xmlns="http://schemas.openxmlformats.org/spreadsheetml/2006/main" count="2873" uniqueCount="667">
  <si>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</si>
  <si>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</si>
  <si>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</si>
  <si>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</si>
  <si>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</si>
  <si>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</si>
  <si>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</si>
  <si>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</si>
  <si>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</si>
  <si>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</si>
  <si>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</si>
  <si>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</si>
  <si>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</si>
  <si>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</si>
  <si>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</si>
  <si>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</si>
  <si>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</si>
  <si>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</si>
  <si>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</si>
  <si>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</si>
  <si>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</si>
  <si>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</si>
  <si>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</si>
  <si>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</si>
  <si>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</si>
  <si>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</si>
  <si>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</si>
  <si>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</si>
  <si>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</si>
  <si>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</si>
  <si>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</si>
  <si>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</si>
  <si>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</si>
  <si>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</si>
  <si>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</si>
  <si>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</si>
  <si>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</si>
  <si>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</si>
  <si>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</si>
  <si>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</si>
  <si>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</si>
  <si>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</si>
  <si>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</si>
  <si>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</si>
  <si>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</si>
  <si>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</si>
  <si>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</si>
  <si>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</si>
  <si>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</si>
  <si>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</si>
  <si>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</si>
  <si>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</si>
  <si>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</si>
  <si>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</si>
  <si>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</si>
  <si>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</si>
  <si>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</si>
  <si>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</si>
  <si>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</si>
  <si>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</si>
  <si>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</si>
  <si>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</si>
  <si>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</si>
  <si>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</si>
  <si>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</si>
  <si>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</si>
  <si>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</si>
  <si>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</si>
  <si>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</si>
  <si>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</si>
  <si>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</si>
  <si>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</si>
  <si>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</si>
  <si>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</si>
  <si>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</si>
  <si>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</si>
  <si>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</si>
  <si>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</si>
  <si>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</si>
  <si>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</si>
  <si>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</si>
  <si>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</si>
  <si>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</si>
  <si>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</si>
  <si>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</si>
  <si>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</si>
  <si>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</si>
  <si>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</si>
  <si>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</si>
  <si>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</si>
  <si>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</si>
  <si>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</si>
  <si>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</si>
  <si>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</si>
  <si>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</si>
  <si>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</si>
  <si>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</si>
  <si>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</si>
  <si>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</si>
  <si>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</si>
  <si>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</si>
  <si>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</si>
  <si>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</si>
  <si>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</si>
  <si>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</si>
  <si>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</si>
  <si>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</si>
  <si>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</si>
  <si>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</si>
  <si>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</si>
  <si>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</si>
  <si>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</si>
  <si>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</si>
  <si>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</si>
  <si>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</si>
  <si>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</si>
  <si>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</si>
  <si>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</si>
  <si>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</si>
  <si>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</si>
  <si>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</si>
  <si>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</si>
  <si>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</si>
  <si>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</si>
  <si>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</si>
  <si>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</si>
  <si>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</si>
  <si>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</si>
  <si>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</si>
  <si>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</si>
  <si>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</si>
  <si>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</si>
  <si>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</si>
  <si>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</si>
  <si>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</si>
  <si>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</si>
  <si>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</si>
  <si>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</si>
  <si>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</si>
  <si>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</si>
  <si>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</si>
  <si>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</si>
  <si>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</si>
  <si>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</si>
  <si>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</si>
  <si>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</si>
  <si>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</si>
  <si>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</si>
  <si>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</si>
  <si>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</si>
  <si>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</si>
  <si>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</si>
  <si>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</si>
  <si>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</si>
  <si>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</si>
  <si>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</si>
  <si>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</si>
  <si>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</si>
  <si>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</si>
  <si>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</si>
  <si>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</si>
  <si>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</si>
  <si>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</si>
  <si>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</si>
  <si>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</si>
  <si>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</si>
  <si>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</si>
  <si>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</si>
  <si>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</si>
  <si>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</si>
  <si>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</si>
  <si>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</si>
  <si>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</si>
  <si>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</si>
  <si>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</si>
  <si>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</si>
  <si>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</si>
  <si>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</si>
  <si>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</si>
  <si>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</si>
  <si>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</si>
  <si>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</si>
  <si>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</si>
  <si>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</si>
  <si>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</si>
  <si>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</si>
  <si>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</si>
  <si>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</si>
  <si>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</si>
  <si>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</si>
  <si>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</si>
  <si>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</si>
  <si>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</si>
  <si>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</si>
  <si>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</si>
  <si>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</si>
  <si>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</si>
  <si>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</si>
  <si>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</si>
  <si>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</si>
  <si>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</si>
  <si>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</si>
  <si>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</si>
  <si>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</si>
  <si>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</si>
  <si>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</si>
  <si>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</si>
  <si>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</si>
  <si>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</si>
  <si>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</si>
  <si>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</si>
  <si>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</si>
  <si>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</si>
  <si>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</si>
  <si>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</si>
  <si>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</si>
  <si>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</si>
  <si>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</si>
  <si>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</si>
  <si>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</si>
  <si>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</si>
  <si>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</si>
  <si>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</si>
  <si>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</si>
  <si>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</si>
  <si>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</si>
  <si>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</si>
  <si>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</si>
  <si>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</si>
  <si>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</si>
  <si>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</si>
  <si>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</si>
  <si>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</si>
  <si>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</si>
  <si>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</si>
  <si>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</si>
  <si>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</si>
  <si>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</si>
  <si>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</si>
  <si>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</si>
  <si>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</si>
  <si>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</si>
  <si>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</si>
  <si>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</si>
  <si>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</si>
  <si>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</si>
  <si>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</si>
  <si>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</si>
  <si>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</si>
  <si>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</si>
  <si>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</si>
  <si>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</si>
  <si>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</si>
  <si>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</si>
  <si>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</si>
  <si>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</si>
  <si>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</si>
  <si>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</si>
  <si>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</si>
  <si>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</si>
  <si>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</si>
  <si>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</si>
  <si>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</si>
  <si>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</si>
  <si>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</si>
  <si>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</si>
  <si>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</si>
  <si>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</si>
  <si>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</si>
  <si>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</si>
  <si>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</si>
  <si>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</si>
  <si>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</si>
  <si>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</si>
  <si>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</si>
  <si>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</si>
  <si>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</si>
  <si>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</si>
  <si>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</si>
  <si>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</si>
  <si>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</si>
  <si>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</si>
  <si>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</si>
  <si>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</si>
  <si>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</si>
  <si>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</si>
  <si>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</si>
  <si>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</si>
  <si>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</si>
  <si>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</si>
  <si>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</si>
  <si>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</si>
  <si>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</si>
  <si>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</si>
  <si>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</si>
  <si>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</si>
  <si>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</si>
  <si>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</si>
  <si>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</si>
  <si>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</si>
  <si>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</si>
  <si>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</si>
  <si>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</si>
  <si>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</si>
  <si>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</si>
  <si>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</si>
  <si>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</si>
  <si>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</si>
  <si>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</si>
  <si>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</si>
  <si>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</si>
  <si>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</si>
  <si>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</si>
  <si>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</si>
  <si>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</si>
  <si>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</si>
  <si>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</si>
  <si>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</si>
  <si>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</si>
  <si>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</si>
  <si>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</si>
  <si>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</si>
  <si>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</si>
  <si>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</si>
  <si>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</si>
  <si>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</si>
  <si>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</si>
  <si>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</si>
  <si>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</si>
  <si>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</si>
  <si>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</si>
  <si>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</si>
  <si>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</si>
  <si>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</si>
  <si>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</si>
  <si>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</si>
  <si>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</si>
  <si>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</si>
  <si>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</si>
  <si>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</si>
  <si>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</si>
  <si>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</si>
  <si>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</si>
  <si>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</si>
  <si>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</si>
  <si>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</si>
  <si>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</si>
  <si>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</si>
  <si>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</si>
  <si>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</si>
  <si>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</si>
  <si>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</si>
  <si>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</si>
  <si>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</si>
  <si>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</si>
  <si>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</si>
  <si>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</si>
  <si>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</si>
  <si>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</si>
  <si>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</si>
  <si>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</si>
  <si>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</si>
  <si>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</si>
  <si>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</si>
  <si>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</si>
  <si>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</si>
  <si>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</si>
  <si>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</si>
  <si>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</si>
  <si>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</si>
  <si>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</si>
  <si>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</si>
  <si>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</si>
  <si>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</si>
  <si>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</si>
  <si>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</si>
  <si>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</si>
  <si>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</si>
  <si>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</si>
  <si>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</si>
  <si>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</si>
  <si>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</si>
  <si>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</si>
  <si>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</si>
  <si>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</si>
  <si>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</si>
  <si>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</si>
  <si>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</si>
  <si>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</si>
  <si>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</si>
  <si>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</si>
  <si>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</si>
  <si>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</si>
  <si>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</si>
  <si>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</si>
  <si>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</si>
  <si>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</si>
  <si>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</si>
  <si>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</si>
  <si>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</si>
  <si>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</si>
  <si>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</si>
  <si>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</si>
  <si>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</si>
  <si>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</si>
  <si>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</si>
  <si>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</si>
  <si>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</si>
  <si>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</si>
  <si>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</si>
  <si>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</si>
  <si>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</si>
  <si>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</si>
  <si>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</si>
  <si>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</si>
  <si>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</si>
  <si>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</si>
  <si>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</si>
  <si>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</si>
  <si>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</si>
  <si>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</si>
  <si>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</si>
  <si>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</si>
  <si>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</si>
  <si>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</si>
  <si>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</si>
  <si>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</si>
  <si>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</si>
  <si>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</si>
  <si>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</si>
  <si>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</si>
  <si>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</si>
  <si>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</si>
  <si>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</si>
  <si>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</si>
  <si>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</si>
  <si>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</si>
  <si>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</si>
  <si>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</si>
  <si>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</si>
  <si>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</si>
  <si>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</si>
  <si>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</si>
  <si>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</si>
  <si>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</si>
  <si>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</si>
  <si>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</si>
  <si>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</si>
  <si>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</si>
  <si>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</si>
  <si>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</si>
  <si>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</si>
  <si>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</si>
  <si>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</si>
  <si>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</si>
  <si>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</si>
  <si>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</si>
  <si>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</si>
  <si>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</si>
  <si>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</si>
  <si>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</si>
  <si>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</si>
  <si>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</si>
  <si>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</si>
  <si>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</si>
  <si>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</si>
  <si>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</si>
  <si>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</si>
  <si>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</si>
  <si>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</si>
  <si>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</si>
  <si>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</si>
  <si>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</si>
  <si>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</si>
  <si>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</si>
  <si>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</si>
  <si>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</si>
  <si>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</si>
  <si>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</si>
  <si>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</si>
  <si>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</si>
  <si>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</si>
  <si>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</si>
  <si>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</si>
  <si>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</si>
  <si>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</si>
  <si>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</si>
  <si>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</si>
  <si>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</si>
  <si>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</si>
  <si>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</si>
  <si>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</si>
  <si>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</si>
  <si>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</si>
  <si>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</si>
  <si>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</si>
  <si>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</si>
  <si>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</si>
  <si>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</si>
  <si>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</si>
  <si>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</si>
  <si>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</si>
  <si>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</si>
  <si>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</si>
  <si>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</si>
  <si>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</si>
  <si>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</si>
  <si>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</si>
  <si>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</si>
  <si>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</si>
  <si>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</si>
  <si>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</si>
  <si>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</si>
  <si>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</si>
  <si>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</si>
  <si>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</si>
  <si>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</si>
  <si>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</si>
  <si>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</si>
  <si>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</si>
  <si>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</si>
  <si>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</si>
  <si>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</si>
  <si>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</si>
  <si>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</si>
  <si>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</si>
  <si>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</si>
  <si>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</si>
  <si>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</si>
  <si>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</si>
  <si>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</si>
  <si>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</si>
  <si>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</si>
  <si>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</si>
  <si>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</si>
  <si>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</si>
  <si>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</si>
  <si>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</si>
  <si>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</si>
  <si>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</si>
  <si>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</si>
  <si>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</si>
  <si>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</si>
  <si>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</si>
  <si>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</si>
  <si>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</si>
  <si>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</si>
  <si>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</si>
  <si>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</si>
  <si>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</si>
  <si>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</si>
  <si>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</si>
  <si>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</si>
  <si>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</si>
  <si>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</si>
  <si>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</si>
  <si>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</si>
  <si>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</si>
  <si>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</si>
  <si>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</si>
  <si>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</si>
  <si>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原子炉施設等の規制基準整備事業</t>
    <phoneticPr fontId="5"/>
  </si>
  <si>
    <t>原子力規制庁</t>
    <phoneticPr fontId="5"/>
  </si>
  <si>
    <t>長官官房技術基盤グループ
技術基盤課</t>
    <phoneticPr fontId="5"/>
  </si>
  <si>
    <t>技術基盤課長
遠山　眞</t>
    <phoneticPr fontId="5"/>
  </si>
  <si>
    <t>○</t>
  </si>
  <si>
    <t>-</t>
    <phoneticPr fontId="5"/>
  </si>
  <si>
    <t>発電用原子炉施設等に係る規制基準について、国内の民間規格の技術基準への適合性の評価を行うとともに、最新の国際動向として国際原子力機関（以下「IAEA」という。）が策定する安全基準（以下「IAEA安全基準」という。）等の調査分析等を行い、規制基準等の充実・明確化など不断の見直しを図る。</t>
    <phoneticPr fontId="5"/>
  </si>
  <si>
    <t>規制当局が定める技術基準で要求している性能を国内の民間規格が満たしているか評価するとともに、国内外の法令・民間規格等の動向を総合的に調査・分析する。また、IAEA安全基準の策定方針等に係る最新動向を調査するとともに、基準策定に係るIAEAの関連委員会に専門家を派遣し、国内知見の提供等を行う。さらに、IAEA安全基準から我が国への反映が望ましい事項を検討する。</t>
    <phoneticPr fontId="5"/>
  </si>
  <si>
    <t>-</t>
    <phoneticPr fontId="5"/>
  </si>
  <si>
    <t>-</t>
    <phoneticPr fontId="5"/>
  </si>
  <si>
    <t>-</t>
    <phoneticPr fontId="5"/>
  </si>
  <si>
    <t>-</t>
    <phoneticPr fontId="5"/>
  </si>
  <si>
    <t>-</t>
    <phoneticPr fontId="5"/>
  </si>
  <si>
    <t>原子力安全業務庁費</t>
    <rPh sb="0" eb="3">
      <t>ゲンシリョク</t>
    </rPh>
    <rPh sb="3" eb="5">
      <t>アンゼン</t>
    </rPh>
    <rPh sb="5" eb="7">
      <t>ギョウム</t>
    </rPh>
    <rPh sb="7" eb="9">
      <t>チョウヒ</t>
    </rPh>
    <phoneticPr fontId="5"/>
  </si>
  <si>
    <t>委託費</t>
    <rPh sb="0" eb="3">
      <t>イタクヒ</t>
    </rPh>
    <phoneticPr fontId="5"/>
  </si>
  <si>
    <t>職員旅費</t>
    <rPh sb="0" eb="2">
      <t>ショクイン</t>
    </rPh>
    <rPh sb="2" eb="4">
      <t>リョヒ</t>
    </rPh>
    <phoneticPr fontId="5"/>
  </si>
  <si>
    <t>委員等旅費</t>
    <rPh sb="0" eb="2">
      <t>イイン</t>
    </rPh>
    <rPh sb="2" eb="3">
      <t>トウ</t>
    </rPh>
    <rPh sb="3" eb="5">
      <t>リョヒ</t>
    </rPh>
    <phoneticPr fontId="5"/>
  </si>
  <si>
    <t>規制基準等の策定、見直しを毎年度６件図ること。</t>
    <phoneticPr fontId="5"/>
  </si>
  <si>
    <t>件</t>
    <rPh sb="0" eb="1">
      <t>ケン</t>
    </rPh>
    <phoneticPr fontId="5"/>
  </si>
  <si>
    <t>民間規格の技術評価を毎年度１件行うこと。</t>
    <phoneticPr fontId="5"/>
  </si>
  <si>
    <t>民間規格に係る技術評価書の策定件数</t>
    <phoneticPr fontId="5"/>
  </si>
  <si>
    <t>安全基準委員会・技術会合・専門家会合等への参加人回数</t>
    <phoneticPr fontId="5"/>
  </si>
  <si>
    <t>国際安全基準に係る調査件数</t>
    <phoneticPr fontId="5"/>
  </si>
  <si>
    <t xml:space="preserve"> IAEA安全基準動向調査の事業報告書の件数</t>
    <phoneticPr fontId="5"/>
  </si>
  <si>
    <t>執行額／実績数（安全基準委員会・技術会合・専門家会合等への参加人回数）</t>
    <phoneticPr fontId="5"/>
  </si>
  <si>
    <t>執行額／実績数（国際安全基準に係る調査件数）　　　　　　　　　　　　　</t>
    <phoneticPr fontId="5"/>
  </si>
  <si>
    <t>執行額／実績数（IAEA安全基準動向調査の事業報告書の件数）　　　　　</t>
    <phoneticPr fontId="5"/>
  </si>
  <si>
    <t>原子力に対する確かな規制を通じて、人と環境を守ること</t>
    <phoneticPr fontId="5"/>
  </si>
  <si>
    <t>原子力の安全確保に向けた技術・人材の基盤の構築</t>
    <phoneticPr fontId="5"/>
  </si>
  <si>
    <t>民間規格の技術評価等を踏まえて、評価結果の基準への反映、その他記載の適正化等、基準の見直し等を行い、原子力の安全確保に向けた技術の基盤の構築に寄与する。なお、本事業では実際に規制基準等に反映された件数を成果実績とし、論文等での公表及び審査への活用については副次的な実績として本項目に記載した。規制基準等は安全研究の成果と本事業の成果を相まって反映されたものである。</t>
    <phoneticPr fontId="5"/>
  </si>
  <si>
    <t>規制基準等の整備は、社会的関心の高い原子力の安全規制において必要不可欠であり、国民や社会のニーズを的確に反映している。</t>
    <phoneticPr fontId="5"/>
  </si>
  <si>
    <t>原子炉施設等の規制基準等の整備は国自らが行うべきものであり、地方自治体、民間等に委ねることは適切ではない。</t>
    <phoneticPr fontId="5"/>
  </si>
  <si>
    <t>原子力規制庁において規制基準等の整備は必要かつ適切な事業であり、優先度は高い。</t>
    <phoneticPr fontId="5"/>
  </si>
  <si>
    <t>国として原子炉施設等の規制基準等を整備するために請負を行うものであり、国が全額負担することは妥当である。</t>
    <phoneticPr fontId="5"/>
  </si>
  <si>
    <t>事業支出については、原子炉施設等の規制基準整備のために真に必要な費目使途に限定されている。</t>
    <phoneticPr fontId="5"/>
  </si>
  <si>
    <t>一般競争入札により、コスト削減に努めた。</t>
    <phoneticPr fontId="5"/>
  </si>
  <si>
    <t>全ての活動実績は見込みの同等以上となっているため。</t>
    <phoneticPr fontId="5"/>
  </si>
  <si>
    <t>規制基準等の策定、見直しに有効活用された。</t>
    <phoneticPr fontId="5"/>
  </si>
  <si>
    <t>回</t>
    <rPh sb="0" eb="1">
      <t>カイ</t>
    </rPh>
    <phoneticPr fontId="5"/>
  </si>
  <si>
    <t>人回</t>
    <rPh sb="0" eb="1">
      <t>ニン</t>
    </rPh>
    <rPh sb="1" eb="2">
      <t>カイ</t>
    </rPh>
    <phoneticPr fontId="5"/>
  </si>
  <si>
    <t>百万円</t>
    <rPh sb="0" eb="3">
      <t>ヒャクマンエン</t>
    </rPh>
    <phoneticPr fontId="5"/>
  </si>
  <si>
    <t>百万円/回</t>
    <rPh sb="0" eb="3">
      <t>ヒャクマンエン</t>
    </rPh>
    <rPh sb="4" eb="5">
      <t>カイ</t>
    </rPh>
    <phoneticPr fontId="5"/>
  </si>
  <si>
    <t>百万円/人回</t>
    <rPh sb="0" eb="3">
      <t>ヒャクマンエン</t>
    </rPh>
    <rPh sb="4" eb="5">
      <t>ニン</t>
    </rPh>
    <rPh sb="5" eb="6">
      <t>カイ</t>
    </rPh>
    <phoneticPr fontId="5"/>
  </si>
  <si>
    <t>-</t>
    <phoneticPr fontId="5"/>
  </si>
  <si>
    <t>4/0</t>
    <phoneticPr fontId="5"/>
  </si>
  <si>
    <t>4/3</t>
    <phoneticPr fontId="5"/>
  </si>
  <si>
    <t>5/13</t>
    <phoneticPr fontId="5"/>
  </si>
  <si>
    <t>6/13</t>
    <phoneticPr fontId="5"/>
  </si>
  <si>
    <t>21/1</t>
    <phoneticPr fontId="5"/>
  </si>
  <si>
    <t>‐</t>
  </si>
  <si>
    <t>-</t>
    <phoneticPr fontId="5"/>
  </si>
  <si>
    <t>0357</t>
    <phoneticPr fontId="5"/>
  </si>
  <si>
    <t>0110</t>
    <phoneticPr fontId="5"/>
  </si>
  <si>
    <t>0027</t>
    <phoneticPr fontId="5"/>
  </si>
  <si>
    <t>0026</t>
    <phoneticPr fontId="5"/>
  </si>
  <si>
    <t>0031</t>
    <phoneticPr fontId="5"/>
  </si>
  <si>
    <t>0023</t>
    <phoneticPr fontId="5"/>
  </si>
  <si>
    <t>0030</t>
    <phoneticPr fontId="5"/>
  </si>
  <si>
    <t>原子炉等施設に係る国際原子力機関の安全基準の動向調査</t>
    <phoneticPr fontId="5"/>
  </si>
  <si>
    <t>米国民間規格の閲覧サービスの提供</t>
    <phoneticPr fontId="5"/>
  </si>
  <si>
    <t>-</t>
    <phoneticPr fontId="5"/>
  </si>
  <si>
    <t>入札可能性調査を行った結果、登録があったのは一者のみであったため随意契約となった。</t>
    <rPh sb="0" eb="2">
      <t>ニュウサツ</t>
    </rPh>
    <rPh sb="2" eb="5">
      <t>カノウセイ</t>
    </rPh>
    <rPh sb="5" eb="7">
      <t>チョウサ</t>
    </rPh>
    <rPh sb="8" eb="9">
      <t>オコナ</t>
    </rPh>
    <rPh sb="11" eb="13">
      <t>ケッカ</t>
    </rPh>
    <rPh sb="14" eb="16">
      <t>トウロク</t>
    </rPh>
    <rPh sb="22" eb="24">
      <t>イッシャ</t>
    </rPh>
    <rPh sb="32" eb="34">
      <t>ズイイ</t>
    </rPh>
    <rPh sb="34" eb="36">
      <t>ケイヤク</t>
    </rPh>
    <phoneticPr fontId="5"/>
  </si>
  <si>
    <t>前年度は2者から応札があったが、落札できなった者は既に2件の同種同規模事業を継続して受注しており、さらに1件受注する余裕がなく応札を控えたと推測される。改善策として実施可能性のある他社への声掛けなどを行う。</t>
    <rPh sb="0" eb="3">
      <t>ゼンネンド</t>
    </rPh>
    <rPh sb="5" eb="6">
      <t>シャ</t>
    </rPh>
    <rPh sb="8" eb="10">
      <t>オウサツ</t>
    </rPh>
    <rPh sb="16" eb="18">
      <t>ラクサツ</t>
    </rPh>
    <rPh sb="23" eb="24">
      <t>シャ</t>
    </rPh>
    <rPh sb="25" eb="26">
      <t>スデ</t>
    </rPh>
    <rPh sb="28" eb="29">
      <t>ケン</t>
    </rPh>
    <rPh sb="30" eb="32">
      <t>ドウシュ</t>
    </rPh>
    <rPh sb="32" eb="35">
      <t>ドウキボ</t>
    </rPh>
    <rPh sb="35" eb="37">
      <t>ジギョウ</t>
    </rPh>
    <rPh sb="38" eb="40">
      <t>ケイゾク</t>
    </rPh>
    <rPh sb="42" eb="44">
      <t>ジュチュウ</t>
    </rPh>
    <rPh sb="53" eb="54">
      <t>ケン</t>
    </rPh>
    <rPh sb="54" eb="56">
      <t>ジュチュウ</t>
    </rPh>
    <rPh sb="58" eb="60">
      <t>ヨユウ</t>
    </rPh>
    <rPh sb="63" eb="65">
      <t>オウサツ</t>
    </rPh>
    <rPh sb="66" eb="67">
      <t>ヒカ</t>
    </rPh>
    <rPh sb="70" eb="72">
      <t>スイソク</t>
    </rPh>
    <rPh sb="76" eb="79">
      <t>カイゼンサク</t>
    </rPh>
    <rPh sb="82" eb="84">
      <t>ジッシ</t>
    </rPh>
    <rPh sb="84" eb="87">
      <t>カノウセイ</t>
    </rPh>
    <rPh sb="90" eb="92">
      <t>タシャ</t>
    </rPh>
    <rPh sb="94" eb="96">
      <t>コエカ</t>
    </rPh>
    <rPh sb="100" eb="101">
      <t>オコナ</t>
    </rPh>
    <phoneticPr fontId="5"/>
  </si>
  <si>
    <t>B.ＩＨＳマークイットジャパン合同会社</t>
    <phoneticPr fontId="5"/>
  </si>
  <si>
    <t>米国民間規格の閲覧サービスの提供</t>
    <phoneticPr fontId="5"/>
  </si>
  <si>
    <t>A.一般財団法人エネルギー総合工学研究所</t>
    <phoneticPr fontId="5"/>
  </si>
  <si>
    <t>人件費</t>
    <rPh sb="0" eb="3">
      <t>ジンケンヒ</t>
    </rPh>
    <phoneticPr fontId="5"/>
  </si>
  <si>
    <t>事業費</t>
    <rPh sb="0" eb="3">
      <t>ジギョウヒ</t>
    </rPh>
    <phoneticPr fontId="5"/>
  </si>
  <si>
    <t>一般管理費</t>
    <rPh sb="0" eb="2">
      <t>イッパン</t>
    </rPh>
    <rPh sb="2" eb="5">
      <t>カンリヒ</t>
    </rPh>
    <phoneticPr fontId="5"/>
  </si>
  <si>
    <t>旅費、検討会開催費、翻訳料等</t>
    <phoneticPr fontId="5"/>
  </si>
  <si>
    <t>一者応札があった点については、今後、これまで類似業務の受注実績のある会社以外に業務の実施可能性のある他社も含めて幅広く声掛けなどを行うことで、複数者の応札となるよう努める。
本事業は、規制基準等の策定、見直しに有効に活用されており、引き続き、目標達成するため効率的に事業を進めていく。</t>
    <rPh sb="22" eb="24">
      <t>ルイジ</t>
    </rPh>
    <rPh sb="24" eb="26">
      <t>ギョウム</t>
    </rPh>
    <rPh sb="27" eb="29">
      <t>ジュチュウ</t>
    </rPh>
    <rPh sb="29" eb="31">
      <t>ジッセキ</t>
    </rPh>
    <rPh sb="34" eb="36">
      <t>カイシャ</t>
    </rPh>
    <rPh sb="36" eb="38">
      <t>イガイ</t>
    </rPh>
    <rPh sb="39" eb="41">
      <t>ギョウム</t>
    </rPh>
    <rPh sb="42" eb="44">
      <t>ジッシ</t>
    </rPh>
    <rPh sb="44" eb="47">
      <t>カノウセイ</t>
    </rPh>
    <rPh sb="50" eb="52">
      <t>タシャ</t>
    </rPh>
    <rPh sb="53" eb="54">
      <t>フク</t>
    </rPh>
    <rPh sb="56" eb="58">
      <t>ハバヒロ</t>
    </rPh>
    <rPh sb="59" eb="61">
      <t>コエカ</t>
    </rPh>
    <rPh sb="65" eb="66">
      <t>オコナ</t>
    </rPh>
    <rPh sb="71" eb="73">
      <t>フクスウ</t>
    </rPh>
    <rPh sb="73" eb="74">
      <t>シャ</t>
    </rPh>
    <rPh sb="75" eb="77">
      <t>オウサツ</t>
    </rPh>
    <rPh sb="82" eb="83">
      <t>ツト</t>
    </rPh>
    <phoneticPr fontId="5"/>
  </si>
  <si>
    <t>事業の効率性に関しては、一般競争入札により効率化に努めたが、一者応札となった。ただし、支出先が示した実績、実施体制及び実施計画から妥当と判断している。</t>
    <phoneticPr fontId="5"/>
  </si>
  <si>
    <t>一般競争入札による支出のうち、一者応札となった。また、競争性のない随意契約となったものについては、会計法第29条の3第4項、同条第5項又は予算決算及び会計令第99条の3に該当するものであるため。</t>
    <phoneticPr fontId="5"/>
  </si>
  <si>
    <t>有</t>
  </si>
  <si>
    <t>令和元年度の委託事業の事業報告書の単位当たりコストが前年度に比べて増加しているが、これは一者応札のため高落札率となったためであるが、予定価格以内であり、業務内容・物量からして水準は妥当である。</t>
    <rPh sb="6" eb="8">
      <t>イタク</t>
    </rPh>
    <rPh sb="8" eb="10">
      <t>ジギョウ</t>
    </rPh>
    <rPh sb="11" eb="13">
      <t>ジギョウ</t>
    </rPh>
    <rPh sb="13" eb="16">
      <t>ホウコクショ</t>
    </rPh>
    <rPh sb="17" eb="19">
      <t>タンイ</t>
    </rPh>
    <rPh sb="19" eb="20">
      <t>ア</t>
    </rPh>
    <rPh sb="66" eb="68">
      <t>ヨテイ</t>
    </rPh>
    <rPh sb="68" eb="70">
      <t>カカク</t>
    </rPh>
    <rPh sb="70" eb="72">
      <t>イナイ</t>
    </rPh>
    <rPh sb="76" eb="78">
      <t>ギョウム</t>
    </rPh>
    <rPh sb="78" eb="80">
      <t>ナイヨウ</t>
    </rPh>
    <rPh sb="81" eb="83">
      <t>ブツリョウ</t>
    </rPh>
    <phoneticPr fontId="5"/>
  </si>
  <si>
    <t>25/1</t>
    <phoneticPr fontId="5"/>
  </si>
  <si>
    <t>27/1</t>
    <phoneticPr fontId="5"/>
  </si>
  <si>
    <t>4/11</t>
    <phoneticPr fontId="5"/>
  </si>
  <si>
    <t>6/15</t>
    <phoneticPr fontId="5"/>
  </si>
  <si>
    <t>百万円</t>
    <phoneticPr fontId="5"/>
  </si>
  <si>
    <t>百万円</t>
    <phoneticPr fontId="5"/>
  </si>
  <si>
    <t>-</t>
    <phoneticPr fontId="5"/>
  </si>
  <si>
    <t>百万円/件</t>
    <rPh sb="0" eb="3">
      <t>ヒャクマンエン</t>
    </rPh>
    <rPh sb="4" eb="5">
      <t>ケン</t>
    </rPh>
    <phoneticPr fontId="5"/>
  </si>
  <si>
    <t>百万円/件</t>
    <phoneticPr fontId="5"/>
  </si>
  <si>
    <t>技術評価検討チーム会合の開催回数</t>
    <phoneticPr fontId="5"/>
  </si>
  <si>
    <t>執行額／実績数（技術評価検討チーム会合の開催回数）　　　　　　　　　　　　　</t>
    <phoneticPr fontId="5"/>
  </si>
  <si>
    <t>規制基準等の策定、見直しを図った件数。</t>
    <phoneticPr fontId="5"/>
  </si>
  <si>
    <t>規制基準等の策定、見直しを図った件数</t>
    <phoneticPr fontId="5"/>
  </si>
  <si>
    <t>規制に活用する観点から安全研究等を通じて蓄積された技術的知見をNRA技術報告・論文誌等で公表した件数</t>
    <phoneticPr fontId="5"/>
  </si>
  <si>
    <t>1.4/5</t>
    <phoneticPr fontId="5"/>
  </si>
  <si>
    <t>安全研究等を通じて蓄積した知見を個々の審査等に活用した件数</t>
    <rPh sb="4" eb="5">
      <t>トウ</t>
    </rPh>
    <phoneticPr fontId="5"/>
  </si>
  <si>
    <t>①眼の水晶体の等価線量限度の変更に関する規制に係る放射線審議会からの答申を踏まえた炉規法関連告示の改正、②実用発電用原子炉及びその附属施設における発電用原子炉施設保安規定の審査基準の一部改正（重大事故等発生時における特定重大事故等対処施設の活用等）、③試験研究の用に供する原子炉等における保安規定の審査基準の一部改正（外部ハザードを含む敷地特性に係る評価等の反映）、④ＪＩＳ法改正に伴う原子力発電所の竜巻影響評価ガイド等の一部改正、⑤ＪＩＳ法改正に伴う実用発電用原子炉及びその附属施設の位置、構造及び設備の基準に関する規則の解釈等の一部改正
⑥ＪＩＳ法改正に伴う試験炉品質管理技術基準規則解釈及び使用許可基準規則解釈の一部改正、⑦引用規格の正誤表の技術評価に係る関係規則解釈等の整備</t>
    <phoneticPr fontId="5"/>
  </si>
  <si>
    <t>①日本機械学会「発電用原子力設備規格 維持規格（2012年版/2013年追補/2014年追補）」（JSME S NA1-2012/2013/2014）及び関連規格に関する技術評価書、②日本機械学会 設計・建設規格（JSME S NC1）正誤表（令和元年 7 月 12日付け）等及び日本電気協会 原子炉格納容器の漏えい率試験規程（JEAC4203-2008）正誤表（平成 28 年 12 月 13 日付け）等に関する技術評価書</t>
    <phoneticPr fontId="5"/>
  </si>
  <si>
    <t>1/5</t>
    <phoneticPr fontId="5"/>
  </si>
  <si>
    <t>特別会計に関する法律第85条第6項
特別会計に関する法律施行令第51条第7項第4号及び第18号</t>
    <phoneticPr fontId="5"/>
  </si>
  <si>
    <t>「規制基準等の策定、見直しを図った件数」については、目標値を達成しており、成果目標に見合ったものとなっている。
「民間規格に係る技術評価書の策定件数」については、目標値１件に対して、今年度は成果実績は2件となり、目標値を達成した。</t>
    <rPh sb="91" eb="94">
      <t>コンネンド</t>
    </rPh>
    <rPh sb="106" eb="109">
      <t>モクヒョウチ</t>
    </rPh>
    <rPh sb="110" eb="112">
      <t>タッセイ</t>
    </rPh>
    <phoneticPr fontId="5"/>
  </si>
  <si>
    <t>令和元年度の執行額は予算を超過しているが、これは令和元年度より事務補助作業を職員ではなく事務補佐員に行わせることで基準整備作業を円滑に進めるべく事務取扱費に賃金を措置していた。しかしながら、当初想定以上に業務量が多く執行額に対して予算が不足したもの。令和３年度に向けては、業務効率化、予算措置の双方から検討が必要。
　</t>
    <rPh sb="0" eb="1">
      <t>レイ</t>
    </rPh>
    <rPh sb="1" eb="2">
      <t>ワ</t>
    </rPh>
    <rPh sb="2" eb="5">
      <t>ガンネンド</t>
    </rPh>
    <rPh sb="6" eb="8">
      <t>シッコウ</t>
    </rPh>
    <rPh sb="8" eb="9">
      <t>ガク</t>
    </rPh>
    <rPh sb="10" eb="12">
      <t>ヨサン</t>
    </rPh>
    <rPh sb="13" eb="15">
      <t>チョウカ</t>
    </rPh>
    <rPh sb="24" eb="26">
      <t>レイワ</t>
    </rPh>
    <rPh sb="26" eb="29">
      <t>ガンネンド</t>
    </rPh>
    <rPh sb="31" eb="33">
      <t>ジム</t>
    </rPh>
    <rPh sb="33" eb="35">
      <t>ホジョ</t>
    </rPh>
    <rPh sb="35" eb="37">
      <t>サギョウ</t>
    </rPh>
    <rPh sb="38" eb="40">
      <t>ショクイン</t>
    </rPh>
    <rPh sb="44" eb="46">
      <t>ジム</t>
    </rPh>
    <rPh sb="46" eb="49">
      <t>ホサイン</t>
    </rPh>
    <rPh sb="50" eb="51">
      <t>オコナ</t>
    </rPh>
    <rPh sb="57" eb="59">
      <t>キジュン</t>
    </rPh>
    <rPh sb="59" eb="61">
      <t>セイビ</t>
    </rPh>
    <rPh sb="61" eb="63">
      <t>サギョウ</t>
    </rPh>
    <rPh sb="64" eb="66">
      <t>エンカツ</t>
    </rPh>
    <rPh sb="67" eb="68">
      <t>スス</t>
    </rPh>
    <rPh sb="81" eb="83">
      <t>ソチ</t>
    </rPh>
    <rPh sb="95" eb="97">
      <t>トウショ</t>
    </rPh>
    <rPh sb="97" eb="99">
      <t>ソウテイ</t>
    </rPh>
    <rPh sb="99" eb="101">
      <t>イジョウ</t>
    </rPh>
    <rPh sb="102" eb="104">
      <t>ギョウム</t>
    </rPh>
    <rPh sb="104" eb="105">
      <t>リョウ</t>
    </rPh>
    <rPh sb="106" eb="107">
      <t>オオ</t>
    </rPh>
    <rPh sb="108" eb="110">
      <t>シッコウ</t>
    </rPh>
    <rPh sb="110" eb="111">
      <t>ガク</t>
    </rPh>
    <rPh sb="112" eb="113">
      <t>タイ</t>
    </rPh>
    <rPh sb="115" eb="117">
      <t>ヨサン</t>
    </rPh>
    <rPh sb="118" eb="120">
      <t>フソク</t>
    </rPh>
    <rPh sb="125" eb="127">
      <t>レイワ</t>
    </rPh>
    <rPh sb="128" eb="130">
      <t>ネンド</t>
    </rPh>
    <rPh sb="131" eb="132">
      <t>ム</t>
    </rPh>
    <rPh sb="136" eb="138">
      <t>ギョウム</t>
    </rPh>
    <rPh sb="138" eb="141">
      <t>コウリツカ</t>
    </rPh>
    <rPh sb="142" eb="146">
      <t>ヨサンソチ</t>
    </rPh>
    <rPh sb="147" eb="149">
      <t>ソウホウ</t>
    </rPh>
    <rPh sb="151" eb="153">
      <t>ケントウ</t>
    </rPh>
    <rPh sb="154" eb="156">
      <t>ヒツヨウ</t>
    </rPh>
    <phoneticPr fontId="5"/>
  </si>
  <si>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5"/>
  </si>
  <si>
    <t>執行等改善</t>
  </si>
  <si>
    <t xml:space="preserve">一者応札案件については、業者への声かけや仕様書の一層の明確化、参入しやすい業務内容の検討など、引き続き幅広く関連業者の応札参加を積極的に働き掛ける等の入札方法の改善を通じ競争性の確保に努めるとともに、コスト削減や効率化に向けた更なる検証･工夫を図る。
</t>
    <phoneticPr fontId="5"/>
  </si>
  <si>
    <t>外部有識者点検対象外</t>
    <phoneticPr fontId="5"/>
  </si>
  <si>
    <t>執行は適正である。</t>
    <rPh sb="0" eb="1">
      <t>シッコウ</t>
    </rPh>
    <rPh sb="2" eb="4">
      <t>テキセイ</t>
    </rPh>
    <phoneticPr fontId="5"/>
  </si>
  <si>
    <t>国として原子炉施設等の規制基準等を整備するために必要であるため、国として行う事業の形態を採用しており、その他の手段・方法等を採ることは考えがたい。</t>
    <phoneticPr fontId="5"/>
  </si>
  <si>
    <t xml:space="preserve">主な増額理由は、事務取扱費の原子力安全業務庁費のうち、事務補佐員の人件費（賃金、保険料、子育て拠出金）が実際の雇用人数等を反映して増額、及び米国機械学会規格閲覧料が値上げのため。
・賃金、保険料、子ども・子育て拠出金：約18.3百万円→約19.3百万円
・米国機械学会企画閲覧料：約4.3百万円→約4.5百万円
</t>
    <rPh sb="2" eb="4">
      <t>ゾウガク</t>
    </rPh>
    <rPh sb="118" eb="119">
      <t>ヤク</t>
    </rPh>
    <rPh sb="123" eb="125">
      <t>ヒャクマン</t>
    </rPh>
    <rPh sb="128" eb="130">
      <t>ベイコク</t>
    </rPh>
    <rPh sb="130" eb="132">
      <t>キカイ</t>
    </rPh>
    <rPh sb="132" eb="134">
      <t>ガッカイ</t>
    </rPh>
    <rPh sb="134" eb="136">
      <t>キカク</t>
    </rPh>
    <rPh sb="136" eb="138">
      <t>エツラン</t>
    </rPh>
    <rPh sb="138" eb="139">
      <t>リョウ</t>
    </rPh>
    <rPh sb="140" eb="141">
      <t>ヤク</t>
    </rPh>
    <phoneticPr fontId="5"/>
  </si>
  <si>
    <t>一般財団法人エネルギー総合工学研究所</t>
    <phoneticPr fontId="5"/>
  </si>
  <si>
    <t>ＩＨＳマークイットジャパン合同会社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</si>
</sst>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quotePrefix="1"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5"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quotePrefix="1"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13714</xdr:colOff>
      <xdr:row>741</xdr:row>
      <xdr:rowOff>64358</xdr:rowOff>
    </xdr:from>
    <xdr:to>
      <xdr:col>39</xdr:col>
      <xdr:colOff>8211</xdr:colOff>
      <xdr:row>745</xdr:row>
      <xdr:rowOff>29552</xdr:rowOff>
    </xdr:to>
    <xdr:sp macro="" textlink="">
      <xdr:nvSpPr>
        <xdr:cNvPr id="153" name="正方形/長方形 152"/>
        <xdr:cNvSpPr/>
      </xdr:nvSpPr>
      <xdr:spPr>
        <a:xfrm>
          <a:off x="3514795" y="48178480"/>
          <a:ext cx="4525308" cy="1355329"/>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９５百万円</a:t>
          </a:r>
          <a:endParaRPr kumimoji="1" lang="en-US" altLang="ja-JP" sz="1400">
            <a:solidFill>
              <a:sysClr val="windowText" lastClr="000000"/>
            </a:solidFill>
          </a:endParaRPr>
        </a:p>
      </xdr:txBody>
    </xdr:sp>
    <xdr:clientData/>
  </xdr:twoCellAnchor>
  <xdr:twoCellAnchor>
    <xdr:from>
      <xdr:col>28</xdr:col>
      <xdr:colOff>22482</xdr:colOff>
      <xdr:row>746</xdr:row>
      <xdr:rowOff>218989</xdr:rowOff>
    </xdr:from>
    <xdr:to>
      <xdr:col>28</xdr:col>
      <xdr:colOff>25744</xdr:colOff>
      <xdr:row>751</xdr:row>
      <xdr:rowOff>0</xdr:rowOff>
    </xdr:to>
    <xdr:cxnSp macro="">
      <xdr:nvCxnSpPr>
        <xdr:cNvPr id="154" name="直線矢印コネクタ 153"/>
        <xdr:cNvCxnSpPr/>
      </xdr:nvCxnSpPr>
      <xdr:spPr>
        <a:xfrm>
          <a:off x="5788968" y="50070780"/>
          <a:ext cx="3262" cy="1518679"/>
        </a:xfrm>
        <a:prstGeom prst="straightConnector1">
          <a:avLst/>
        </a:prstGeom>
        <a:ln w="317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9782</xdr:colOff>
      <xdr:row>746</xdr:row>
      <xdr:rowOff>343581</xdr:rowOff>
    </xdr:from>
    <xdr:to>
      <xdr:col>39</xdr:col>
      <xdr:colOff>23876</xdr:colOff>
      <xdr:row>747</xdr:row>
      <xdr:rowOff>14331</xdr:rowOff>
    </xdr:to>
    <xdr:cxnSp macro="">
      <xdr:nvCxnSpPr>
        <xdr:cNvPr id="155" name="直線矢印コネクタ 154"/>
        <xdr:cNvCxnSpPr/>
      </xdr:nvCxnSpPr>
      <xdr:spPr>
        <a:xfrm flipV="1">
          <a:off x="5776268" y="50195372"/>
          <a:ext cx="2279500" cy="18283"/>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160122</xdr:colOff>
      <xdr:row>747</xdr:row>
      <xdr:rowOff>223881</xdr:rowOff>
    </xdr:from>
    <xdr:to>
      <xdr:col>49</xdr:col>
      <xdr:colOff>218817</xdr:colOff>
      <xdr:row>750</xdr:row>
      <xdr:rowOff>0</xdr:rowOff>
    </xdr:to>
    <xdr:sp macro="" textlink="">
      <xdr:nvSpPr>
        <xdr:cNvPr id="156" name="大かっこ 155"/>
        <xdr:cNvSpPr/>
      </xdr:nvSpPr>
      <xdr:spPr>
        <a:xfrm>
          <a:off x="7986068" y="50564793"/>
          <a:ext cx="2324100" cy="8187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：５百万円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委員等旅費：０百万円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原子力安全業務庁費：５９百万円</a:t>
          </a:r>
          <a:endParaRPr kumimoji="1" lang="en-US" altLang="ja-JP" sz="1100">
            <a:solidFill>
              <a:schemeClr val="tx1"/>
            </a:solidFill>
            <a:effectLst/>
            <a:latin typeface="+mn-lt"/>
            <a:ea typeface="+mn-ea"/>
            <a:cs typeface="+mn-cs"/>
          </a:endParaRPr>
        </a:p>
      </xdr:txBody>
    </xdr:sp>
    <xdr:clientData/>
  </xdr:twoCellAnchor>
  <xdr:twoCellAnchor>
    <xdr:from>
      <xdr:col>39</xdr:col>
      <xdr:colOff>36576</xdr:colOff>
      <xdr:row>745</xdr:row>
      <xdr:rowOff>228067</xdr:rowOff>
    </xdr:from>
    <xdr:to>
      <xdr:col>49</xdr:col>
      <xdr:colOff>229932</xdr:colOff>
      <xdr:row>747</xdr:row>
      <xdr:rowOff>176521</xdr:rowOff>
    </xdr:to>
    <xdr:sp macro="" textlink="">
      <xdr:nvSpPr>
        <xdr:cNvPr id="157" name="正方形/長方形 156"/>
        <xdr:cNvSpPr/>
      </xdr:nvSpPr>
      <xdr:spPr>
        <a:xfrm>
          <a:off x="8068468" y="49732324"/>
          <a:ext cx="2252815" cy="643521"/>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６４百万円</a:t>
          </a:r>
        </a:p>
      </xdr:txBody>
    </xdr:sp>
    <xdr:clientData/>
  </xdr:twoCellAnchor>
  <xdr:twoCellAnchor>
    <xdr:from>
      <xdr:col>20</xdr:col>
      <xdr:colOff>109882</xdr:colOff>
      <xdr:row>745</xdr:row>
      <xdr:rowOff>120214</xdr:rowOff>
    </xdr:from>
    <xdr:to>
      <xdr:col>35</xdr:col>
      <xdr:colOff>35010</xdr:colOff>
      <xdr:row>746</xdr:row>
      <xdr:rowOff>159251</xdr:rowOff>
    </xdr:to>
    <xdr:grpSp>
      <xdr:nvGrpSpPr>
        <xdr:cNvPr id="158" name="グループ化 157"/>
        <xdr:cNvGrpSpPr/>
      </xdr:nvGrpSpPr>
      <xdr:grpSpPr>
        <a:xfrm>
          <a:off x="4173882" y="48786614"/>
          <a:ext cx="2973128" cy="394637"/>
          <a:chOff x="2843558" y="48886841"/>
          <a:chExt cx="2966692" cy="383396"/>
        </a:xfrm>
      </xdr:grpSpPr>
      <xdr:sp macro="" textlink="">
        <xdr:nvSpPr>
          <xdr:cNvPr id="159" name="大かっこ 158"/>
          <xdr:cNvSpPr/>
        </xdr:nvSpPr>
        <xdr:spPr>
          <a:xfrm>
            <a:off x="2843558" y="48886841"/>
            <a:ext cx="2966692" cy="3833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endParaRPr kumimoji="1" lang="ja-JP" altLang="en-US" sz="1100"/>
          </a:p>
        </xdr:txBody>
      </xdr:sp>
      <xdr:sp macro="" textlink="">
        <xdr:nvSpPr>
          <xdr:cNvPr id="160" name="テキスト ボックス 159"/>
          <xdr:cNvSpPr txBox="1"/>
        </xdr:nvSpPr>
        <xdr:spPr>
          <a:xfrm>
            <a:off x="3086100" y="48948975"/>
            <a:ext cx="25622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原子炉施設等の規制基準整備事業</a:t>
            </a:r>
          </a:p>
        </xdr:txBody>
      </xdr:sp>
    </xdr:grpSp>
    <xdr:clientData/>
  </xdr:twoCellAnchor>
  <xdr:twoCellAnchor>
    <xdr:from>
      <xdr:col>15</xdr:col>
      <xdr:colOff>1030</xdr:colOff>
      <xdr:row>751</xdr:row>
      <xdr:rowOff>11671</xdr:rowOff>
    </xdr:from>
    <xdr:to>
      <xdr:col>42</xdr:col>
      <xdr:colOff>25313</xdr:colOff>
      <xdr:row>751</xdr:row>
      <xdr:rowOff>21196</xdr:rowOff>
    </xdr:to>
    <xdr:cxnSp macro="">
      <xdr:nvCxnSpPr>
        <xdr:cNvPr id="161" name="直線矢印コネクタ 160"/>
        <xdr:cNvCxnSpPr/>
      </xdr:nvCxnSpPr>
      <xdr:spPr>
        <a:xfrm flipH="1" flipV="1">
          <a:off x="3090219" y="51601130"/>
          <a:ext cx="5584824" cy="9525"/>
        </a:xfrm>
        <a:prstGeom prst="straightConnector1">
          <a:avLst/>
        </a:prstGeom>
        <a:ln w="317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197450</xdr:colOff>
      <xdr:row>751</xdr:row>
      <xdr:rowOff>11671</xdr:rowOff>
    </xdr:from>
    <xdr:to>
      <xdr:col>14</xdr:col>
      <xdr:colOff>197450</xdr:colOff>
      <xdr:row>752</xdr:row>
      <xdr:rowOff>3862</xdr:rowOff>
    </xdr:to>
    <xdr:cxnSp macro="">
      <xdr:nvCxnSpPr>
        <xdr:cNvPr id="162" name="直線矢印コネクタ 161"/>
        <xdr:cNvCxnSpPr/>
      </xdr:nvCxnSpPr>
      <xdr:spPr>
        <a:xfrm>
          <a:off x="3080693" y="51601130"/>
          <a:ext cx="0" cy="339725"/>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90100</xdr:colOff>
      <xdr:row>752</xdr:row>
      <xdr:rowOff>10217</xdr:rowOff>
    </xdr:from>
    <xdr:to>
      <xdr:col>21</xdr:col>
      <xdr:colOff>131791</xdr:colOff>
      <xdr:row>757</xdr:row>
      <xdr:rowOff>469647</xdr:rowOff>
    </xdr:to>
    <xdr:grpSp>
      <xdr:nvGrpSpPr>
        <xdr:cNvPr id="163" name="グループ化 162"/>
        <xdr:cNvGrpSpPr/>
      </xdr:nvGrpSpPr>
      <xdr:grpSpPr>
        <a:xfrm>
          <a:off x="1715700" y="51165817"/>
          <a:ext cx="2683291" cy="2237430"/>
          <a:chOff x="1400175" y="51987450"/>
          <a:chExt cx="2677713" cy="2201235"/>
        </a:xfrm>
      </xdr:grpSpPr>
      <xdr:sp macro="" textlink="">
        <xdr:nvSpPr>
          <xdr:cNvPr id="164" name="テキスト ボックス 163"/>
          <xdr:cNvSpPr txBox="1"/>
        </xdr:nvSpPr>
        <xdr:spPr>
          <a:xfrm>
            <a:off x="1615841" y="51987450"/>
            <a:ext cx="22300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solidFill>
                  <a:schemeClr val="tx1"/>
                </a:solidFill>
                <a:effectLst/>
                <a:latin typeface="+mn-lt"/>
                <a:ea typeface="+mn-ea"/>
                <a:cs typeface="+mn-cs"/>
              </a:rPr>
              <a:t>一般競争契約（総合評価）・委託</a:t>
            </a:r>
            <a:r>
              <a:rPr kumimoji="1" lang="en-US" altLang="ja-JP" sz="1100"/>
              <a:t>】</a:t>
            </a:r>
            <a:endParaRPr kumimoji="1" lang="ja-JP" altLang="en-US" sz="1100"/>
          </a:p>
        </xdr:txBody>
      </xdr:sp>
      <xdr:sp macro="" textlink="">
        <xdr:nvSpPr>
          <xdr:cNvPr id="165" name="正方形/長方形 164"/>
          <xdr:cNvSpPr/>
        </xdr:nvSpPr>
        <xdr:spPr>
          <a:xfrm>
            <a:off x="1400175" y="52248187"/>
            <a:ext cx="2677713" cy="1137166"/>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エネルギー総合工学研究所</a:t>
            </a:r>
            <a:endParaRPr kumimoji="1" lang="en-US" altLang="ja-JP" sz="1400">
              <a:solidFill>
                <a:sysClr val="windowText" lastClr="000000"/>
              </a:solidFill>
            </a:endParaRPr>
          </a:p>
          <a:p>
            <a:pPr algn="ctr"/>
            <a:r>
              <a:rPr kumimoji="1" lang="ja-JP" altLang="en-US" sz="1400">
                <a:solidFill>
                  <a:sysClr val="windowText" lastClr="000000"/>
                </a:solidFill>
              </a:rPr>
              <a:t>２７百万円</a:t>
            </a:r>
          </a:p>
        </xdr:txBody>
      </xdr:sp>
      <xdr:sp macro="" textlink="">
        <xdr:nvSpPr>
          <xdr:cNvPr id="166" name="大かっこ 165"/>
          <xdr:cNvSpPr/>
        </xdr:nvSpPr>
        <xdr:spPr>
          <a:xfrm>
            <a:off x="1528894" y="53544332"/>
            <a:ext cx="2371193" cy="6443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原子炉等施設に係る国際原子力機関の安全基準の動向調査</a:t>
            </a:r>
            <a:endParaRPr kumimoji="1" lang="en-US" altLang="ja-JP" sz="1100"/>
          </a:p>
        </xdr:txBody>
      </xdr:sp>
    </xdr:grpSp>
    <xdr:clientData/>
  </xdr:twoCellAnchor>
  <xdr:twoCellAnchor>
    <xdr:from>
      <xdr:col>42</xdr:col>
      <xdr:colOff>34838</xdr:colOff>
      <xdr:row>751</xdr:row>
      <xdr:rowOff>2146</xdr:rowOff>
    </xdr:from>
    <xdr:to>
      <xdr:col>42</xdr:col>
      <xdr:colOff>34838</xdr:colOff>
      <xdr:row>752</xdr:row>
      <xdr:rowOff>3862</xdr:rowOff>
    </xdr:to>
    <xdr:cxnSp macro="">
      <xdr:nvCxnSpPr>
        <xdr:cNvPr id="167" name="直線矢印コネクタ 166"/>
        <xdr:cNvCxnSpPr/>
      </xdr:nvCxnSpPr>
      <xdr:spPr>
        <a:xfrm>
          <a:off x="8684568" y="51591605"/>
          <a:ext cx="0" cy="34925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161581</xdr:colOff>
      <xdr:row>752</xdr:row>
      <xdr:rowOff>3862</xdr:rowOff>
    </xdr:from>
    <xdr:to>
      <xdr:col>48</xdr:col>
      <xdr:colOff>501</xdr:colOff>
      <xdr:row>757</xdr:row>
      <xdr:rowOff>463379</xdr:rowOff>
    </xdr:to>
    <xdr:grpSp>
      <xdr:nvGrpSpPr>
        <xdr:cNvPr id="168" name="グループ化 167"/>
        <xdr:cNvGrpSpPr/>
      </xdr:nvGrpSpPr>
      <xdr:grpSpPr>
        <a:xfrm>
          <a:off x="7070381" y="51159462"/>
          <a:ext cx="2683720" cy="2237517"/>
          <a:chOff x="4467225" y="51977925"/>
          <a:chExt cx="2677713" cy="2197186"/>
        </a:xfrm>
      </xdr:grpSpPr>
      <xdr:sp macro="" textlink="">
        <xdr:nvSpPr>
          <xdr:cNvPr id="169" name="正方形/長方形 168"/>
          <xdr:cNvSpPr/>
        </xdr:nvSpPr>
        <xdr:spPr>
          <a:xfrm>
            <a:off x="4467225" y="52273200"/>
            <a:ext cx="2677713" cy="1137166"/>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ja-JP" sz="1400">
                <a:solidFill>
                  <a:sysClr val="windowText" lastClr="000000"/>
                </a:solidFill>
                <a:effectLst/>
                <a:latin typeface="+mn-lt"/>
                <a:ea typeface="+mn-ea"/>
                <a:cs typeface="+mn-cs"/>
              </a:rPr>
              <a:t>ＩＨＳマークイットジャパン合同</a:t>
            </a:r>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会社</a:t>
            </a:r>
            <a:endParaRPr kumimoji="1" lang="en-US" altLang="ja-JP" sz="1400">
              <a:solidFill>
                <a:sysClr val="windowText" lastClr="000000"/>
              </a:solidFill>
            </a:endParaRPr>
          </a:p>
          <a:p>
            <a:pPr algn="ctr"/>
            <a:r>
              <a:rPr kumimoji="1" lang="ja-JP" altLang="en-US" sz="1400">
                <a:solidFill>
                  <a:sysClr val="windowText" lastClr="000000"/>
                </a:solidFill>
              </a:rPr>
              <a:t>４百万円</a:t>
            </a:r>
          </a:p>
        </xdr:txBody>
      </xdr:sp>
      <xdr:sp macro="" textlink="">
        <xdr:nvSpPr>
          <xdr:cNvPr id="170" name="テキスト ボックス 169"/>
          <xdr:cNvSpPr txBox="1"/>
        </xdr:nvSpPr>
        <xdr:spPr>
          <a:xfrm>
            <a:off x="4924425" y="51977925"/>
            <a:ext cx="17848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ja-JP" altLang="en-US" sz="1100">
                <a:solidFill>
                  <a:schemeClr val="tx1"/>
                </a:solidFill>
                <a:effectLst/>
                <a:latin typeface="+mn-lt"/>
                <a:ea typeface="+mn-ea"/>
                <a:cs typeface="+mn-cs"/>
              </a:rPr>
              <a:t>（その他）・請負</a:t>
            </a:r>
            <a:r>
              <a:rPr kumimoji="1" lang="en-US" altLang="ja-JP" sz="1100"/>
              <a:t>】</a:t>
            </a:r>
            <a:endParaRPr kumimoji="1" lang="ja-JP" altLang="en-US" sz="1100"/>
          </a:p>
        </xdr:txBody>
      </xdr:sp>
      <xdr:sp macro="" textlink="">
        <xdr:nvSpPr>
          <xdr:cNvPr id="171" name="大かっこ 170"/>
          <xdr:cNvSpPr/>
        </xdr:nvSpPr>
        <xdr:spPr>
          <a:xfrm>
            <a:off x="4591050" y="53568600"/>
            <a:ext cx="2502750" cy="6065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米国民間規格の閲覧サービスの提供</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Y844" sqref="Y844:AB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5" t="s">
        <v>0</v>
      </c>
      <c r="AK2" s="975"/>
      <c r="AL2" s="975"/>
      <c r="AM2" s="975"/>
      <c r="AN2" s="975"/>
      <c r="AO2" s="976" t="s">
        <v>346</v>
      </c>
      <c r="AP2" s="976"/>
      <c r="AQ2" s="976"/>
      <c r="AR2" s="78" t="str">
        <f>IF(OR(AO2="　", AO2=""), "", "-")</f>
        <v/>
      </c>
      <c r="AS2" s="977">
        <v>27</v>
      </c>
      <c r="AT2" s="977"/>
      <c r="AU2" s="977"/>
      <c r="AV2" s="51" t="str">
        <f>IF(AW2="", "", "-")</f>
        <v/>
      </c>
      <c r="AW2" s="917"/>
      <c r="AX2" s="917"/>
    </row>
    <row r="3" spans="1:50" ht="21" customHeight="1" thickBot="1" x14ac:dyDescent="0.2">
      <c r="A3" s="871" t="s">
        <v>428</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560</v>
      </c>
      <c r="AK3" s="873"/>
      <c r="AL3" s="873"/>
      <c r="AM3" s="873"/>
      <c r="AN3" s="873"/>
      <c r="AO3" s="873"/>
      <c r="AP3" s="873"/>
      <c r="AQ3" s="873"/>
      <c r="AR3" s="873"/>
      <c r="AS3" s="873"/>
      <c r="AT3" s="873"/>
      <c r="AU3" s="873"/>
      <c r="AV3" s="873"/>
      <c r="AW3" s="873"/>
      <c r="AX3" s="24" t="s">
        <v>65</v>
      </c>
    </row>
    <row r="4" spans="1:50" ht="24.75" customHeight="1" x14ac:dyDescent="0.15">
      <c r="A4" s="707" t="s">
        <v>25</v>
      </c>
      <c r="B4" s="708"/>
      <c r="C4" s="708"/>
      <c r="D4" s="708"/>
      <c r="E4" s="708"/>
      <c r="F4" s="708"/>
      <c r="G4" s="685" t="s">
        <v>561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3" t="s">
        <v>521</v>
      </c>
      <c r="H5" s="844"/>
      <c r="I5" s="844"/>
      <c r="J5" s="844"/>
      <c r="K5" s="844"/>
      <c r="L5" s="844"/>
      <c r="M5" s="845" t="s">
        <v>66</v>
      </c>
      <c r="N5" s="846"/>
      <c r="O5" s="846"/>
      <c r="P5" s="846"/>
      <c r="Q5" s="846"/>
      <c r="R5" s="847"/>
      <c r="S5" s="848" t="s">
        <v>533</v>
      </c>
      <c r="T5" s="844"/>
      <c r="U5" s="844"/>
      <c r="V5" s="844"/>
      <c r="W5" s="844"/>
      <c r="X5" s="849"/>
      <c r="Y5" s="701" t="s">
        <v>3</v>
      </c>
      <c r="Z5" s="548"/>
      <c r="AA5" s="548"/>
      <c r="AB5" s="548"/>
      <c r="AC5" s="548"/>
      <c r="AD5" s="549"/>
      <c r="AE5" s="702" t="s">
        <v>563</v>
      </c>
      <c r="AF5" s="702"/>
      <c r="AG5" s="702"/>
      <c r="AH5" s="702"/>
      <c r="AI5" s="702"/>
      <c r="AJ5" s="702"/>
      <c r="AK5" s="702"/>
      <c r="AL5" s="702"/>
      <c r="AM5" s="702"/>
      <c r="AN5" s="702"/>
      <c r="AO5" s="702"/>
      <c r="AP5" s="703"/>
      <c r="AQ5" s="704" t="s">
        <v>564</v>
      </c>
      <c r="AR5" s="705"/>
      <c r="AS5" s="705"/>
      <c r="AT5" s="705"/>
      <c r="AU5" s="705"/>
      <c r="AV5" s="705"/>
      <c r="AW5" s="705"/>
      <c r="AX5" s="706"/>
    </row>
    <row r="6" spans="1:50" ht="39" customHeight="1" x14ac:dyDescent="0.15">
      <c r="A6" s="709" t="s">
        <v>4</v>
      </c>
      <c r="B6" s="710"/>
      <c r="C6" s="710"/>
      <c r="D6" s="710"/>
      <c r="E6" s="710"/>
      <c r="F6" s="710"/>
      <c r="G6" s="396" t="str">
        <f>入力規則等!F39</f>
        <v>エネルギー対策特別会計電源開発促進勘定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500" t="s">
        <v>22</v>
      </c>
      <c r="B7" s="501"/>
      <c r="C7" s="501"/>
      <c r="D7" s="501"/>
      <c r="E7" s="501"/>
      <c r="F7" s="502"/>
      <c r="G7" s="503" t="s">
        <v>655</v>
      </c>
      <c r="H7" s="504"/>
      <c r="I7" s="504"/>
      <c r="J7" s="504"/>
      <c r="K7" s="504"/>
      <c r="L7" s="504"/>
      <c r="M7" s="504"/>
      <c r="N7" s="504"/>
      <c r="O7" s="504"/>
      <c r="P7" s="504"/>
      <c r="Q7" s="504"/>
      <c r="R7" s="504"/>
      <c r="S7" s="504"/>
      <c r="T7" s="504"/>
      <c r="U7" s="504"/>
      <c r="V7" s="504"/>
      <c r="W7" s="504"/>
      <c r="X7" s="505"/>
      <c r="Y7" s="929" t="s">
        <v>392</v>
      </c>
      <c r="Z7" s="448"/>
      <c r="AA7" s="448"/>
      <c r="AB7" s="448"/>
      <c r="AC7" s="448"/>
      <c r="AD7" s="930"/>
      <c r="AE7" s="919" t="s">
        <v>566</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0" t="s">
        <v>259</v>
      </c>
      <c r="B8" s="501"/>
      <c r="C8" s="501"/>
      <c r="D8" s="501"/>
      <c r="E8" s="501"/>
      <c r="F8" s="502"/>
      <c r="G8" s="941" t="str">
        <f>入力規則等!A27</f>
        <v>科学技術・イノベーション</v>
      </c>
      <c r="H8" s="724"/>
      <c r="I8" s="724"/>
      <c r="J8" s="724"/>
      <c r="K8" s="724"/>
      <c r="L8" s="724"/>
      <c r="M8" s="724"/>
      <c r="N8" s="724"/>
      <c r="O8" s="724"/>
      <c r="P8" s="724"/>
      <c r="Q8" s="724"/>
      <c r="R8" s="724"/>
      <c r="S8" s="724"/>
      <c r="T8" s="724"/>
      <c r="U8" s="724"/>
      <c r="V8" s="724"/>
      <c r="W8" s="724"/>
      <c r="X8" s="942"/>
      <c r="Y8" s="850" t="s">
        <v>260</v>
      </c>
      <c r="Z8" s="851"/>
      <c r="AA8" s="851"/>
      <c r="AB8" s="851"/>
      <c r="AC8" s="851"/>
      <c r="AD8" s="852"/>
      <c r="AE8" s="723" t="str">
        <f>入力規則等!K13</f>
        <v>エネルギー対策</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567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65.25" customHeight="1" x14ac:dyDescent="0.15">
      <c r="A10" s="663" t="s">
        <v>30</v>
      </c>
      <c r="B10" s="664"/>
      <c r="C10" s="664"/>
      <c r="D10" s="664"/>
      <c r="E10" s="664"/>
      <c r="F10" s="664"/>
      <c r="G10" s="758" t="s">
        <v>568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7" t="s">
        <v>24</v>
      </c>
      <c r="B12" s="988"/>
      <c r="C12" s="988"/>
      <c r="D12" s="988"/>
      <c r="E12" s="988"/>
      <c r="F12" s="989"/>
      <c r="G12" s="764"/>
      <c r="H12" s="765"/>
      <c r="I12" s="765"/>
      <c r="J12" s="765"/>
      <c r="K12" s="765"/>
      <c r="L12" s="765"/>
      <c r="M12" s="765"/>
      <c r="N12" s="765"/>
      <c r="O12" s="765"/>
      <c r="P12" s="419" t="s">
        <v>395</v>
      </c>
      <c r="Q12" s="420"/>
      <c r="R12" s="420"/>
      <c r="S12" s="420"/>
      <c r="T12" s="420"/>
      <c r="U12" s="420"/>
      <c r="V12" s="421"/>
      <c r="W12" s="419" t="s">
        <v>415</v>
      </c>
      <c r="X12" s="420"/>
      <c r="Y12" s="420"/>
      <c r="Z12" s="420"/>
      <c r="AA12" s="420"/>
      <c r="AB12" s="420"/>
      <c r="AC12" s="421"/>
      <c r="AD12" s="419" t="s">
        <v>422</v>
      </c>
      <c r="AE12" s="420"/>
      <c r="AF12" s="420"/>
      <c r="AG12" s="420"/>
      <c r="AH12" s="420"/>
      <c r="AI12" s="420"/>
      <c r="AJ12" s="421"/>
      <c r="AK12" s="419" t="s">
        <v>429</v>
      </c>
      <c r="AL12" s="420"/>
      <c r="AM12" s="420"/>
      <c r="AN12" s="420"/>
      <c r="AO12" s="420"/>
      <c r="AP12" s="420"/>
      <c r="AQ12" s="421"/>
      <c r="AR12" s="419" t="s">
        <v>430</v>
      </c>
      <c r="AS12" s="420"/>
      <c r="AT12" s="420"/>
      <c r="AU12" s="420"/>
      <c r="AV12" s="420"/>
      <c r="AW12" s="420"/>
      <c r="AX12" s="726"/>
    </row>
    <row r="13" spans="1:50" ht="21" customHeight="1" x14ac:dyDescent="0.15">
      <c r="A13" s="616"/>
      <c r="B13" s="617"/>
      <c r="C13" s="617"/>
      <c r="D13" s="617"/>
      <c r="E13" s="617"/>
      <c r="F13" s="618"/>
      <c r="G13" s="727" t="s">
        <v>6</v>
      </c>
      <c r="H13" s="728"/>
      <c r="I13" s="768" t="s">
        <v>7</v>
      </c>
      <c r="J13" s="769"/>
      <c r="K13" s="769"/>
      <c r="L13" s="769"/>
      <c r="M13" s="769"/>
      <c r="N13" s="769"/>
      <c r="O13" s="770"/>
      <c r="P13" s="660">
        <v>18</v>
      </c>
      <c r="Q13" s="661"/>
      <c r="R13" s="661"/>
      <c r="S13" s="661"/>
      <c r="T13" s="661"/>
      <c r="U13" s="661"/>
      <c r="V13" s="662"/>
      <c r="W13" s="660">
        <v>56</v>
      </c>
      <c r="X13" s="661"/>
      <c r="Y13" s="661"/>
      <c r="Z13" s="661"/>
      <c r="AA13" s="661"/>
      <c r="AB13" s="661"/>
      <c r="AC13" s="662"/>
      <c r="AD13" s="660">
        <v>82</v>
      </c>
      <c r="AE13" s="661"/>
      <c r="AF13" s="661"/>
      <c r="AG13" s="661"/>
      <c r="AH13" s="661"/>
      <c r="AI13" s="661"/>
      <c r="AJ13" s="662"/>
      <c r="AK13" s="660">
        <v>83</v>
      </c>
      <c r="AL13" s="661"/>
      <c r="AM13" s="661"/>
      <c r="AN13" s="661"/>
      <c r="AO13" s="661"/>
      <c r="AP13" s="661"/>
      <c r="AQ13" s="662"/>
      <c r="AR13" s="926">
        <v>84</v>
      </c>
      <c r="AS13" s="927"/>
      <c r="AT13" s="927"/>
      <c r="AU13" s="927"/>
      <c r="AV13" s="927"/>
      <c r="AW13" s="927"/>
      <c r="AX13" s="928"/>
    </row>
    <row r="14" spans="1:50" ht="21" customHeight="1" x14ac:dyDescent="0.15">
      <c r="A14" s="616"/>
      <c r="B14" s="617"/>
      <c r="C14" s="617"/>
      <c r="D14" s="617"/>
      <c r="E14" s="617"/>
      <c r="F14" s="618"/>
      <c r="G14" s="729"/>
      <c r="H14" s="730"/>
      <c r="I14" s="715" t="s">
        <v>8</v>
      </c>
      <c r="J14" s="766"/>
      <c r="K14" s="766"/>
      <c r="L14" s="766"/>
      <c r="M14" s="766"/>
      <c r="N14" s="766"/>
      <c r="O14" s="767"/>
      <c r="P14" s="711" t="s">
        <v>570</v>
      </c>
      <c r="Q14" s="661"/>
      <c r="R14" s="661"/>
      <c r="S14" s="661"/>
      <c r="T14" s="661"/>
      <c r="U14" s="661"/>
      <c r="V14" s="662"/>
      <c r="W14" s="711" t="s">
        <v>569</v>
      </c>
      <c r="X14" s="661"/>
      <c r="Y14" s="661"/>
      <c r="Z14" s="661"/>
      <c r="AA14" s="661"/>
      <c r="AB14" s="661"/>
      <c r="AC14" s="662"/>
      <c r="AD14" s="711" t="s">
        <v>572</v>
      </c>
      <c r="AE14" s="661"/>
      <c r="AF14" s="661"/>
      <c r="AG14" s="661"/>
      <c r="AH14" s="661"/>
      <c r="AI14" s="661"/>
      <c r="AJ14" s="662"/>
      <c r="AK14" s="711" t="s">
        <v>573</v>
      </c>
      <c r="AL14" s="661"/>
      <c r="AM14" s="661"/>
      <c r="AN14" s="661"/>
      <c r="AO14" s="661"/>
      <c r="AP14" s="661"/>
      <c r="AQ14" s="662"/>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711" t="s">
        <v>569</v>
      </c>
      <c r="Q15" s="661"/>
      <c r="R15" s="661"/>
      <c r="S15" s="661"/>
      <c r="T15" s="661"/>
      <c r="U15" s="661"/>
      <c r="V15" s="662"/>
      <c r="W15" s="711" t="s">
        <v>569</v>
      </c>
      <c r="X15" s="661"/>
      <c r="Y15" s="661"/>
      <c r="Z15" s="661"/>
      <c r="AA15" s="661"/>
      <c r="AB15" s="661"/>
      <c r="AC15" s="662"/>
      <c r="AD15" s="711" t="s">
        <v>571</v>
      </c>
      <c r="AE15" s="661"/>
      <c r="AF15" s="661"/>
      <c r="AG15" s="661"/>
      <c r="AH15" s="661"/>
      <c r="AI15" s="661"/>
      <c r="AJ15" s="662"/>
      <c r="AK15" s="711" t="s">
        <v>571</v>
      </c>
      <c r="AL15" s="661"/>
      <c r="AM15" s="661"/>
      <c r="AN15" s="661"/>
      <c r="AO15" s="661"/>
      <c r="AP15" s="661"/>
      <c r="AQ15" s="662"/>
      <c r="AR15" s="711" t="s">
        <v>569</v>
      </c>
      <c r="AS15" s="661"/>
      <c r="AT15" s="661"/>
      <c r="AU15" s="661"/>
      <c r="AV15" s="661"/>
      <c r="AW15" s="661"/>
      <c r="AX15" s="810"/>
    </row>
    <row r="16" spans="1:50" ht="21" customHeight="1" x14ac:dyDescent="0.15">
      <c r="A16" s="616"/>
      <c r="B16" s="617"/>
      <c r="C16" s="617"/>
      <c r="D16" s="617"/>
      <c r="E16" s="617"/>
      <c r="F16" s="618"/>
      <c r="G16" s="729"/>
      <c r="H16" s="730"/>
      <c r="I16" s="715" t="s">
        <v>52</v>
      </c>
      <c r="J16" s="716"/>
      <c r="K16" s="716"/>
      <c r="L16" s="716"/>
      <c r="M16" s="716"/>
      <c r="N16" s="716"/>
      <c r="O16" s="717"/>
      <c r="P16" s="711" t="s">
        <v>569</v>
      </c>
      <c r="Q16" s="661"/>
      <c r="R16" s="661"/>
      <c r="S16" s="661"/>
      <c r="T16" s="661"/>
      <c r="U16" s="661"/>
      <c r="V16" s="662"/>
      <c r="W16" s="711" t="s">
        <v>569</v>
      </c>
      <c r="X16" s="661"/>
      <c r="Y16" s="661"/>
      <c r="Z16" s="661"/>
      <c r="AA16" s="661"/>
      <c r="AB16" s="661"/>
      <c r="AC16" s="662"/>
      <c r="AD16" s="711" t="s">
        <v>571</v>
      </c>
      <c r="AE16" s="661"/>
      <c r="AF16" s="661"/>
      <c r="AG16" s="661"/>
      <c r="AH16" s="661"/>
      <c r="AI16" s="661"/>
      <c r="AJ16" s="662"/>
      <c r="AK16" s="711" t="s">
        <v>571</v>
      </c>
      <c r="AL16" s="661"/>
      <c r="AM16" s="661"/>
      <c r="AN16" s="661"/>
      <c r="AO16" s="661"/>
      <c r="AP16" s="661"/>
      <c r="AQ16" s="662"/>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711">
        <v>1</v>
      </c>
      <c r="Q17" s="661"/>
      <c r="R17" s="661"/>
      <c r="S17" s="661"/>
      <c r="T17" s="661"/>
      <c r="U17" s="661"/>
      <c r="V17" s="662"/>
      <c r="W17" s="660">
        <v>-5</v>
      </c>
      <c r="X17" s="661"/>
      <c r="Y17" s="661"/>
      <c r="Z17" s="661"/>
      <c r="AA17" s="661"/>
      <c r="AB17" s="661"/>
      <c r="AC17" s="662"/>
      <c r="AD17" s="711">
        <v>13</v>
      </c>
      <c r="AE17" s="661"/>
      <c r="AF17" s="661"/>
      <c r="AG17" s="661"/>
      <c r="AH17" s="661"/>
      <c r="AI17" s="661"/>
      <c r="AJ17" s="662"/>
      <c r="AK17" s="711" t="s">
        <v>571</v>
      </c>
      <c r="AL17" s="661"/>
      <c r="AM17" s="661"/>
      <c r="AN17" s="661"/>
      <c r="AO17" s="661"/>
      <c r="AP17" s="661"/>
      <c r="AQ17" s="662"/>
      <c r="AR17" s="924"/>
      <c r="AS17" s="924"/>
      <c r="AT17" s="924"/>
      <c r="AU17" s="924"/>
      <c r="AV17" s="924"/>
      <c r="AW17" s="924"/>
      <c r="AX17" s="925"/>
    </row>
    <row r="18" spans="1:50" ht="24.75" customHeight="1" x14ac:dyDescent="0.15">
      <c r="A18" s="616"/>
      <c r="B18" s="617"/>
      <c r="C18" s="617"/>
      <c r="D18" s="617"/>
      <c r="E18" s="617"/>
      <c r="F18" s="618"/>
      <c r="G18" s="731"/>
      <c r="H18" s="732"/>
      <c r="I18" s="720" t="s">
        <v>20</v>
      </c>
      <c r="J18" s="721"/>
      <c r="K18" s="721"/>
      <c r="L18" s="721"/>
      <c r="M18" s="721"/>
      <c r="N18" s="721"/>
      <c r="O18" s="722"/>
      <c r="P18" s="882">
        <f>SUM(P13:V17)</f>
        <v>19</v>
      </c>
      <c r="Q18" s="883"/>
      <c r="R18" s="883"/>
      <c r="S18" s="883"/>
      <c r="T18" s="883"/>
      <c r="U18" s="883"/>
      <c r="V18" s="884"/>
      <c r="W18" s="882">
        <f>SUM(W13:AC17)</f>
        <v>51</v>
      </c>
      <c r="X18" s="883"/>
      <c r="Y18" s="883"/>
      <c r="Z18" s="883"/>
      <c r="AA18" s="883"/>
      <c r="AB18" s="883"/>
      <c r="AC18" s="884"/>
      <c r="AD18" s="882">
        <f>SUM(AD13:AJ17)</f>
        <v>95</v>
      </c>
      <c r="AE18" s="883"/>
      <c r="AF18" s="883"/>
      <c r="AG18" s="883"/>
      <c r="AH18" s="883"/>
      <c r="AI18" s="883"/>
      <c r="AJ18" s="884"/>
      <c r="AK18" s="882">
        <f>SUM(AK13:AQ17)</f>
        <v>83</v>
      </c>
      <c r="AL18" s="883"/>
      <c r="AM18" s="883"/>
      <c r="AN18" s="883"/>
      <c r="AO18" s="883"/>
      <c r="AP18" s="883"/>
      <c r="AQ18" s="884"/>
      <c r="AR18" s="882">
        <f>SUM(AR13:AX17)</f>
        <v>84</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60">
        <v>19</v>
      </c>
      <c r="Q19" s="661"/>
      <c r="R19" s="661"/>
      <c r="S19" s="661"/>
      <c r="T19" s="661"/>
      <c r="U19" s="661"/>
      <c r="V19" s="662"/>
      <c r="W19" s="660">
        <v>48</v>
      </c>
      <c r="X19" s="661"/>
      <c r="Y19" s="661"/>
      <c r="Z19" s="661"/>
      <c r="AA19" s="661"/>
      <c r="AB19" s="661"/>
      <c r="AC19" s="662"/>
      <c r="AD19" s="660">
        <v>95</v>
      </c>
      <c r="AE19" s="661"/>
      <c r="AF19" s="661"/>
      <c r="AG19" s="661"/>
      <c r="AH19" s="661"/>
      <c r="AI19" s="661"/>
      <c r="AJ19" s="662"/>
      <c r="AK19" s="329"/>
      <c r="AL19" s="329"/>
      <c r="AM19" s="329"/>
      <c r="AN19" s="329"/>
      <c r="AO19" s="329"/>
      <c r="AP19" s="329"/>
      <c r="AQ19" s="329"/>
      <c r="AR19" s="329"/>
      <c r="AS19" s="329"/>
      <c r="AT19" s="329"/>
      <c r="AU19" s="329"/>
      <c r="AV19" s="329"/>
      <c r="AW19" s="329"/>
      <c r="AX19" s="331"/>
    </row>
    <row r="20" spans="1:50" ht="24.75" customHeight="1" x14ac:dyDescent="0.15">
      <c r="A20" s="616"/>
      <c r="B20" s="617"/>
      <c r="C20" s="617"/>
      <c r="D20" s="617"/>
      <c r="E20" s="617"/>
      <c r="F20" s="618"/>
      <c r="G20" s="880" t="s">
        <v>10</v>
      </c>
      <c r="H20" s="881"/>
      <c r="I20" s="881"/>
      <c r="J20" s="881"/>
      <c r="K20" s="881"/>
      <c r="L20" s="881"/>
      <c r="M20" s="881"/>
      <c r="N20" s="881"/>
      <c r="O20" s="881"/>
      <c r="P20" s="317">
        <f>IF(P18=0, "-", SUM(P19)/P18)</f>
        <v>1</v>
      </c>
      <c r="Q20" s="317"/>
      <c r="R20" s="317"/>
      <c r="S20" s="317"/>
      <c r="T20" s="317"/>
      <c r="U20" s="317"/>
      <c r="V20" s="317"/>
      <c r="W20" s="317">
        <f t="shared" ref="W20" si="0">IF(W18=0, "-", SUM(W19)/W18)</f>
        <v>0.94117647058823528</v>
      </c>
      <c r="X20" s="317"/>
      <c r="Y20" s="317"/>
      <c r="Z20" s="317"/>
      <c r="AA20" s="317"/>
      <c r="AB20" s="317"/>
      <c r="AC20" s="317"/>
      <c r="AD20" s="317">
        <f t="shared" ref="AD20" si="1">IF(AD18=0, "-", SUM(AD19)/AD18)</f>
        <v>1</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3"/>
      <c r="B21" s="854"/>
      <c r="C21" s="854"/>
      <c r="D21" s="854"/>
      <c r="E21" s="854"/>
      <c r="F21" s="990"/>
      <c r="G21" s="315" t="s">
        <v>358</v>
      </c>
      <c r="H21" s="316"/>
      <c r="I21" s="316"/>
      <c r="J21" s="316"/>
      <c r="K21" s="316"/>
      <c r="L21" s="316"/>
      <c r="M21" s="316"/>
      <c r="N21" s="316"/>
      <c r="O21" s="316"/>
      <c r="P21" s="317">
        <f>IF(P19=0, "-", SUM(P19)/SUM(P13,P14))</f>
        <v>1.0555555555555556</v>
      </c>
      <c r="Q21" s="317"/>
      <c r="R21" s="317"/>
      <c r="S21" s="317"/>
      <c r="T21" s="317"/>
      <c r="U21" s="317"/>
      <c r="V21" s="317"/>
      <c r="W21" s="317">
        <f t="shared" ref="W21" si="2">IF(W19=0, "-", SUM(W19)/SUM(W13,W14))</f>
        <v>0.8571428571428571</v>
      </c>
      <c r="X21" s="317"/>
      <c r="Y21" s="317"/>
      <c r="Z21" s="317"/>
      <c r="AA21" s="317"/>
      <c r="AB21" s="317"/>
      <c r="AC21" s="317"/>
      <c r="AD21" s="317">
        <f t="shared" ref="AD21" si="3">IF(AD19=0, "-", SUM(AD19)/SUM(AD13,AD14))</f>
        <v>1.1585365853658536</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7" t="s">
        <v>431</v>
      </c>
      <c r="B22" s="958"/>
      <c r="C22" s="958"/>
      <c r="D22" s="958"/>
      <c r="E22" s="958"/>
      <c r="F22" s="959"/>
      <c r="G22" s="995" t="s">
        <v>337</v>
      </c>
      <c r="H22" s="220"/>
      <c r="I22" s="220"/>
      <c r="J22" s="220"/>
      <c r="K22" s="220"/>
      <c r="L22" s="220"/>
      <c r="M22" s="220"/>
      <c r="N22" s="220"/>
      <c r="O22" s="221"/>
      <c r="P22" s="943" t="s">
        <v>432</v>
      </c>
      <c r="Q22" s="220"/>
      <c r="R22" s="220"/>
      <c r="S22" s="220"/>
      <c r="T22" s="220"/>
      <c r="U22" s="220"/>
      <c r="V22" s="221"/>
      <c r="W22" s="943" t="s">
        <v>433</v>
      </c>
      <c r="X22" s="220"/>
      <c r="Y22" s="220"/>
      <c r="Z22" s="220"/>
      <c r="AA22" s="220"/>
      <c r="AB22" s="220"/>
      <c r="AC22" s="221"/>
      <c r="AD22" s="943" t="s">
        <v>336</v>
      </c>
      <c r="AE22" s="220"/>
      <c r="AF22" s="220"/>
      <c r="AG22" s="220"/>
      <c r="AH22" s="220"/>
      <c r="AI22" s="220"/>
      <c r="AJ22" s="220"/>
      <c r="AK22" s="220"/>
      <c r="AL22" s="220"/>
      <c r="AM22" s="220"/>
      <c r="AN22" s="220"/>
      <c r="AO22" s="220"/>
      <c r="AP22" s="220"/>
      <c r="AQ22" s="220"/>
      <c r="AR22" s="220"/>
      <c r="AS22" s="220"/>
      <c r="AT22" s="220"/>
      <c r="AU22" s="220"/>
      <c r="AV22" s="220"/>
      <c r="AW22" s="220"/>
      <c r="AX22" s="966"/>
    </row>
    <row r="23" spans="1:50" ht="25.5" customHeight="1" x14ac:dyDescent="0.15">
      <c r="A23" s="960"/>
      <c r="B23" s="961"/>
      <c r="C23" s="961"/>
      <c r="D23" s="961"/>
      <c r="E23" s="961"/>
      <c r="F23" s="962"/>
      <c r="G23" s="996" t="s">
        <v>574</v>
      </c>
      <c r="H23" s="997"/>
      <c r="I23" s="997"/>
      <c r="J23" s="997"/>
      <c r="K23" s="997"/>
      <c r="L23" s="997"/>
      <c r="M23" s="997"/>
      <c r="N23" s="997"/>
      <c r="O23" s="998"/>
      <c r="P23" s="926">
        <v>47</v>
      </c>
      <c r="Q23" s="927"/>
      <c r="R23" s="927"/>
      <c r="S23" s="927"/>
      <c r="T23" s="927"/>
      <c r="U23" s="927"/>
      <c r="V23" s="944"/>
      <c r="W23" s="926">
        <v>48</v>
      </c>
      <c r="X23" s="927"/>
      <c r="Y23" s="927"/>
      <c r="Z23" s="927"/>
      <c r="AA23" s="927"/>
      <c r="AB23" s="927"/>
      <c r="AC23" s="944"/>
      <c r="AD23" s="967" t="s">
        <v>664</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5" t="s">
        <v>575</v>
      </c>
      <c r="H24" s="946"/>
      <c r="I24" s="946"/>
      <c r="J24" s="946"/>
      <c r="K24" s="946"/>
      <c r="L24" s="946"/>
      <c r="M24" s="946"/>
      <c r="N24" s="946"/>
      <c r="O24" s="947"/>
      <c r="P24" s="660">
        <v>27</v>
      </c>
      <c r="Q24" s="661"/>
      <c r="R24" s="661"/>
      <c r="S24" s="661"/>
      <c r="T24" s="661"/>
      <c r="U24" s="661"/>
      <c r="V24" s="662"/>
      <c r="W24" s="660">
        <v>27</v>
      </c>
      <c r="X24" s="661"/>
      <c r="Y24" s="661"/>
      <c r="Z24" s="661"/>
      <c r="AA24" s="661"/>
      <c r="AB24" s="661"/>
      <c r="AC24" s="66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5" t="s">
        <v>576</v>
      </c>
      <c r="H25" s="946"/>
      <c r="I25" s="946"/>
      <c r="J25" s="946"/>
      <c r="K25" s="946"/>
      <c r="L25" s="946"/>
      <c r="M25" s="946"/>
      <c r="N25" s="946"/>
      <c r="O25" s="947"/>
      <c r="P25" s="660">
        <v>8</v>
      </c>
      <c r="Q25" s="661"/>
      <c r="R25" s="661"/>
      <c r="S25" s="661"/>
      <c r="T25" s="661"/>
      <c r="U25" s="661"/>
      <c r="V25" s="662"/>
      <c r="W25" s="660">
        <v>8</v>
      </c>
      <c r="X25" s="661"/>
      <c r="Y25" s="661"/>
      <c r="Z25" s="661"/>
      <c r="AA25" s="661"/>
      <c r="AB25" s="661"/>
      <c r="AC25" s="66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45" t="s">
        <v>577</v>
      </c>
      <c r="H26" s="946"/>
      <c r="I26" s="946"/>
      <c r="J26" s="946"/>
      <c r="K26" s="946"/>
      <c r="L26" s="946"/>
      <c r="M26" s="946"/>
      <c r="N26" s="946"/>
      <c r="O26" s="947"/>
      <c r="P26" s="660">
        <v>1</v>
      </c>
      <c r="Q26" s="661"/>
      <c r="R26" s="661"/>
      <c r="S26" s="661"/>
      <c r="T26" s="661"/>
      <c r="U26" s="661"/>
      <c r="V26" s="662"/>
      <c r="W26" s="660">
        <v>1</v>
      </c>
      <c r="X26" s="661"/>
      <c r="Y26" s="661"/>
      <c r="Z26" s="661"/>
      <c r="AA26" s="661"/>
      <c r="AB26" s="661"/>
      <c r="AC26" s="66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c r="H27" s="949"/>
      <c r="I27" s="949"/>
      <c r="J27" s="949"/>
      <c r="K27" s="949"/>
      <c r="L27" s="949"/>
      <c r="M27" s="949"/>
      <c r="N27" s="949"/>
      <c r="O27" s="950"/>
      <c r="P27" s="660"/>
      <c r="Q27" s="661"/>
      <c r="R27" s="661"/>
      <c r="S27" s="661"/>
      <c r="T27" s="661"/>
      <c r="U27" s="661"/>
      <c r="V27" s="662"/>
      <c r="W27" s="660"/>
      <c r="X27" s="661"/>
      <c r="Y27" s="661"/>
      <c r="Z27" s="661"/>
      <c r="AA27" s="661"/>
      <c r="AB27" s="661"/>
      <c r="AC27" s="66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51" t="s">
        <v>341</v>
      </c>
      <c r="H28" s="952"/>
      <c r="I28" s="952"/>
      <c r="J28" s="952"/>
      <c r="K28" s="952"/>
      <c r="L28" s="952"/>
      <c r="M28" s="952"/>
      <c r="N28" s="952"/>
      <c r="O28" s="953"/>
      <c r="P28" s="882">
        <f>P29-SUM(P23:P27)</f>
        <v>0</v>
      </c>
      <c r="Q28" s="883"/>
      <c r="R28" s="883"/>
      <c r="S28" s="883"/>
      <c r="T28" s="883"/>
      <c r="U28" s="883"/>
      <c r="V28" s="884"/>
      <c r="W28" s="882">
        <f>W29-SUM(W23:W27)</f>
        <v>0</v>
      </c>
      <c r="X28" s="883"/>
      <c r="Y28" s="883"/>
      <c r="Z28" s="883"/>
      <c r="AA28" s="883"/>
      <c r="AB28" s="883"/>
      <c r="AC28" s="88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338</v>
      </c>
      <c r="H29" s="955"/>
      <c r="I29" s="955"/>
      <c r="J29" s="955"/>
      <c r="K29" s="955"/>
      <c r="L29" s="955"/>
      <c r="M29" s="955"/>
      <c r="N29" s="955"/>
      <c r="O29" s="956"/>
      <c r="P29" s="660">
        <f>AK13</f>
        <v>83</v>
      </c>
      <c r="Q29" s="661"/>
      <c r="R29" s="661"/>
      <c r="S29" s="661"/>
      <c r="T29" s="661"/>
      <c r="U29" s="661"/>
      <c r="V29" s="662"/>
      <c r="W29" s="978">
        <f>AR13</f>
        <v>84</v>
      </c>
      <c r="X29" s="979"/>
      <c r="Y29" s="979"/>
      <c r="Z29" s="979"/>
      <c r="AA29" s="979"/>
      <c r="AB29" s="979"/>
      <c r="AC29" s="980"/>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65" t="s">
        <v>353</v>
      </c>
      <c r="B30" s="866"/>
      <c r="C30" s="866"/>
      <c r="D30" s="866"/>
      <c r="E30" s="866"/>
      <c r="F30" s="867"/>
      <c r="G30" s="777" t="s">
        <v>146</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395</v>
      </c>
      <c r="AF30" s="863"/>
      <c r="AG30" s="863"/>
      <c r="AH30" s="864"/>
      <c r="AI30" s="862" t="s">
        <v>417</v>
      </c>
      <c r="AJ30" s="863"/>
      <c r="AK30" s="863"/>
      <c r="AL30" s="864"/>
      <c r="AM30" s="922" t="s">
        <v>422</v>
      </c>
      <c r="AN30" s="922"/>
      <c r="AO30" s="922"/>
      <c r="AP30" s="862"/>
      <c r="AQ30" s="771" t="s">
        <v>235</v>
      </c>
      <c r="AR30" s="772"/>
      <c r="AS30" s="772"/>
      <c r="AT30" s="773"/>
      <c r="AU30" s="778" t="s">
        <v>134</v>
      </c>
      <c r="AV30" s="778"/>
      <c r="AW30" s="778"/>
      <c r="AX30" s="923"/>
    </row>
    <row r="31" spans="1:50" ht="18.75" customHeight="1" x14ac:dyDescent="0.15">
      <c r="A31" s="401"/>
      <c r="B31" s="402"/>
      <c r="C31" s="402"/>
      <c r="D31" s="402"/>
      <c r="E31" s="402"/>
      <c r="F31" s="403"/>
      <c r="G31" s="417"/>
      <c r="H31" s="399"/>
      <c r="I31" s="399"/>
      <c r="J31" s="399"/>
      <c r="K31" s="399"/>
      <c r="L31" s="399"/>
      <c r="M31" s="399"/>
      <c r="N31" s="399"/>
      <c r="O31" s="418"/>
      <c r="P31" s="440"/>
      <c r="Q31" s="399"/>
      <c r="R31" s="399"/>
      <c r="S31" s="399"/>
      <c r="T31" s="399"/>
      <c r="U31" s="399"/>
      <c r="V31" s="399"/>
      <c r="W31" s="399"/>
      <c r="X31" s="418"/>
      <c r="Y31" s="457"/>
      <c r="Z31" s="458"/>
      <c r="AA31" s="459"/>
      <c r="AB31" s="246"/>
      <c r="AC31" s="247"/>
      <c r="AD31" s="248"/>
      <c r="AE31" s="246"/>
      <c r="AF31" s="247"/>
      <c r="AG31" s="247"/>
      <c r="AH31" s="248"/>
      <c r="AI31" s="246"/>
      <c r="AJ31" s="247"/>
      <c r="AK31" s="247"/>
      <c r="AL31" s="248"/>
      <c r="AM31" s="250"/>
      <c r="AN31" s="250"/>
      <c r="AO31" s="250"/>
      <c r="AP31" s="246"/>
      <c r="AQ31" s="592"/>
      <c r="AR31" s="199"/>
      <c r="AS31" s="132" t="s">
        <v>236</v>
      </c>
      <c r="AT31" s="133"/>
      <c r="AU31" s="198"/>
      <c r="AV31" s="198"/>
      <c r="AW31" s="399" t="s">
        <v>181</v>
      </c>
      <c r="AX31" s="400"/>
    </row>
    <row r="32" spans="1:50" ht="23.25" customHeight="1" x14ac:dyDescent="0.15">
      <c r="A32" s="404"/>
      <c r="B32" s="402"/>
      <c r="C32" s="402"/>
      <c r="D32" s="402"/>
      <c r="E32" s="402"/>
      <c r="F32" s="403"/>
      <c r="G32" s="566" t="s">
        <v>578</v>
      </c>
      <c r="H32" s="567"/>
      <c r="I32" s="567"/>
      <c r="J32" s="567"/>
      <c r="K32" s="567"/>
      <c r="L32" s="567"/>
      <c r="M32" s="567"/>
      <c r="N32" s="567"/>
      <c r="O32" s="568"/>
      <c r="P32" s="104" t="s">
        <v>647</v>
      </c>
      <c r="Q32" s="104"/>
      <c r="R32" s="104"/>
      <c r="S32" s="104"/>
      <c r="T32" s="104"/>
      <c r="U32" s="104"/>
      <c r="V32" s="104"/>
      <c r="W32" s="104"/>
      <c r="X32" s="105"/>
      <c r="Y32" s="476" t="s">
        <v>12</v>
      </c>
      <c r="Z32" s="536"/>
      <c r="AA32" s="537"/>
      <c r="AB32" s="466" t="s">
        <v>579</v>
      </c>
      <c r="AC32" s="466"/>
      <c r="AD32" s="466"/>
      <c r="AE32" s="216">
        <v>63</v>
      </c>
      <c r="AF32" s="217"/>
      <c r="AG32" s="217"/>
      <c r="AH32" s="217"/>
      <c r="AI32" s="216">
        <v>8</v>
      </c>
      <c r="AJ32" s="217"/>
      <c r="AK32" s="217"/>
      <c r="AL32" s="217"/>
      <c r="AM32" s="216">
        <v>7</v>
      </c>
      <c r="AN32" s="217"/>
      <c r="AO32" s="217"/>
      <c r="AP32" s="217"/>
      <c r="AQ32" s="918" t="s">
        <v>571</v>
      </c>
      <c r="AR32" s="206"/>
      <c r="AS32" s="206"/>
      <c r="AT32" s="342"/>
      <c r="AU32" s="217"/>
      <c r="AV32" s="217"/>
      <c r="AW32" s="217"/>
      <c r="AX32" s="219"/>
    </row>
    <row r="33" spans="1:50" ht="23.25" customHeight="1" x14ac:dyDescent="0.15">
      <c r="A33" s="405"/>
      <c r="B33" s="406"/>
      <c r="C33" s="406"/>
      <c r="D33" s="406"/>
      <c r="E33" s="406"/>
      <c r="F33" s="407"/>
      <c r="G33" s="569"/>
      <c r="H33" s="570"/>
      <c r="I33" s="570"/>
      <c r="J33" s="570"/>
      <c r="K33" s="570"/>
      <c r="L33" s="570"/>
      <c r="M33" s="570"/>
      <c r="N33" s="570"/>
      <c r="O33" s="571"/>
      <c r="P33" s="107"/>
      <c r="Q33" s="107"/>
      <c r="R33" s="107"/>
      <c r="S33" s="107"/>
      <c r="T33" s="107"/>
      <c r="U33" s="107"/>
      <c r="V33" s="107"/>
      <c r="W33" s="107"/>
      <c r="X33" s="108"/>
      <c r="Y33" s="419" t="s">
        <v>54</v>
      </c>
      <c r="Z33" s="420"/>
      <c r="AA33" s="421"/>
      <c r="AB33" s="528" t="s">
        <v>579</v>
      </c>
      <c r="AC33" s="528"/>
      <c r="AD33" s="528"/>
      <c r="AE33" s="216">
        <v>6</v>
      </c>
      <c r="AF33" s="217"/>
      <c r="AG33" s="217"/>
      <c r="AH33" s="217"/>
      <c r="AI33" s="216">
        <v>6</v>
      </c>
      <c r="AJ33" s="217"/>
      <c r="AK33" s="217"/>
      <c r="AL33" s="217"/>
      <c r="AM33" s="216">
        <v>6</v>
      </c>
      <c r="AN33" s="217"/>
      <c r="AO33" s="217"/>
      <c r="AP33" s="217"/>
      <c r="AQ33" s="918" t="s">
        <v>571</v>
      </c>
      <c r="AR33" s="206"/>
      <c r="AS33" s="206"/>
      <c r="AT33" s="342"/>
      <c r="AU33" s="217">
        <v>6</v>
      </c>
      <c r="AV33" s="217"/>
      <c r="AW33" s="217"/>
      <c r="AX33" s="219"/>
    </row>
    <row r="34" spans="1:50" ht="23.25" customHeight="1" x14ac:dyDescent="0.15">
      <c r="A34" s="404"/>
      <c r="B34" s="402"/>
      <c r="C34" s="402"/>
      <c r="D34" s="402"/>
      <c r="E34" s="402"/>
      <c r="F34" s="403"/>
      <c r="G34" s="572"/>
      <c r="H34" s="573"/>
      <c r="I34" s="573"/>
      <c r="J34" s="573"/>
      <c r="K34" s="573"/>
      <c r="L34" s="573"/>
      <c r="M34" s="573"/>
      <c r="N34" s="573"/>
      <c r="O34" s="574"/>
      <c r="P34" s="110"/>
      <c r="Q34" s="110"/>
      <c r="R34" s="110"/>
      <c r="S34" s="110"/>
      <c r="T34" s="110"/>
      <c r="U34" s="110"/>
      <c r="V34" s="110"/>
      <c r="W34" s="110"/>
      <c r="X34" s="111"/>
      <c r="Y34" s="419" t="s">
        <v>13</v>
      </c>
      <c r="Z34" s="420"/>
      <c r="AA34" s="421"/>
      <c r="AB34" s="561" t="s">
        <v>182</v>
      </c>
      <c r="AC34" s="561"/>
      <c r="AD34" s="561"/>
      <c r="AE34" s="216">
        <f>AE32/AE33*100</f>
        <v>1050</v>
      </c>
      <c r="AF34" s="217"/>
      <c r="AG34" s="217"/>
      <c r="AH34" s="217"/>
      <c r="AI34" s="216">
        <f t="shared" ref="AI34" si="4">AI32/AI33*100</f>
        <v>133.33333333333331</v>
      </c>
      <c r="AJ34" s="217"/>
      <c r="AK34" s="217"/>
      <c r="AL34" s="217"/>
      <c r="AM34" s="216">
        <f t="shared" ref="AM34" si="5">AM32/AM33*100</f>
        <v>116.66666666666667</v>
      </c>
      <c r="AN34" s="217"/>
      <c r="AO34" s="217"/>
      <c r="AP34" s="217"/>
      <c r="AQ34" s="918" t="s">
        <v>571</v>
      </c>
      <c r="AR34" s="206"/>
      <c r="AS34" s="206"/>
      <c r="AT34" s="342"/>
      <c r="AU34" s="217"/>
      <c r="AV34" s="217"/>
      <c r="AW34" s="217"/>
      <c r="AX34" s="219"/>
    </row>
    <row r="35" spans="1:50" ht="23.25" customHeight="1" x14ac:dyDescent="0.15">
      <c r="A35" s="224" t="s">
        <v>383</v>
      </c>
      <c r="B35" s="225"/>
      <c r="C35" s="225"/>
      <c r="D35" s="225"/>
      <c r="E35" s="225"/>
      <c r="F35" s="226"/>
      <c r="G35" s="230" t="s">
        <v>652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86.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5"/>
      <c r="AF36" s="235"/>
      <c r="AG36" s="235"/>
      <c r="AH36" s="235"/>
      <c r="AI36" s="235"/>
      <c r="AJ36" s="235"/>
      <c r="AK36" s="235"/>
      <c r="AL36" s="235"/>
      <c r="AM36" s="235"/>
      <c r="AN36" s="235"/>
      <c r="AO36" s="235"/>
      <c r="AP36" s="235"/>
      <c r="AQ36" s="234"/>
      <c r="AR36" s="234"/>
      <c r="AS36" s="234"/>
      <c r="AT36" s="234"/>
      <c r="AU36" s="234"/>
      <c r="AV36" s="234"/>
      <c r="AW36" s="234"/>
      <c r="AX36" s="236"/>
    </row>
    <row r="37" spans="1:50" ht="18.75" customHeight="1" x14ac:dyDescent="0.15">
      <c r="A37" s="774" t="s">
        <v>353</v>
      </c>
      <c r="B37" s="775"/>
      <c r="C37" s="775"/>
      <c r="D37" s="775"/>
      <c r="E37" s="775"/>
      <c r="F37" s="776"/>
      <c r="G37" s="414" t="s">
        <v>146</v>
      </c>
      <c r="H37" s="415"/>
      <c r="I37" s="415"/>
      <c r="J37" s="415"/>
      <c r="K37" s="415"/>
      <c r="L37" s="415"/>
      <c r="M37" s="415"/>
      <c r="N37" s="415"/>
      <c r="O37" s="416"/>
      <c r="P37" s="453" t="s">
        <v>59</v>
      </c>
      <c r="Q37" s="415"/>
      <c r="R37" s="415"/>
      <c r="S37" s="415"/>
      <c r="T37" s="415"/>
      <c r="U37" s="415"/>
      <c r="V37" s="415"/>
      <c r="W37" s="415"/>
      <c r="X37" s="416"/>
      <c r="Y37" s="454"/>
      <c r="Z37" s="455"/>
      <c r="AA37" s="456"/>
      <c r="AB37" s="411" t="s">
        <v>11</v>
      </c>
      <c r="AC37" s="412"/>
      <c r="AD37" s="413"/>
      <c r="AE37" s="243" t="s">
        <v>395</v>
      </c>
      <c r="AF37" s="244"/>
      <c r="AG37" s="244"/>
      <c r="AH37" s="245"/>
      <c r="AI37" s="243" t="s">
        <v>393</v>
      </c>
      <c r="AJ37" s="244"/>
      <c r="AK37" s="244"/>
      <c r="AL37" s="245"/>
      <c r="AM37" s="249" t="s">
        <v>422</v>
      </c>
      <c r="AN37" s="249"/>
      <c r="AO37" s="249"/>
      <c r="AP37" s="249"/>
      <c r="AQ37" s="150" t="s">
        <v>235</v>
      </c>
      <c r="AR37" s="151"/>
      <c r="AS37" s="151"/>
      <c r="AT37" s="152"/>
      <c r="AU37" s="415" t="s">
        <v>134</v>
      </c>
      <c r="AV37" s="415"/>
      <c r="AW37" s="415"/>
      <c r="AX37" s="916"/>
    </row>
    <row r="38" spans="1:50" ht="18.75" customHeight="1" x14ac:dyDescent="0.15">
      <c r="A38" s="401"/>
      <c r="B38" s="402"/>
      <c r="C38" s="402"/>
      <c r="D38" s="402"/>
      <c r="E38" s="402"/>
      <c r="F38" s="403"/>
      <c r="G38" s="417"/>
      <c r="H38" s="399"/>
      <c r="I38" s="399"/>
      <c r="J38" s="399"/>
      <c r="K38" s="399"/>
      <c r="L38" s="399"/>
      <c r="M38" s="399"/>
      <c r="N38" s="399"/>
      <c r="O38" s="418"/>
      <c r="P38" s="440"/>
      <c r="Q38" s="399"/>
      <c r="R38" s="399"/>
      <c r="S38" s="399"/>
      <c r="T38" s="399"/>
      <c r="U38" s="399"/>
      <c r="V38" s="399"/>
      <c r="W38" s="399"/>
      <c r="X38" s="418"/>
      <c r="Y38" s="457"/>
      <c r="Z38" s="458"/>
      <c r="AA38" s="459"/>
      <c r="AB38" s="246"/>
      <c r="AC38" s="247"/>
      <c r="AD38" s="248"/>
      <c r="AE38" s="246"/>
      <c r="AF38" s="247"/>
      <c r="AG38" s="247"/>
      <c r="AH38" s="248"/>
      <c r="AI38" s="246"/>
      <c r="AJ38" s="247"/>
      <c r="AK38" s="247"/>
      <c r="AL38" s="248"/>
      <c r="AM38" s="250"/>
      <c r="AN38" s="250"/>
      <c r="AO38" s="250"/>
      <c r="AP38" s="250"/>
      <c r="AQ38" s="933" t="s">
        <v>571</v>
      </c>
      <c r="AR38" s="199"/>
      <c r="AS38" s="132" t="s">
        <v>236</v>
      </c>
      <c r="AT38" s="133"/>
      <c r="AU38" s="198">
        <v>4</v>
      </c>
      <c r="AV38" s="198"/>
      <c r="AW38" s="399" t="s">
        <v>181</v>
      </c>
      <c r="AX38" s="400"/>
    </row>
    <row r="39" spans="1:50" ht="23.25" customHeight="1" x14ac:dyDescent="0.15">
      <c r="A39" s="404"/>
      <c r="B39" s="402"/>
      <c r="C39" s="402"/>
      <c r="D39" s="402"/>
      <c r="E39" s="402"/>
      <c r="F39" s="403"/>
      <c r="G39" s="566" t="s">
        <v>580</v>
      </c>
      <c r="H39" s="567"/>
      <c r="I39" s="567"/>
      <c r="J39" s="567"/>
      <c r="K39" s="567"/>
      <c r="L39" s="567"/>
      <c r="M39" s="567"/>
      <c r="N39" s="567"/>
      <c r="O39" s="568"/>
      <c r="P39" s="104" t="s">
        <v>581</v>
      </c>
      <c r="Q39" s="104"/>
      <c r="R39" s="104"/>
      <c r="S39" s="104"/>
      <c r="T39" s="104"/>
      <c r="U39" s="104"/>
      <c r="V39" s="104"/>
      <c r="W39" s="104"/>
      <c r="X39" s="105"/>
      <c r="Y39" s="476" t="s">
        <v>12</v>
      </c>
      <c r="Z39" s="536"/>
      <c r="AA39" s="537"/>
      <c r="AB39" s="466" t="s">
        <v>579</v>
      </c>
      <c r="AC39" s="466"/>
      <c r="AD39" s="466"/>
      <c r="AE39" s="216">
        <v>0</v>
      </c>
      <c r="AF39" s="217"/>
      <c r="AG39" s="217"/>
      <c r="AH39" s="217"/>
      <c r="AI39" s="216">
        <v>0</v>
      </c>
      <c r="AJ39" s="217"/>
      <c r="AK39" s="217"/>
      <c r="AL39" s="217"/>
      <c r="AM39" s="216">
        <v>2</v>
      </c>
      <c r="AN39" s="217"/>
      <c r="AO39" s="217"/>
      <c r="AP39" s="217"/>
      <c r="AQ39" s="918" t="s">
        <v>571</v>
      </c>
      <c r="AR39" s="206"/>
      <c r="AS39" s="206"/>
      <c r="AT39" s="342"/>
      <c r="AU39" s="217"/>
      <c r="AV39" s="217"/>
      <c r="AW39" s="217"/>
      <c r="AX39" s="219"/>
    </row>
    <row r="40" spans="1:50" ht="23.25" customHeight="1" x14ac:dyDescent="0.15">
      <c r="A40" s="405"/>
      <c r="B40" s="406"/>
      <c r="C40" s="406"/>
      <c r="D40" s="406"/>
      <c r="E40" s="406"/>
      <c r="F40" s="407"/>
      <c r="G40" s="569"/>
      <c r="H40" s="570"/>
      <c r="I40" s="570"/>
      <c r="J40" s="570"/>
      <c r="K40" s="570"/>
      <c r="L40" s="570"/>
      <c r="M40" s="570"/>
      <c r="N40" s="570"/>
      <c r="O40" s="571"/>
      <c r="P40" s="107"/>
      <c r="Q40" s="107"/>
      <c r="R40" s="107"/>
      <c r="S40" s="107"/>
      <c r="T40" s="107"/>
      <c r="U40" s="107"/>
      <c r="V40" s="107"/>
      <c r="W40" s="107"/>
      <c r="X40" s="108"/>
      <c r="Y40" s="419" t="s">
        <v>54</v>
      </c>
      <c r="Z40" s="420"/>
      <c r="AA40" s="421"/>
      <c r="AB40" s="528" t="s">
        <v>579</v>
      </c>
      <c r="AC40" s="528"/>
      <c r="AD40" s="528"/>
      <c r="AE40" s="216">
        <v>1</v>
      </c>
      <c r="AF40" s="217"/>
      <c r="AG40" s="217"/>
      <c r="AH40" s="217"/>
      <c r="AI40" s="216">
        <v>1</v>
      </c>
      <c r="AJ40" s="217"/>
      <c r="AK40" s="217"/>
      <c r="AL40" s="217"/>
      <c r="AM40" s="216">
        <v>1</v>
      </c>
      <c r="AN40" s="217"/>
      <c r="AO40" s="217"/>
      <c r="AP40" s="217"/>
      <c r="AQ40" s="918" t="s">
        <v>571</v>
      </c>
      <c r="AR40" s="206"/>
      <c r="AS40" s="206"/>
      <c r="AT40" s="342"/>
      <c r="AU40" s="217">
        <v>1</v>
      </c>
      <c r="AV40" s="217"/>
      <c r="AW40" s="217"/>
      <c r="AX40" s="219"/>
    </row>
    <row r="41" spans="1:50" ht="23.25" customHeight="1" x14ac:dyDescent="0.15">
      <c r="A41" s="408"/>
      <c r="B41" s="409"/>
      <c r="C41" s="409"/>
      <c r="D41" s="409"/>
      <c r="E41" s="409"/>
      <c r="F41" s="410"/>
      <c r="G41" s="572"/>
      <c r="H41" s="573"/>
      <c r="I41" s="573"/>
      <c r="J41" s="573"/>
      <c r="K41" s="573"/>
      <c r="L41" s="573"/>
      <c r="M41" s="573"/>
      <c r="N41" s="573"/>
      <c r="O41" s="574"/>
      <c r="P41" s="110"/>
      <c r="Q41" s="110"/>
      <c r="R41" s="110"/>
      <c r="S41" s="110"/>
      <c r="T41" s="110"/>
      <c r="U41" s="110"/>
      <c r="V41" s="110"/>
      <c r="W41" s="110"/>
      <c r="X41" s="111"/>
      <c r="Y41" s="419" t="s">
        <v>13</v>
      </c>
      <c r="Z41" s="420"/>
      <c r="AA41" s="421"/>
      <c r="AB41" s="561" t="s">
        <v>182</v>
      </c>
      <c r="AC41" s="561"/>
      <c r="AD41" s="561"/>
      <c r="AE41" s="216">
        <f>AE39/AE40*100</f>
        <v>0</v>
      </c>
      <c r="AF41" s="217"/>
      <c r="AG41" s="217"/>
      <c r="AH41" s="217"/>
      <c r="AI41" s="216">
        <f t="shared" ref="AI41" si="6">AI39/AI40*100</f>
        <v>0</v>
      </c>
      <c r="AJ41" s="217"/>
      <c r="AK41" s="217"/>
      <c r="AL41" s="217"/>
      <c r="AM41" s="216">
        <f t="shared" ref="AM41" si="7">AM39/AM40*100</f>
        <v>200</v>
      </c>
      <c r="AN41" s="217"/>
      <c r="AO41" s="217"/>
      <c r="AP41" s="217"/>
      <c r="AQ41" s="918" t="s">
        <v>571</v>
      </c>
      <c r="AR41" s="206"/>
      <c r="AS41" s="206"/>
      <c r="AT41" s="342"/>
      <c r="AU41" s="217"/>
      <c r="AV41" s="217"/>
      <c r="AW41" s="217"/>
      <c r="AX41" s="219"/>
    </row>
    <row r="42" spans="1:50" ht="23.25" customHeight="1" x14ac:dyDescent="0.15">
      <c r="A42" s="224" t="s">
        <v>383</v>
      </c>
      <c r="B42" s="225"/>
      <c r="C42" s="225"/>
      <c r="D42" s="225"/>
      <c r="E42" s="225"/>
      <c r="F42" s="226"/>
      <c r="G42" s="230" t="s">
        <v>653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35.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5"/>
      <c r="AF43" s="235"/>
      <c r="AG43" s="235"/>
      <c r="AH43" s="235"/>
      <c r="AI43" s="235"/>
      <c r="AJ43" s="235"/>
      <c r="AK43" s="235"/>
      <c r="AL43" s="235"/>
      <c r="AM43" s="235"/>
      <c r="AN43" s="235"/>
      <c r="AO43" s="235"/>
      <c r="AP43" s="235"/>
      <c r="AQ43" s="234"/>
      <c r="AR43" s="234"/>
      <c r="AS43" s="234"/>
      <c r="AT43" s="234"/>
      <c r="AU43" s="234"/>
      <c r="AV43" s="234"/>
      <c r="AW43" s="234"/>
      <c r="AX43" s="236"/>
    </row>
    <row r="44" spans="1:50" ht="18.75" hidden="1" customHeight="1" x14ac:dyDescent="0.15">
      <c r="A44" s="774" t="s">
        <v>353</v>
      </c>
      <c r="B44" s="775"/>
      <c r="C44" s="775"/>
      <c r="D44" s="775"/>
      <c r="E44" s="775"/>
      <c r="F44" s="776"/>
      <c r="G44" s="414" t="s">
        <v>146</v>
      </c>
      <c r="H44" s="415"/>
      <c r="I44" s="415"/>
      <c r="J44" s="415"/>
      <c r="K44" s="415"/>
      <c r="L44" s="415"/>
      <c r="M44" s="415"/>
      <c r="N44" s="415"/>
      <c r="O44" s="416"/>
      <c r="P44" s="453" t="s">
        <v>59</v>
      </c>
      <c r="Q44" s="415"/>
      <c r="R44" s="415"/>
      <c r="S44" s="415"/>
      <c r="T44" s="415"/>
      <c r="U44" s="415"/>
      <c r="V44" s="415"/>
      <c r="W44" s="415"/>
      <c r="X44" s="416"/>
      <c r="Y44" s="454"/>
      <c r="Z44" s="455"/>
      <c r="AA44" s="456"/>
      <c r="AB44" s="411" t="s">
        <v>11</v>
      </c>
      <c r="AC44" s="412"/>
      <c r="AD44" s="413"/>
      <c r="AE44" s="243" t="s">
        <v>395</v>
      </c>
      <c r="AF44" s="244"/>
      <c r="AG44" s="244"/>
      <c r="AH44" s="245"/>
      <c r="AI44" s="243" t="s">
        <v>393</v>
      </c>
      <c r="AJ44" s="244"/>
      <c r="AK44" s="244"/>
      <c r="AL44" s="245"/>
      <c r="AM44" s="249" t="s">
        <v>422</v>
      </c>
      <c r="AN44" s="249"/>
      <c r="AO44" s="249"/>
      <c r="AP44" s="249"/>
      <c r="AQ44" s="150" t="s">
        <v>235</v>
      </c>
      <c r="AR44" s="151"/>
      <c r="AS44" s="151"/>
      <c r="AT44" s="152"/>
      <c r="AU44" s="415" t="s">
        <v>134</v>
      </c>
      <c r="AV44" s="415"/>
      <c r="AW44" s="415"/>
      <c r="AX44" s="916"/>
    </row>
    <row r="45" spans="1:50" ht="18.75" hidden="1" customHeight="1" x14ac:dyDescent="0.15">
      <c r="A45" s="401"/>
      <c r="B45" s="402"/>
      <c r="C45" s="402"/>
      <c r="D45" s="402"/>
      <c r="E45" s="402"/>
      <c r="F45" s="403"/>
      <c r="G45" s="417"/>
      <c r="H45" s="399"/>
      <c r="I45" s="399"/>
      <c r="J45" s="399"/>
      <c r="K45" s="399"/>
      <c r="L45" s="399"/>
      <c r="M45" s="399"/>
      <c r="N45" s="399"/>
      <c r="O45" s="418"/>
      <c r="P45" s="440"/>
      <c r="Q45" s="399"/>
      <c r="R45" s="399"/>
      <c r="S45" s="399"/>
      <c r="T45" s="399"/>
      <c r="U45" s="399"/>
      <c r="V45" s="399"/>
      <c r="W45" s="399"/>
      <c r="X45" s="418"/>
      <c r="Y45" s="457"/>
      <c r="Z45" s="458"/>
      <c r="AA45" s="459"/>
      <c r="AB45" s="246"/>
      <c r="AC45" s="247"/>
      <c r="AD45" s="248"/>
      <c r="AE45" s="246"/>
      <c r="AF45" s="247"/>
      <c r="AG45" s="247"/>
      <c r="AH45" s="248"/>
      <c r="AI45" s="246"/>
      <c r="AJ45" s="247"/>
      <c r="AK45" s="247"/>
      <c r="AL45" s="248"/>
      <c r="AM45" s="250"/>
      <c r="AN45" s="250"/>
      <c r="AO45" s="250"/>
      <c r="AP45" s="250"/>
      <c r="AQ45" s="592"/>
      <c r="AR45" s="199"/>
      <c r="AS45" s="132" t="s">
        <v>236</v>
      </c>
      <c r="AT45" s="133"/>
      <c r="AU45" s="198"/>
      <c r="AV45" s="198"/>
      <c r="AW45" s="399" t="s">
        <v>181</v>
      </c>
      <c r="AX45" s="400"/>
    </row>
    <row r="46" spans="1:50" ht="23.25" hidden="1" customHeight="1" x14ac:dyDescent="0.15">
      <c r="A46" s="404"/>
      <c r="B46" s="402"/>
      <c r="C46" s="402"/>
      <c r="D46" s="402"/>
      <c r="E46" s="402"/>
      <c r="F46" s="403"/>
      <c r="G46" s="566"/>
      <c r="H46" s="567"/>
      <c r="I46" s="567"/>
      <c r="J46" s="567"/>
      <c r="K46" s="567"/>
      <c r="L46" s="567"/>
      <c r="M46" s="567"/>
      <c r="N46" s="567"/>
      <c r="O46" s="568"/>
      <c r="P46" s="104"/>
      <c r="Q46" s="104"/>
      <c r="R46" s="104"/>
      <c r="S46" s="104"/>
      <c r="T46" s="104"/>
      <c r="U46" s="104"/>
      <c r="V46" s="104"/>
      <c r="W46" s="104"/>
      <c r="X46" s="105"/>
      <c r="Y46" s="476" t="s">
        <v>12</v>
      </c>
      <c r="Z46" s="536"/>
      <c r="AA46" s="537"/>
      <c r="AB46" s="466"/>
      <c r="AC46" s="466"/>
      <c r="AD46" s="466"/>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05"/>
      <c r="B47" s="406"/>
      <c r="C47" s="406"/>
      <c r="D47" s="406"/>
      <c r="E47" s="406"/>
      <c r="F47" s="407"/>
      <c r="G47" s="569"/>
      <c r="H47" s="570"/>
      <c r="I47" s="570"/>
      <c r="J47" s="570"/>
      <c r="K47" s="570"/>
      <c r="L47" s="570"/>
      <c r="M47" s="570"/>
      <c r="N47" s="570"/>
      <c r="O47" s="571"/>
      <c r="P47" s="107"/>
      <c r="Q47" s="107"/>
      <c r="R47" s="107"/>
      <c r="S47" s="107"/>
      <c r="T47" s="107"/>
      <c r="U47" s="107"/>
      <c r="V47" s="107"/>
      <c r="W47" s="107"/>
      <c r="X47" s="108"/>
      <c r="Y47" s="419" t="s">
        <v>54</v>
      </c>
      <c r="Z47" s="420"/>
      <c r="AA47" s="421"/>
      <c r="AB47" s="528"/>
      <c r="AC47" s="528"/>
      <c r="AD47" s="528"/>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08"/>
      <c r="B48" s="409"/>
      <c r="C48" s="409"/>
      <c r="D48" s="409"/>
      <c r="E48" s="409"/>
      <c r="F48" s="410"/>
      <c r="G48" s="572"/>
      <c r="H48" s="573"/>
      <c r="I48" s="573"/>
      <c r="J48" s="573"/>
      <c r="K48" s="573"/>
      <c r="L48" s="573"/>
      <c r="M48" s="573"/>
      <c r="N48" s="573"/>
      <c r="O48" s="574"/>
      <c r="P48" s="110"/>
      <c r="Q48" s="110"/>
      <c r="R48" s="110"/>
      <c r="S48" s="110"/>
      <c r="T48" s="110"/>
      <c r="U48" s="110"/>
      <c r="V48" s="110"/>
      <c r="W48" s="110"/>
      <c r="X48" s="111"/>
      <c r="Y48" s="419" t="s">
        <v>13</v>
      </c>
      <c r="Z48" s="420"/>
      <c r="AA48" s="421"/>
      <c r="AB48" s="561" t="s">
        <v>182</v>
      </c>
      <c r="AC48" s="561"/>
      <c r="AD48" s="561"/>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6"/>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3" t="s">
        <v>59</v>
      </c>
      <c r="Q51" s="415"/>
      <c r="R51" s="415"/>
      <c r="S51" s="415"/>
      <c r="T51" s="415"/>
      <c r="U51" s="415"/>
      <c r="V51" s="415"/>
      <c r="W51" s="415"/>
      <c r="X51" s="416"/>
      <c r="Y51" s="454"/>
      <c r="Z51" s="455"/>
      <c r="AA51" s="456"/>
      <c r="AB51" s="411" t="s">
        <v>11</v>
      </c>
      <c r="AC51" s="412"/>
      <c r="AD51" s="413"/>
      <c r="AE51" s="243" t="s">
        <v>395</v>
      </c>
      <c r="AF51" s="244"/>
      <c r="AG51" s="244"/>
      <c r="AH51" s="245"/>
      <c r="AI51" s="243" t="s">
        <v>393</v>
      </c>
      <c r="AJ51" s="244"/>
      <c r="AK51" s="244"/>
      <c r="AL51" s="245"/>
      <c r="AM51" s="249" t="s">
        <v>422</v>
      </c>
      <c r="AN51" s="249"/>
      <c r="AO51" s="249"/>
      <c r="AP51" s="249"/>
      <c r="AQ51" s="150" t="s">
        <v>235</v>
      </c>
      <c r="AR51" s="151"/>
      <c r="AS51" s="151"/>
      <c r="AT51" s="152"/>
      <c r="AU51" s="931" t="s">
        <v>134</v>
      </c>
      <c r="AV51" s="931"/>
      <c r="AW51" s="931"/>
      <c r="AX51" s="932"/>
    </row>
    <row r="52" spans="1:50" ht="18.75" hidden="1" customHeight="1" x14ac:dyDescent="0.15">
      <c r="A52" s="401"/>
      <c r="B52" s="402"/>
      <c r="C52" s="402"/>
      <c r="D52" s="402"/>
      <c r="E52" s="402"/>
      <c r="F52" s="403"/>
      <c r="G52" s="417"/>
      <c r="H52" s="399"/>
      <c r="I52" s="399"/>
      <c r="J52" s="399"/>
      <c r="K52" s="399"/>
      <c r="L52" s="399"/>
      <c r="M52" s="399"/>
      <c r="N52" s="399"/>
      <c r="O52" s="418"/>
      <c r="P52" s="440"/>
      <c r="Q52" s="399"/>
      <c r="R52" s="399"/>
      <c r="S52" s="399"/>
      <c r="T52" s="399"/>
      <c r="U52" s="399"/>
      <c r="V52" s="399"/>
      <c r="W52" s="399"/>
      <c r="X52" s="418"/>
      <c r="Y52" s="457"/>
      <c r="Z52" s="458"/>
      <c r="AA52" s="459"/>
      <c r="AB52" s="246"/>
      <c r="AC52" s="247"/>
      <c r="AD52" s="248"/>
      <c r="AE52" s="246"/>
      <c r="AF52" s="247"/>
      <c r="AG52" s="247"/>
      <c r="AH52" s="248"/>
      <c r="AI52" s="246"/>
      <c r="AJ52" s="247"/>
      <c r="AK52" s="247"/>
      <c r="AL52" s="248"/>
      <c r="AM52" s="250"/>
      <c r="AN52" s="250"/>
      <c r="AO52" s="250"/>
      <c r="AP52" s="250"/>
      <c r="AQ52" s="592"/>
      <c r="AR52" s="199"/>
      <c r="AS52" s="132" t="s">
        <v>236</v>
      </c>
      <c r="AT52" s="133"/>
      <c r="AU52" s="198"/>
      <c r="AV52" s="198"/>
      <c r="AW52" s="399" t="s">
        <v>181</v>
      </c>
      <c r="AX52" s="400"/>
    </row>
    <row r="53" spans="1:50" ht="23.25" hidden="1" customHeight="1" x14ac:dyDescent="0.15">
      <c r="A53" s="404"/>
      <c r="B53" s="402"/>
      <c r="C53" s="402"/>
      <c r="D53" s="402"/>
      <c r="E53" s="402"/>
      <c r="F53" s="403"/>
      <c r="G53" s="566"/>
      <c r="H53" s="567"/>
      <c r="I53" s="567"/>
      <c r="J53" s="567"/>
      <c r="K53" s="567"/>
      <c r="L53" s="567"/>
      <c r="M53" s="567"/>
      <c r="N53" s="567"/>
      <c r="O53" s="568"/>
      <c r="P53" s="104"/>
      <c r="Q53" s="104"/>
      <c r="R53" s="104"/>
      <c r="S53" s="104"/>
      <c r="T53" s="104"/>
      <c r="U53" s="104"/>
      <c r="V53" s="104"/>
      <c r="W53" s="104"/>
      <c r="X53" s="105"/>
      <c r="Y53" s="476" t="s">
        <v>12</v>
      </c>
      <c r="Z53" s="536"/>
      <c r="AA53" s="537"/>
      <c r="AB53" s="466"/>
      <c r="AC53" s="466"/>
      <c r="AD53" s="466"/>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05"/>
      <c r="B54" s="406"/>
      <c r="C54" s="406"/>
      <c r="D54" s="406"/>
      <c r="E54" s="406"/>
      <c r="F54" s="407"/>
      <c r="G54" s="569"/>
      <c r="H54" s="570"/>
      <c r="I54" s="570"/>
      <c r="J54" s="570"/>
      <c r="K54" s="570"/>
      <c r="L54" s="570"/>
      <c r="M54" s="570"/>
      <c r="N54" s="570"/>
      <c r="O54" s="571"/>
      <c r="P54" s="107"/>
      <c r="Q54" s="107"/>
      <c r="R54" s="107"/>
      <c r="S54" s="107"/>
      <c r="T54" s="107"/>
      <c r="U54" s="107"/>
      <c r="V54" s="107"/>
      <c r="W54" s="107"/>
      <c r="X54" s="108"/>
      <c r="Y54" s="419" t="s">
        <v>54</v>
      </c>
      <c r="Z54" s="420"/>
      <c r="AA54" s="421"/>
      <c r="AB54" s="528"/>
      <c r="AC54" s="528"/>
      <c r="AD54" s="528"/>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08"/>
      <c r="B55" s="409"/>
      <c r="C55" s="409"/>
      <c r="D55" s="409"/>
      <c r="E55" s="409"/>
      <c r="F55" s="410"/>
      <c r="G55" s="572"/>
      <c r="H55" s="573"/>
      <c r="I55" s="573"/>
      <c r="J55" s="573"/>
      <c r="K55" s="573"/>
      <c r="L55" s="573"/>
      <c r="M55" s="573"/>
      <c r="N55" s="573"/>
      <c r="O55" s="574"/>
      <c r="P55" s="110"/>
      <c r="Q55" s="110"/>
      <c r="R55" s="110"/>
      <c r="S55" s="110"/>
      <c r="T55" s="110"/>
      <c r="U55" s="110"/>
      <c r="V55" s="110"/>
      <c r="W55" s="110"/>
      <c r="X55" s="111"/>
      <c r="Y55" s="419" t="s">
        <v>13</v>
      </c>
      <c r="Z55" s="420"/>
      <c r="AA55" s="421"/>
      <c r="AB55" s="596" t="s">
        <v>14</v>
      </c>
      <c r="AC55" s="596"/>
      <c r="AD55" s="596"/>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3" t="s">
        <v>59</v>
      </c>
      <c r="Q58" s="415"/>
      <c r="R58" s="415"/>
      <c r="S58" s="415"/>
      <c r="T58" s="415"/>
      <c r="U58" s="415"/>
      <c r="V58" s="415"/>
      <c r="W58" s="415"/>
      <c r="X58" s="416"/>
      <c r="Y58" s="454"/>
      <c r="Z58" s="455"/>
      <c r="AA58" s="456"/>
      <c r="AB58" s="411" t="s">
        <v>11</v>
      </c>
      <c r="AC58" s="412"/>
      <c r="AD58" s="413"/>
      <c r="AE58" s="243" t="s">
        <v>395</v>
      </c>
      <c r="AF58" s="244"/>
      <c r="AG58" s="244"/>
      <c r="AH58" s="245"/>
      <c r="AI58" s="243" t="s">
        <v>393</v>
      </c>
      <c r="AJ58" s="244"/>
      <c r="AK58" s="244"/>
      <c r="AL58" s="245"/>
      <c r="AM58" s="249" t="s">
        <v>422</v>
      </c>
      <c r="AN58" s="249"/>
      <c r="AO58" s="249"/>
      <c r="AP58" s="249"/>
      <c r="AQ58" s="150" t="s">
        <v>235</v>
      </c>
      <c r="AR58" s="151"/>
      <c r="AS58" s="151"/>
      <c r="AT58" s="152"/>
      <c r="AU58" s="931" t="s">
        <v>134</v>
      </c>
      <c r="AV58" s="931"/>
      <c r="AW58" s="931"/>
      <c r="AX58" s="932"/>
    </row>
    <row r="59" spans="1:50" ht="18.75" hidden="1" customHeight="1" x14ac:dyDescent="0.15">
      <c r="A59" s="401"/>
      <c r="B59" s="402"/>
      <c r="C59" s="402"/>
      <c r="D59" s="402"/>
      <c r="E59" s="402"/>
      <c r="F59" s="403"/>
      <c r="G59" s="417"/>
      <c r="H59" s="399"/>
      <c r="I59" s="399"/>
      <c r="J59" s="399"/>
      <c r="K59" s="399"/>
      <c r="L59" s="399"/>
      <c r="M59" s="399"/>
      <c r="N59" s="399"/>
      <c r="O59" s="418"/>
      <c r="P59" s="440"/>
      <c r="Q59" s="399"/>
      <c r="R59" s="399"/>
      <c r="S59" s="399"/>
      <c r="T59" s="399"/>
      <c r="U59" s="399"/>
      <c r="V59" s="399"/>
      <c r="W59" s="399"/>
      <c r="X59" s="418"/>
      <c r="Y59" s="457"/>
      <c r="Z59" s="458"/>
      <c r="AA59" s="459"/>
      <c r="AB59" s="246"/>
      <c r="AC59" s="247"/>
      <c r="AD59" s="248"/>
      <c r="AE59" s="246"/>
      <c r="AF59" s="247"/>
      <c r="AG59" s="247"/>
      <c r="AH59" s="248"/>
      <c r="AI59" s="246"/>
      <c r="AJ59" s="247"/>
      <c r="AK59" s="247"/>
      <c r="AL59" s="248"/>
      <c r="AM59" s="250"/>
      <c r="AN59" s="250"/>
      <c r="AO59" s="250"/>
      <c r="AP59" s="250"/>
      <c r="AQ59" s="592"/>
      <c r="AR59" s="199"/>
      <c r="AS59" s="132" t="s">
        <v>236</v>
      </c>
      <c r="AT59" s="133"/>
      <c r="AU59" s="198"/>
      <c r="AV59" s="198"/>
      <c r="AW59" s="399" t="s">
        <v>181</v>
      </c>
      <c r="AX59" s="400"/>
    </row>
    <row r="60" spans="1:50" ht="23.25" hidden="1" customHeight="1" x14ac:dyDescent="0.15">
      <c r="A60" s="404"/>
      <c r="B60" s="402"/>
      <c r="C60" s="402"/>
      <c r="D60" s="402"/>
      <c r="E60" s="402"/>
      <c r="F60" s="403"/>
      <c r="G60" s="566"/>
      <c r="H60" s="567"/>
      <c r="I60" s="567"/>
      <c r="J60" s="567"/>
      <c r="K60" s="567"/>
      <c r="L60" s="567"/>
      <c r="M60" s="567"/>
      <c r="N60" s="567"/>
      <c r="O60" s="568"/>
      <c r="P60" s="104"/>
      <c r="Q60" s="104"/>
      <c r="R60" s="104"/>
      <c r="S60" s="104"/>
      <c r="T60" s="104"/>
      <c r="U60" s="104"/>
      <c r="V60" s="104"/>
      <c r="W60" s="104"/>
      <c r="X60" s="105"/>
      <c r="Y60" s="476" t="s">
        <v>12</v>
      </c>
      <c r="Z60" s="536"/>
      <c r="AA60" s="537"/>
      <c r="AB60" s="466"/>
      <c r="AC60" s="466"/>
      <c r="AD60" s="466"/>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05"/>
      <c r="B61" s="406"/>
      <c r="C61" s="406"/>
      <c r="D61" s="406"/>
      <c r="E61" s="406"/>
      <c r="F61" s="407"/>
      <c r="G61" s="569"/>
      <c r="H61" s="570"/>
      <c r="I61" s="570"/>
      <c r="J61" s="570"/>
      <c r="K61" s="570"/>
      <c r="L61" s="570"/>
      <c r="M61" s="570"/>
      <c r="N61" s="570"/>
      <c r="O61" s="571"/>
      <c r="P61" s="107"/>
      <c r="Q61" s="107"/>
      <c r="R61" s="107"/>
      <c r="S61" s="107"/>
      <c r="T61" s="107"/>
      <c r="U61" s="107"/>
      <c r="V61" s="107"/>
      <c r="W61" s="107"/>
      <c r="X61" s="108"/>
      <c r="Y61" s="419" t="s">
        <v>54</v>
      </c>
      <c r="Z61" s="420"/>
      <c r="AA61" s="421"/>
      <c r="AB61" s="528"/>
      <c r="AC61" s="528"/>
      <c r="AD61" s="528"/>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05"/>
      <c r="B62" s="406"/>
      <c r="C62" s="406"/>
      <c r="D62" s="406"/>
      <c r="E62" s="406"/>
      <c r="F62" s="407"/>
      <c r="G62" s="572"/>
      <c r="H62" s="573"/>
      <c r="I62" s="573"/>
      <c r="J62" s="573"/>
      <c r="K62" s="573"/>
      <c r="L62" s="573"/>
      <c r="M62" s="573"/>
      <c r="N62" s="573"/>
      <c r="O62" s="574"/>
      <c r="P62" s="110"/>
      <c r="Q62" s="110"/>
      <c r="R62" s="110"/>
      <c r="S62" s="110"/>
      <c r="T62" s="110"/>
      <c r="U62" s="110"/>
      <c r="V62" s="110"/>
      <c r="W62" s="110"/>
      <c r="X62" s="111"/>
      <c r="Y62" s="419" t="s">
        <v>13</v>
      </c>
      <c r="Z62" s="420"/>
      <c r="AA62" s="421"/>
      <c r="AB62" s="561" t="s">
        <v>14</v>
      </c>
      <c r="AC62" s="561"/>
      <c r="AD62" s="561"/>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row>
    <row r="65" spans="1:50" ht="18.75" hidden="1" customHeight="1" x14ac:dyDescent="0.15">
      <c r="A65" s="487" t="s">
        <v>354</v>
      </c>
      <c r="B65" s="488"/>
      <c r="C65" s="488"/>
      <c r="D65" s="488"/>
      <c r="E65" s="488"/>
      <c r="F65" s="489"/>
      <c r="G65" s="490"/>
      <c r="H65" s="238" t="s">
        <v>146</v>
      </c>
      <c r="I65" s="238"/>
      <c r="J65" s="238"/>
      <c r="K65" s="238"/>
      <c r="L65" s="238"/>
      <c r="M65" s="238"/>
      <c r="N65" s="238"/>
      <c r="O65" s="239"/>
      <c r="P65" s="237" t="s">
        <v>59</v>
      </c>
      <c r="Q65" s="238"/>
      <c r="R65" s="238"/>
      <c r="S65" s="238"/>
      <c r="T65" s="238"/>
      <c r="U65" s="238"/>
      <c r="V65" s="239"/>
      <c r="W65" s="492" t="s">
        <v>349</v>
      </c>
      <c r="X65" s="493"/>
      <c r="Y65" s="496"/>
      <c r="Z65" s="496"/>
      <c r="AA65" s="497"/>
      <c r="AB65" s="237" t="s">
        <v>11</v>
      </c>
      <c r="AC65" s="238"/>
      <c r="AD65" s="239"/>
      <c r="AE65" s="243" t="s">
        <v>395</v>
      </c>
      <c r="AF65" s="244"/>
      <c r="AG65" s="244"/>
      <c r="AH65" s="245"/>
      <c r="AI65" s="243" t="s">
        <v>393</v>
      </c>
      <c r="AJ65" s="244"/>
      <c r="AK65" s="244"/>
      <c r="AL65" s="245"/>
      <c r="AM65" s="249" t="s">
        <v>422</v>
      </c>
      <c r="AN65" s="249"/>
      <c r="AO65" s="249"/>
      <c r="AP65" s="249"/>
      <c r="AQ65" s="237" t="s">
        <v>235</v>
      </c>
      <c r="AR65" s="238"/>
      <c r="AS65" s="238"/>
      <c r="AT65" s="239"/>
      <c r="AU65" s="251" t="s">
        <v>134</v>
      </c>
      <c r="AV65" s="251"/>
      <c r="AW65" s="251"/>
      <c r="AX65" s="252"/>
    </row>
    <row r="66" spans="1:50" ht="18.75" hidden="1" customHeight="1" x14ac:dyDescent="0.15">
      <c r="A66" s="480"/>
      <c r="B66" s="481"/>
      <c r="C66" s="481"/>
      <c r="D66" s="481"/>
      <c r="E66" s="481"/>
      <c r="F66" s="482"/>
      <c r="G66" s="491"/>
      <c r="H66" s="241"/>
      <c r="I66" s="241"/>
      <c r="J66" s="241"/>
      <c r="K66" s="241"/>
      <c r="L66" s="241"/>
      <c r="M66" s="241"/>
      <c r="N66" s="241"/>
      <c r="O66" s="242"/>
      <c r="P66" s="240"/>
      <c r="Q66" s="241"/>
      <c r="R66" s="241"/>
      <c r="S66" s="241"/>
      <c r="T66" s="241"/>
      <c r="U66" s="241"/>
      <c r="V66" s="242"/>
      <c r="W66" s="494"/>
      <c r="X66" s="495"/>
      <c r="Y66" s="498"/>
      <c r="Z66" s="498"/>
      <c r="AA66" s="499"/>
      <c r="AB66" s="240"/>
      <c r="AC66" s="241"/>
      <c r="AD66" s="242"/>
      <c r="AE66" s="246"/>
      <c r="AF66" s="247"/>
      <c r="AG66" s="247"/>
      <c r="AH66" s="248"/>
      <c r="AI66" s="246"/>
      <c r="AJ66" s="247"/>
      <c r="AK66" s="247"/>
      <c r="AL66" s="248"/>
      <c r="AM66" s="250"/>
      <c r="AN66" s="250"/>
      <c r="AO66" s="250"/>
      <c r="AP66" s="250"/>
      <c r="AQ66" s="197"/>
      <c r="AR66" s="198"/>
      <c r="AS66" s="241" t="s">
        <v>236</v>
      </c>
      <c r="AT66" s="242"/>
      <c r="AU66" s="198"/>
      <c r="AV66" s="198"/>
      <c r="AW66" s="241" t="s">
        <v>352</v>
      </c>
      <c r="AX66" s="253"/>
    </row>
    <row r="67" spans="1:50" ht="23.25" hidden="1" customHeight="1" x14ac:dyDescent="0.15">
      <c r="A67" s="480"/>
      <c r="B67" s="481"/>
      <c r="C67" s="481"/>
      <c r="D67" s="481"/>
      <c r="E67" s="481"/>
      <c r="F67" s="482"/>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373</v>
      </c>
      <c r="AC67" s="271"/>
      <c r="AD67" s="271"/>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0"/>
      <c r="B68" s="481"/>
      <c r="C68" s="481"/>
      <c r="D68" s="481"/>
      <c r="E68" s="481"/>
      <c r="F68" s="482"/>
      <c r="G68" s="255"/>
      <c r="H68" s="260"/>
      <c r="I68" s="261"/>
      <c r="J68" s="261"/>
      <c r="K68" s="261"/>
      <c r="L68" s="261"/>
      <c r="M68" s="261"/>
      <c r="N68" s="261"/>
      <c r="O68" s="262"/>
      <c r="P68" s="260"/>
      <c r="Q68" s="261"/>
      <c r="R68" s="261"/>
      <c r="S68" s="261"/>
      <c r="T68" s="261"/>
      <c r="U68" s="261"/>
      <c r="V68" s="262"/>
      <c r="W68" s="265"/>
      <c r="X68" s="266"/>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0"/>
      <c r="B69" s="481"/>
      <c r="C69" s="481"/>
      <c r="D69" s="481"/>
      <c r="E69" s="481"/>
      <c r="F69" s="482"/>
      <c r="G69" s="256"/>
      <c r="H69" s="260"/>
      <c r="I69" s="261"/>
      <c r="J69" s="261"/>
      <c r="K69" s="261"/>
      <c r="L69" s="261"/>
      <c r="M69" s="261"/>
      <c r="N69" s="261"/>
      <c r="O69" s="262"/>
      <c r="P69" s="260"/>
      <c r="Q69" s="261"/>
      <c r="R69" s="261"/>
      <c r="S69" s="261"/>
      <c r="T69" s="261"/>
      <c r="U69" s="261"/>
      <c r="V69" s="262"/>
      <c r="W69" s="267"/>
      <c r="X69" s="268"/>
      <c r="Y69" s="220" t="s">
        <v>13</v>
      </c>
      <c r="Z69" s="220"/>
      <c r="AA69" s="221"/>
      <c r="AB69" s="223" t="s">
        <v>374</v>
      </c>
      <c r="AC69" s="223"/>
      <c r="AD69" s="223"/>
      <c r="AE69" s="272"/>
      <c r="AF69" s="273"/>
      <c r="AG69" s="273"/>
      <c r="AH69" s="273"/>
      <c r="AI69" s="272"/>
      <c r="AJ69" s="273"/>
      <c r="AK69" s="273"/>
      <c r="AL69" s="273"/>
      <c r="AM69" s="272"/>
      <c r="AN69" s="273"/>
      <c r="AO69" s="273"/>
      <c r="AP69" s="273"/>
      <c r="AQ69" s="216"/>
      <c r="AR69" s="217"/>
      <c r="AS69" s="217"/>
      <c r="AT69" s="218"/>
      <c r="AU69" s="217"/>
      <c r="AV69" s="217"/>
      <c r="AW69" s="217"/>
      <c r="AX69" s="219"/>
    </row>
    <row r="70" spans="1:50" ht="23.25" hidden="1" customHeight="1" x14ac:dyDescent="0.15">
      <c r="A70" s="480" t="s">
        <v>359</v>
      </c>
      <c r="B70" s="481"/>
      <c r="C70" s="481"/>
      <c r="D70" s="481"/>
      <c r="E70" s="481"/>
      <c r="F70" s="482"/>
      <c r="G70" s="255" t="s">
        <v>238</v>
      </c>
      <c r="H70" s="306"/>
      <c r="I70" s="306"/>
      <c r="J70" s="306"/>
      <c r="K70" s="306"/>
      <c r="L70" s="306"/>
      <c r="M70" s="306"/>
      <c r="N70" s="306"/>
      <c r="O70" s="306"/>
      <c r="P70" s="306"/>
      <c r="Q70" s="306"/>
      <c r="R70" s="306"/>
      <c r="S70" s="306"/>
      <c r="T70" s="306"/>
      <c r="U70" s="306"/>
      <c r="V70" s="306"/>
      <c r="W70" s="309" t="s">
        <v>372</v>
      </c>
      <c r="X70" s="310"/>
      <c r="Y70" s="269" t="s">
        <v>12</v>
      </c>
      <c r="Z70" s="269"/>
      <c r="AA70" s="270"/>
      <c r="AB70" s="271" t="s">
        <v>373</v>
      </c>
      <c r="AC70" s="271"/>
      <c r="AD70" s="271"/>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0"/>
      <c r="B71" s="481"/>
      <c r="C71" s="481"/>
      <c r="D71" s="481"/>
      <c r="E71" s="481"/>
      <c r="F71" s="482"/>
      <c r="G71" s="255"/>
      <c r="H71" s="307"/>
      <c r="I71" s="307"/>
      <c r="J71" s="307"/>
      <c r="K71" s="307"/>
      <c r="L71" s="307"/>
      <c r="M71" s="307"/>
      <c r="N71" s="307"/>
      <c r="O71" s="307"/>
      <c r="P71" s="307"/>
      <c r="Q71" s="307"/>
      <c r="R71" s="307"/>
      <c r="S71" s="307"/>
      <c r="T71" s="307"/>
      <c r="U71" s="307"/>
      <c r="V71" s="307"/>
      <c r="W71" s="311"/>
      <c r="X71" s="312"/>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3"/>
      <c r="B72" s="484"/>
      <c r="C72" s="484"/>
      <c r="D72" s="484"/>
      <c r="E72" s="484"/>
      <c r="F72" s="485"/>
      <c r="G72" s="255"/>
      <c r="H72" s="308"/>
      <c r="I72" s="308"/>
      <c r="J72" s="308"/>
      <c r="K72" s="308"/>
      <c r="L72" s="308"/>
      <c r="M72" s="308"/>
      <c r="N72" s="308"/>
      <c r="O72" s="308"/>
      <c r="P72" s="308"/>
      <c r="Q72" s="308"/>
      <c r="R72" s="308"/>
      <c r="S72" s="308"/>
      <c r="T72" s="308"/>
      <c r="U72" s="308"/>
      <c r="V72" s="308"/>
      <c r="W72" s="313"/>
      <c r="X72" s="314"/>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1" t="s">
        <v>354</v>
      </c>
      <c r="B73" s="512"/>
      <c r="C73" s="512"/>
      <c r="D73" s="512"/>
      <c r="E73" s="512"/>
      <c r="F73" s="513"/>
      <c r="G73" s="584"/>
      <c r="H73" s="129" t="s">
        <v>146</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3" t="s">
        <v>395</v>
      </c>
      <c r="AF73" s="244"/>
      <c r="AG73" s="244"/>
      <c r="AH73" s="245"/>
      <c r="AI73" s="243" t="s">
        <v>393</v>
      </c>
      <c r="AJ73" s="244"/>
      <c r="AK73" s="244"/>
      <c r="AL73" s="245"/>
      <c r="AM73" s="249" t="s">
        <v>422</v>
      </c>
      <c r="AN73" s="249"/>
      <c r="AO73" s="249"/>
      <c r="AP73" s="249"/>
      <c r="AQ73" s="158" t="s">
        <v>235</v>
      </c>
      <c r="AR73" s="129"/>
      <c r="AS73" s="129"/>
      <c r="AT73" s="130"/>
      <c r="AU73" s="134" t="s">
        <v>134</v>
      </c>
      <c r="AV73" s="135"/>
      <c r="AW73" s="135"/>
      <c r="AX73" s="136"/>
    </row>
    <row r="74" spans="1:50" ht="18.75" hidden="1" customHeight="1" x14ac:dyDescent="0.15">
      <c r="A74" s="514"/>
      <c r="B74" s="515"/>
      <c r="C74" s="515"/>
      <c r="D74" s="515"/>
      <c r="E74" s="515"/>
      <c r="F74" s="516"/>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50"/>
      <c r="AQ74" s="592"/>
      <c r="AR74" s="199"/>
      <c r="AS74" s="132" t="s">
        <v>236</v>
      </c>
      <c r="AT74" s="133"/>
      <c r="AU74" s="592"/>
      <c r="AV74" s="199"/>
      <c r="AW74" s="132" t="s">
        <v>181</v>
      </c>
      <c r="AX74" s="194"/>
    </row>
    <row r="75" spans="1:50" ht="23.25" hidden="1" customHeight="1" x14ac:dyDescent="0.15">
      <c r="A75" s="514"/>
      <c r="B75" s="515"/>
      <c r="C75" s="515"/>
      <c r="D75" s="515"/>
      <c r="E75" s="515"/>
      <c r="F75" s="516"/>
      <c r="G75" s="611"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14"/>
      <c r="B76" s="515"/>
      <c r="C76" s="515"/>
      <c r="D76" s="515"/>
      <c r="E76" s="515"/>
      <c r="F76" s="516"/>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14"/>
      <c r="B77" s="515"/>
      <c r="C77" s="515"/>
      <c r="D77" s="515"/>
      <c r="E77" s="515"/>
      <c r="F77" s="516"/>
      <c r="G77" s="613"/>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94"/>
      <c r="AF77" s="895"/>
      <c r="AG77" s="895"/>
      <c r="AH77" s="895"/>
      <c r="AI77" s="894"/>
      <c r="AJ77" s="895"/>
      <c r="AK77" s="895"/>
      <c r="AL77" s="895"/>
      <c r="AM77" s="894"/>
      <c r="AN77" s="895"/>
      <c r="AO77" s="895"/>
      <c r="AP77" s="895"/>
      <c r="AQ77" s="341"/>
      <c r="AR77" s="206"/>
      <c r="AS77" s="206"/>
      <c r="AT77" s="342"/>
      <c r="AU77" s="217"/>
      <c r="AV77" s="217"/>
      <c r="AW77" s="217"/>
      <c r="AX77" s="219"/>
    </row>
    <row r="78" spans="1:50" ht="10.5" hidden="1" customHeight="1" x14ac:dyDescent="0.15">
      <c r="A78" s="334" t="s">
        <v>386</v>
      </c>
      <c r="B78" s="335"/>
      <c r="C78" s="335"/>
      <c r="D78" s="335"/>
      <c r="E78" s="332" t="s">
        <v>332</v>
      </c>
      <c r="F78" s="333"/>
      <c r="G78" s="56" t="s">
        <v>238</v>
      </c>
      <c r="H78" s="589"/>
      <c r="I78" s="590"/>
      <c r="J78" s="590"/>
      <c r="K78" s="590"/>
      <c r="L78" s="590"/>
      <c r="M78" s="590"/>
      <c r="N78" s="590"/>
      <c r="O78" s="591"/>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7" t="s">
        <v>348</v>
      </c>
      <c r="AP79" s="278"/>
      <c r="AQ79" s="278"/>
      <c r="AR79" s="80" t="s">
        <v>346</v>
      </c>
      <c r="AS79" s="277"/>
      <c r="AT79" s="278"/>
      <c r="AU79" s="278"/>
      <c r="AV79" s="278"/>
      <c r="AW79" s="278"/>
      <c r="AX79" s="991"/>
    </row>
    <row r="80" spans="1:50" ht="18.75" hidden="1" customHeight="1" x14ac:dyDescent="0.15">
      <c r="A80" s="868" t="s">
        <v>147</v>
      </c>
      <c r="B80" s="529" t="s">
        <v>345</v>
      </c>
      <c r="C80" s="530"/>
      <c r="D80" s="530"/>
      <c r="E80" s="530"/>
      <c r="F80" s="531"/>
      <c r="G80" s="438" t="s">
        <v>139</v>
      </c>
      <c r="H80" s="438"/>
      <c r="I80" s="438"/>
      <c r="J80" s="438"/>
      <c r="K80" s="438"/>
      <c r="L80" s="438"/>
      <c r="M80" s="438"/>
      <c r="N80" s="438"/>
      <c r="O80" s="438"/>
      <c r="P80" s="438"/>
      <c r="Q80" s="438"/>
      <c r="R80" s="438"/>
      <c r="S80" s="438"/>
      <c r="T80" s="438"/>
      <c r="U80" s="438"/>
      <c r="V80" s="438"/>
      <c r="W80" s="438"/>
      <c r="X80" s="438"/>
      <c r="Y80" s="438"/>
      <c r="Z80" s="438"/>
      <c r="AA80" s="518"/>
      <c r="AB80" s="437" t="s">
        <v>434</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69"/>
      <c r="B81" s="532"/>
      <c r="C81" s="433"/>
      <c r="D81" s="433"/>
      <c r="E81" s="433"/>
      <c r="F81" s="434"/>
      <c r="G81" s="399"/>
      <c r="H81" s="399"/>
      <c r="I81" s="399"/>
      <c r="J81" s="399"/>
      <c r="K81" s="399"/>
      <c r="L81" s="399"/>
      <c r="M81" s="399"/>
      <c r="N81" s="399"/>
      <c r="O81" s="399"/>
      <c r="P81" s="399"/>
      <c r="Q81" s="399"/>
      <c r="R81" s="399"/>
      <c r="S81" s="399"/>
      <c r="T81" s="399"/>
      <c r="U81" s="399"/>
      <c r="V81" s="399"/>
      <c r="W81" s="399"/>
      <c r="X81" s="399"/>
      <c r="Y81" s="399"/>
      <c r="Z81" s="399"/>
      <c r="AA81" s="418"/>
      <c r="AB81" s="440"/>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32"/>
      <c r="C82" s="433"/>
      <c r="D82" s="433"/>
      <c r="E82" s="433"/>
      <c r="F82" s="434"/>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32"/>
      <c r="C83" s="433"/>
      <c r="D83" s="433"/>
      <c r="E83" s="433"/>
      <c r="F83" s="434"/>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33"/>
      <c r="C84" s="534"/>
      <c r="D84" s="534"/>
      <c r="E84" s="534"/>
      <c r="F84" s="535"/>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33" t="s">
        <v>145</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3"/>
      <c r="Z85" s="164"/>
      <c r="AA85" s="165"/>
      <c r="AB85" s="243" t="s">
        <v>11</v>
      </c>
      <c r="AC85" s="244"/>
      <c r="AD85" s="245"/>
      <c r="AE85" s="243" t="s">
        <v>395</v>
      </c>
      <c r="AF85" s="244"/>
      <c r="AG85" s="244"/>
      <c r="AH85" s="245"/>
      <c r="AI85" s="243" t="s">
        <v>393</v>
      </c>
      <c r="AJ85" s="244"/>
      <c r="AK85" s="244"/>
      <c r="AL85" s="245"/>
      <c r="AM85" s="249" t="s">
        <v>422</v>
      </c>
      <c r="AN85" s="249"/>
      <c r="AO85" s="249"/>
      <c r="AP85" s="249"/>
      <c r="AQ85" s="158" t="s">
        <v>235</v>
      </c>
      <c r="AR85" s="129"/>
      <c r="AS85" s="129"/>
      <c r="AT85" s="130"/>
      <c r="AU85" s="538" t="s">
        <v>134</v>
      </c>
      <c r="AV85" s="538"/>
      <c r="AW85" s="538"/>
      <c r="AX85" s="539"/>
      <c r="AY85" s="10"/>
      <c r="AZ85" s="10"/>
      <c r="BA85" s="10"/>
      <c r="BB85" s="10"/>
      <c r="BC85" s="10"/>
    </row>
    <row r="86" spans="1:60" ht="18.75" hidden="1" customHeight="1" x14ac:dyDescent="0.15">
      <c r="A86" s="869"/>
      <c r="B86" s="433"/>
      <c r="C86" s="433"/>
      <c r="D86" s="433"/>
      <c r="E86" s="433"/>
      <c r="F86" s="434"/>
      <c r="G86" s="417"/>
      <c r="H86" s="399"/>
      <c r="I86" s="399"/>
      <c r="J86" s="399"/>
      <c r="K86" s="399"/>
      <c r="L86" s="399"/>
      <c r="M86" s="399"/>
      <c r="N86" s="399"/>
      <c r="O86" s="418"/>
      <c r="P86" s="440"/>
      <c r="Q86" s="399"/>
      <c r="R86" s="399"/>
      <c r="S86" s="399"/>
      <c r="T86" s="399"/>
      <c r="U86" s="399"/>
      <c r="V86" s="399"/>
      <c r="W86" s="399"/>
      <c r="X86" s="418"/>
      <c r="Y86" s="163"/>
      <c r="Z86" s="164"/>
      <c r="AA86" s="165"/>
      <c r="AB86" s="246"/>
      <c r="AC86" s="247"/>
      <c r="AD86" s="248"/>
      <c r="AE86" s="246"/>
      <c r="AF86" s="247"/>
      <c r="AG86" s="247"/>
      <c r="AH86" s="248"/>
      <c r="AI86" s="246"/>
      <c r="AJ86" s="247"/>
      <c r="AK86" s="247"/>
      <c r="AL86" s="248"/>
      <c r="AM86" s="250"/>
      <c r="AN86" s="250"/>
      <c r="AO86" s="250"/>
      <c r="AP86" s="250"/>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x14ac:dyDescent="0.15">
      <c r="A87" s="869"/>
      <c r="B87" s="433"/>
      <c r="C87" s="433"/>
      <c r="D87" s="433"/>
      <c r="E87" s="433"/>
      <c r="F87" s="434"/>
      <c r="G87" s="103"/>
      <c r="H87" s="104"/>
      <c r="I87" s="104"/>
      <c r="J87" s="104"/>
      <c r="K87" s="104"/>
      <c r="L87" s="104"/>
      <c r="M87" s="104"/>
      <c r="N87" s="104"/>
      <c r="O87" s="105"/>
      <c r="P87" s="104"/>
      <c r="Q87" s="519"/>
      <c r="R87" s="519"/>
      <c r="S87" s="519"/>
      <c r="T87" s="519"/>
      <c r="U87" s="519"/>
      <c r="V87" s="519"/>
      <c r="W87" s="519"/>
      <c r="X87" s="520"/>
      <c r="Y87" s="563" t="s">
        <v>62</v>
      </c>
      <c r="Z87" s="564"/>
      <c r="AA87" s="565"/>
      <c r="AB87" s="466"/>
      <c r="AC87" s="466"/>
      <c r="AD87" s="466"/>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15">
      <c r="A88" s="869"/>
      <c r="B88" s="433"/>
      <c r="C88" s="433"/>
      <c r="D88" s="433"/>
      <c r="E88" s="433"/>
      <c r="F88" s="434"/>
      <c r="G88" s="106"/>
      <c r="H88" s="107"/>
      <c r="I88" s="107"/>
      <c r="J88" s="107"/>
      <c r="K88" s="107"/>
      <c r="L88" s="107"/>
      <c r="M88" s="107"/>
      <c r="N88" s="107"/>
      <c r="O88" s="108"/>
      <c r="P88" s="521"/>
      <c r="Q88" s="521"/>
      <c r="R88" s="521"/>
      <c r="S88" s="521"/>
      <c r="T88" s="521"/>
      <c r="U88" s="521"/>
      <c r="V88" s="521"/>
      <c r="W88" s="521"/>
      <c r="X88" s="522"/>
      <c r="Y88" s="463" t="s">
        <v>54</v>
      </c>
      <c r="Z88" s="464"/>
      <c r="AA88" s="465"/>
      <c r="AB88" s="528"/>
      <c r="AC88" s="528"/>
      <c r="AD88" s="528"/>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x14ac:dyDescent="0.15">
      <c r="A89" s="869"/>
      <c r="B89" s="534"/>
      <c r="C89" s="534"/>
      <c r="D89" s="534"/>
      <c r="E89" s="534"/>
      <c r="F89" s="535"/>
      <c r="G89" s="109"/>
      <c r="H89" s="110"/>
      <c r="I89" s="110"/>
      <c r="J89" s="110"/>
      <c r="K89" s="110"/>
      <c r="L89" s="110"/>
      <c r="M89" s="110"/>
      <c r="N89" s="110"/>
      <c r="O89" s="111"/>
      <c r="P89" s="175"/>
      <c r="Q89" s="175"/>
      <c r="R89" s="175"/>
      <c r="S89" s="175"/>
      <c r="T89" s="175"/>
      <c r="U89" s="175"/>
      <c r="V89" s="175"/>
      <c r="W89" s="175"/>
      <c r="X89" s="562"/>
      <c r="Y89" s="463" t="s">
        <v>13</v>
      </c>
      <c r="Z89" s="464"/>
      <c r="AA89" s="465"/>
      <c r="AB89" s="596" t="s">
        <v>14</v>
      </c>
      <c r="AC89" s="596"/>
      <c r="AD89" s="596"/>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15">
      <c r="A90" s="869"/>
      <c r="B90" s="433" t="s">
        <v>145</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3"/>
      <c r="Z90" s="164"/>
      <c r="AA90" s="165"/>
      <c r="AB90" s="243" t="s">
        <v>11</v>
      </c>
      <c r="AC90" s="244"/>
      <c r="AD90" s="245"/>
      <c r="AE90" s="243" t="s">
        <v>395</v>
      </c>
      <c r="AF90" s="244"/>
      <c r="AG90" s="244"/>
      <c r="AH90" s="245"/>
      <c r="AI90" s="243" t="s">
        <v>393</v>
      </c>
      <c r="AJ90" s="244"/>
      <c r="AK90" s="244"/>
      <c r="AL90" s="245"/>
      <c r="AM90" s="249" t="s">
        <v>422</v>
      </c>
      <c r="AN90" s="249"/>
      <c r="AO90" s="249"/>
      <c r="AP90" s="249"/>
      <c r="AQ90" s="158" t="s">
        <v>235</v>
      </c>
      <c r="AR90" s="129"/>
      <c r="AS90" s="129"/>
      <c r="AT90" s="130"/>
      <c r="AU90" s="538" t="s">
        <v>134</v>
      </c>
      <c r="AV90" s="538"/>
      <c r="AW90" s="538"/>
      <c r="AX90" s="539"/>
    </row>
    <row r="91" spans="1:60" ht="18.75" hidden="1" customHeight="1" x14ac:dyDescent="0.15">
      <c r="A91" s="869"/>
      <c r="B91" s="433"/>
      <c r="C91" s="433"/>
      <c r="D91" s="433"/>
      <c r="E91" s="433"/>
      <c r="F91" s="434"/>
      <c r="G91" s="417"/>
      <c r="H91" s="399"/>
      <c r="I91" s="399"/>
      <c r="J91" s="399"/>
      <c r="K91" s="399"/>
      <c r="L91" s="399"/>
      <c r="M91" s="399"/>
      <c r="N91" s="399"/>
      <c r="O91" s="418"/>
      <c r="P91" s="440"/>
      <c r="Q91" s="399"/>
      <c r="R91" s="399"/>
      <c r="S91" s="399"/>
      <c r="T91" s="399"/>
      <c r="U91" s="399"/>
      <c r="V91" s="399"/>
      <c r="W91" s="399"/>
      <c r="X91" s="418"/>
      <c r="Y91" s="163"/>
      <c r="Z91" s="164"/>
      <c r="AA91" s="165"/>
      <c r="AB91" s="246"/>
      <c r="AC91" s="247"/>
      <c r="AD91" s="248"/>
      <c r="AE91" s="246"/>
      <c r="AF91" s="247"/>
      <c r="AG91" s="247"/>
      <c r="AH91" s="248"/>
      <c r="AI91" s="246"/>
      <c r="AJ91" s="247"/>
      <c r="AK91" s="247"/>
      <c r="AL91" s="248"/>
      <c r="AM91" s="250"/>
      <c r="AN91" s="250"/>
      <c r="AO91" s="250"/>
      <c r="AP91" s="250"/>
      <c r="AQ91" s="197"/>
      <c r="AR91" s="198"/>
      <c r="AS91" s="132" t="s">
        <v>236</v>
      </c>
      <c r="AT91" s="133"/>
      <c r="AU91" s="198"/>
      <c r="AV91" s="198"/>
      <c r="AW91" s="399" t="s">
        <v>181</v>
      </c>
      <c r="AX91" s="400"/>
      <c r="AY91" s="10"/>
      <c r="AZ91" s="10"/>
      <c r="BA91" s="10"/>
      <c r="BB91" s="10"/>
      <c r="BC91" s="10"/>
    </row>
    <row r="92" spans="1:60" ht="23.25" hidden="1" customHeight="1" x14ac:dyDescent="0.15">
      <c r="A92" s="869"/>
      <c r="B92" s="433"/>
      <c r="C92" s="433"/>
      <c r="D92" s="433"/>
      <c r="E92" s="433"/>
      <c r="F92" s="434"/>
      <c r="G92" s="103"/>
      <c r="H92" s="104"/>
      <c r="I92" s="104"/>
      <c r="J92" s="104"/>
      <c r="K92" s="104"/>
      <c r="L92" s="104"/>
      <c r="M92" s="104"/>
      <c r="N92" s="104"/>
      <c r="O92" s="105"/>
      <c r="P92" s="104"/>
      <c r="Q92" s="519"/>
      <c r="R92" s="519"/>
      <c r="S92" s="519"/>
      <c r="T92" s="519"/>
      <c r="U92" s="519"/>
      <c r="V92" s="519"/>
      <c r="W92" s="519"/>
      <c r="X92" s="520"/>
      <c r="Y92" s="563" t="s">
        <v>62</v>
      </c>
      <c r="Z92" s="564"/>
      <c r="AA92" s="565"/>
      <c r="AB92" s="466"/>
      <c r="AC92" s="466"/>
      <c r="AD92" s="466"/>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69"/>
      <c r="B93" s="433"/>
      <c r="C93" s="433"/>
      <c r="D93" s="433"/>
      <c r="E93" s="433"/>
      <c r="F93" s="434"/>
      <c r="G93" s="106"/>
      <c r="H93" s="107"/>
      <c r="I93" s="107"/>
      <c r="J93" s="107"/>
      <c r="K93" s="107"/>
      <c r="L93" s="107"/>
      <c r="M93" s="107"/>
      <c r="N93" s="107"/>
      <c r="O93" s="108"/>
      <c r="P93" s="521"/>
      <c r="Q93" s="521"/>
      <c r="R93" s="521"/>
      <c r="S93" s="521"/>
      <c r="T93" s="521"/>
      <c r="U93" s="521"/>
      <c r="V93" s="521"/>
      <c r="W93" s="521"/>
      <c r="X93" s="522"/>
      <c r="Y93" s="463" t="s">
        <v>54</v>
      </c>
      <c r="Z93" s="464"/>
      <c r="AA93" s="465"/>
      <c r="AB93" s="528"/>
      <c r="AC93" s="528"/>
      <c r="AD93" s="528"/>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69"/>
      <c r="B94" s="534"/>
      <c r="C94" s="534"/>
      <c r="D94" s="534"/>
      <c r="E94" s="534"/>
      <c r="F94" s="535"/>
      <c r="G94" s="109"/>
      <c r="H94" s="110"/>
      <c r="I94" s="110"/>
      <c r="J94" s="110"/>
      <c r="K94" s="110"/>
      <c r="L94" s="110"/>
      <c r="M94" s="110"/>
      <c r="N94" s="110"/>
      <c r="O94" s="111"/>
      <c r="P94" s="175"/>
      <c r="Q94" s="175"/>
      <c r="R94" s="175"/>
      <c r="S94" s="175"/>
      <c r="T94" s="175"/>
      <c r="U94" s="175"/>
      <c r="V94" s="175"/>
      <c r="W94" s="175"/>
      <c r="X94" s="562"/>
      <c r="Y94" s="463" t="s">
        <v>13</v>
      </c>
      <c r="Z94" s="464"/>
      <c r="AA94" s="465"/>
      <c r="AB94" s="596" t="s">
        <v>14</v>
      </c>
      <c r="AC94" s="596"/>
      <c r="AD94" s="596"/>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69"/>
      <c r="B95" s="433" t="s">
        <v>145</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3"/>
      <c r="Z95" s="164"/>
      <c r="AA95" s="165"/>
      <c r="AB95" s="243" t="s">
        <v>11</v>
      </c>
      <c r="AC95" s="244"/>
      <c r="AD95" s="245"/>
      <c r="AE95" s="243" t="s">
        <v>395</v>
      </c>
      <c r="AF95" s="244"/>
      <c r="AG95" s="244"/>
      <c r="AH95" s="245"/>
      <c r="AI95" s="243" t="s">
        <v>393</v>
      </c>
      <c r="AJ95" s="244"/>
      <c r="AK95" s="244"/>
      <c r="AL95" s="245"/>
      <c r="AM95" s="249" t="s">
        <v>422</v>
      </c>
      <c r="AN95" s="249"/>
      <c r="AO95" s="249"/>
      <c r="AP95" s="249"/>
      <c r="AQ95" s="158" t="s">
        <v>235</v>
      </c>
      <c r="AR95" s="129"/>
      <c r="AS95" s="129"/>
      <c r="AT95" s="130"/>
      <c r="AU95" s="538" t="s">
        <v>134</v>
      </c>
      <c r="AV95" s="538"/>
      <c r="AW95" s="538"/>
      <c r="AX95" s="539"/>
      <c r="AY95" s="10"/>
      <c r="AZ95" s="10"/>
      <c r="BA95" s="10"/>
      <c r="BB95" s="10"/>
      <c r="BC95" s="10"/>
      <c r="BD95" s="10"/>
      <c r="BE95" s="10"/>
      <c r="BF95" s="10"/>
      <c r="BG95" s="10"/>
      <c r="BH95" s="10"/>
    </row>
    <row r="96" spans="1:60" ht="18.75" hidden="1" customHeight="1" x14ac:dyDescent="0.15">
      <c r="A96" s="869"/>
      <c r="B96" s="433"/>
      <c r="C96" s="433"/>
      <c r="D96" s="433"/>
      <c r="E96" s="433"/>
      <c r="F96" s="434"/>
      <c r="G96" s="417"/>
      <c r="H96" s="399"/>
      <c r="I96" s="399"/>
      <c r="J96" s="399"/>
      <c r="K96" s="399"/>
      <c r="L96" s="399"/>
      <c r="M96" s="399"/>
      <c r="N96" s="399"/>
      <c r="O96" s="418"/>
      <c r="P96" s="440"/>
      <c r="Q96" s="399"/>
      <c r="R96" s="399"/>
      <c r="S96" s="399"/>
      <c r="T96" s="399"/>
      <c r="U96" s="399"/>
      <c r="V96" s="399"/>
      <c r="W96" s="399"/>
      <c r="X96" s="418"/>
      <c r="Y96" s="163"/>
      <c r="Z96" s="164"/>
      <c r="AA96" s="165"/>
      <c r="AB96" s="246"/>
      <c r="AC96" s="247"/>
      <c r="AD96" s="248"/>
      <c r="AE96" s="246"/>
      <c r="AF96" s="247"/>
      <c r="AG96" s="247"/>
      <c r="AH96" s="248"/>
      <c r="AI96" s="246"/>
      <c r="AJ96" s="247"/>
      <c r="AK96" s="247"/>
      <c r="AL96" s="248"/>
      <c r="AM96" s="250"/>
      <c r="AN96" s="250"/>
      <c r="AO96" s="250"/>
      <c r="AP96" s="250"/>
      <c r="AQ96" s="197"/>
      <c r="AR96" s="198"/>
      <c r="AS96" s="132" t="s">
        <v>236</v>
      </c>
      <c r="AT96" s="133"/>
      <c r="AU96" s="198"/>
      <c r="AV96" s="198"/>
      <c r="AW96" s="399" t="s">
        <v>181</v>
      </c>
      <c r="AX96" s="400"/>
    </row>
    <row r="97" spans="1:60" ht="23.25" hidden="1" customHeight="1" x14ac:dyDescent="0.15">
      <c r="A97" s="869"/>
      <c r="B97" s="433"/>
      <c r="C97" s="433"/>
      <c r="D97" s="433"/>
      <c r="E97" s="433"/>
      <c r="F97" s="434"/>
      <c r="G97" s="103"/>
      <c r="H97" s="104"/>
      <c r="I97" s="104"/>
      <c r="J97" s="104"/>
      <c r="K97" s="104"/>
      <c r="L97" s="104"/>
      <c r="M97" s="104"/>
      <c r="N97" s="104"/>
      <c r="O97" s="105"/>
      <c r="P97" s="104"/>
      <c r="Q97" s="519"/>
      <c r="R97" s="519"/>
      <c r="S97" s="519"/>
      <c r="T97" s="519"/>
      <c r="U97" s="519"/>
      <c r="V97" s="519"/>
      <c r="W97" s="519"/>
      <c r="X97" s="520"/>
      <c r="Y97" s="563" t="s">
        <v>62</v>
      </c>
      <c r="Z97" s="564"/>
      <c r="AA97" s="565"/>
      <c r="AB97" s="473"/>
      <c r="AC97" s="474"/>
      <c r="AD97" s="475"/>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69"/>
      <c r="B98" s="433"/>
      <c r="C98" s="433"/>
      <c r="D98" s="433"/>
      <c r="E98" s="433"/>
      <c r="F98" s="434"/>
      <c r="G98" s="106"/>
      <c r="H98" s="107"/>
      <c r="I98" s="107"/>
      <c r="J98" s="107"/>
      <c r="K98" s="107"/>
      <c r="L98" s="107"/>
      <c r="M98" s="107"/>
      <c r="N98" s="107"/>
      <c r="O98" s="108"/>
      <c r="P98" s="521"/>
      <c r="Q98" s="521"/>
      <c r="R98" s="521"/>
      <c r="S98" s="521"/>
      <c r="T98" s="521"/>
      <c r="U98" s="521"/>
      <c r="V98" s="521"/>
      <c r="W98" s="521"/>
      <c r="X98" s="522"/>
      <c r="Y98" s="463" t="s">
        <v>54</v>
      </c>
      <c r="Z98" s="464"/>
      <c r="AA98" s="465"/>
      <c r="AB98" s="467"/>
      <c r="AC98" s="468"/>
      <c r="AD98" s="469"/>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70"/>
      <c r="B99" s="435"/>
      <c r="C99" s="435"/>
      <c r="D99" s="435"/>
      <c r="E99" s="435"/>
      <c r="F99" s="436"/>
      <c r="G99" s="582"/>
      <c r="H99" s="214"/>
      <c r="I99" s="214"/>
      <c r="J99" s="214"/>
      <c r="K99" s="214"/>
      <c r="L99" s="214"/>
      <c r="M99" s="214"/>
      <c r="N99" s="214"/>
      <c r="O99" s="583"/>
      <c r="P99" s="523"/>
      <c r="Q99" s="523"/>
      <c r="R99" s="523"/>
      <c r="S99" s="523"/>
      <c r="T99" s="523"/>
      <c r="U99" s="523"/>
      <c r="V99" s="523"/>
      <c r="W99" s="523"/>
      <c r="X99" s="524"/>
      <c r="Y99" s="899" t="s">
        <v>13</v>
      </c>
      <c r="Z99" s="900"/>
      <c r="AA99" s="901"/>
      <c r="AB99" s="896" t="s">
        <v>14</v>
      </c>
      <c r="AC99" s="897"/>
      <c r="AD99" s="898"/>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355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8"/>
      <c r="Z100" s="859"/>
      <c r="AA100" s="860"/>
      <c r="AB100" s="486" t="s">
        <v>11</v>
      </c>
      <c r="AC100" s="486"/>
      <c r="AD100" s="486"/>
      <c r="AE100" s="544" t="s">
        <v>395</v>
      </c>
      <c r="AF100" s="545"/>
      <c r="AG100" s="545"/>
      <c r="AH100" s="546"/>
      <c r="AI100" s="544" t="s">
        <v>415</v>
      </c>
      <c r="AJ100" s="545"/>
      <c r="AK100" s="545"/>
      <c r="AL100" s="546"/>
      <c r="AM100" s="544" t="s">
        <v>422</v>
      </c>
      <c r="AN100" s="545"/>
      <c r="AO100" s="545"/>
      <c r="AP100" s="546"/>
      <c r="AQ100" s="319" t="s">
        <v>435</v>
      </c>
      <c r="AR100" s="320"/>
      <c r="AS100" s="320"/>
      <c r="AT100" s="321"/>
      <c r="AU100" s="319" t="s">
        <v>436</v>
      </c>
      <c r="AV100" s="320"/>
      <c r="AW100" s="320"/>
      <c r="AX100" s="322"/>
    </row>
    <row r="101" spans="1:60" ht="23.25" customHeight="1" x14ac:dyDescent="0.15">
      <c r="A101" s="427"/>
      <c r="B101" s="428"/>
      <c r="C101" s="428"/>
      <c r="D101" s="428"/>
      <c r="E101" s="428"/>
      <c r="F101" s="429"/>
      <c r="G101" s="104" t="s">
        <v>645</v>
      </c>
      <c r="H101" s="104"/>
      <c r="I101" s="104"/>
      <c r="J101" s="104"/>
      <c r="K101" s="104"/>
      <c r="L101" s="104"/>
      <c r="M101" s="104"/>
      <c r="N101" s="104"/>
      <c r="O101" s="104"/>
      <c r="P101" s="104"/>
      <c r="Q101" s="104"/>
      <c r="R101" s="104"/>
      <c r="S101" s="104"/>
      <c r="T101" s="104"/>
      <c r="U101" s="104"/>
      <c r="V101" s="104"/>
      <c r="W101" s="104"/>
      <c r="X101" s="105"/>
      <c r="Y101" s="547" t="s">
        <v>55</v>
      </c>
      <c r="Z101" s="548"/>
      <c r="AA101" s="549"/>
      <c r="AB101" s="466" t="s">
        <v>599</v>
      </c>
      <c r="AC101" s="466"/>
      <c r="AD101" s="466"/>
      <c r="AE101" s="216">
        <v>0</v>
      </c>
      <c r="AF101" s="217"/>
      <c r="AG101" s="217"/>
      <c r="AH101" s="218"/>
      <c r="AI101" s="216">
        <v>2</v>
      </c>
      <c r="AJ101" s="217"/>
      <c r="AK101" s="217"/>
      <c r="AL101" s="218"/>
      <c r="AM101" s="216">
        <v>5</v>
      </c>
      <c r="AN101" s="217"/>
      <c r="AO101" s="217"/>
      <c r="AP101" s="218"/>
      <c r="AQ101" s="216"/>
      <c r="AR101" s="217"/>
      <c r="AS101" s="217"/>
      <c r="AT101" s="218"/>
      <c r="AU101" s="216"/>
      <c r="AV101" s="217"/>
      <c r="AW101" s="217"/>
      <c r="AX101" s="218"/>
    </row>
    <row r="102" spans="1:60" ht="23.25" customHeight="1" x14ac:dyDescent="0.15">
      <c r="A102" s="430"/>
      <c r="B102" s="431"/>
      <c r="C102" s="431"/>
      <c r="D102" s="431"/>
      <c r="E102" s="431"/>
      <c r="F102" s="432"/>
      <c r="G102" s="110"/>
      <c r="H102" s="110"/>
      <c r="I102" s="110"/>
      <c r="J102" s="110"/>
      <c r="K102" s="110"/>
      <c r="L102" s="110"/>
      <c r="M102" s="110"/>
      <c r="N102" s="110"/>
      <c r="O102" s="110"/>
      <c r="P102" s="110"/>
      <c r="Q102" s="110"/>
      <c r="R102" s="110"/>
      <c r="S102" s="110"/>
      <c r="T102" s="110"/>
      <c r="U102" s="110"/>
      <c r="V102" s="110"/>
      <c r="W102" s="110"/>
      <c r="X102" s="111"/>
      <c r="Y102" s="450" t="s">
        <v>56</v>
      </c>
      <c r="Z102" s="451"/>
      <c r="AA102" s="452"/>
      <c r="AB102" s="466" t="s">
        <v>599</v>
      </c>
      <c r="AC102" s="466"/>
      <c r="AD102" s="466"/>
      <c r="AE102" s="423">
        <v>2</v>
      </c>
      <c r="AF102" s="423"/>
      <c r="AG102" s="423"/>
      <c r="AH102" s="423"/>
      <c r="AI102" s="423">
        <v>2</v>
      </c>
      <c r="AJ102" s="423"/>
      <c r="AK102" s="423"/>
      <c r="AL102" s="423"/>
      <c r="AM102" s="423">
        <v>5</v>
      </c>
      <c r="AN102" s="423"/>
      <c r="AO102" s="423"/>
      <c r="AP102" s="423"/>
      <c r="AQ102" s="272">
        <v>5</v>
      </c>
      <c r="AR102" s="273"/>
      <c r="AS102" s="273"/>
      <c r="AT102" s="318"/>
      <c r="AU102" s="272">
        <v>5</v>
      </c>
      <c r="AV102" s="273"/>
      <c r="AW102" s="273"/>
      <c r="AX102" s="318"/>
    </row>
    <row r="103" spans="1:60" ht="31.5" customHeight="1" x14ac:dyDescent="0.15">
      <c r="A103" s="424" t="s">
        <v>355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19" t="s">
        <v>11</v>
      </c>
      <c r="AC103" s="420"/>
      <c r="AD103" s="421"/>
      <c r="AE103" s="419" t="s">
        <v>395</v>
      </c>
      <c r="AF103" s="420"/>
      <c r="AG103" s="420"/>
      <c r="AH103" s="421"/>
      <c r="AI103" s="419" t="s">
        <v>393</v>
      </c>
      <c r="AJ103" s="420"/>
      <c r="AK103" s="420"/>
      <c r="AL103" s="421"/>
      <c r="AM103" s="419" t="s">
        <v>422</v>
      </c>
      <c r="AN103" s="420"/>
      <c r="AO103" s="420"/>
      <c r="AP103" s="421"/>
      <c r="AQ103" s="283" t="s">
        <v>435</v>
      </c>
      <c r="AR103" s="284"/>
      <c r="AS103" s="284"/>
      <c r="AT103" s="323"/>
      <c r="AU103" s="283" t="s">
        <v>436</v>
      </c>
      <c r="AV103" s="284"/>
      <c r="AW103" s="284"/>
      <c r="AX103" s="285"/>
    </row>
    <row r="104" spans="1:60" ht="23.25" customHeight="1" x14ac:dyDescent="0.15">
      <c r="A104" s="427"/>
      <c r="B104" s="428"/>
      <c r="C104" s="428"/>
      <c r="D104" s="428"/>
      <c r="E104" s="428"/>
      <c r="F104" s="429"/>
      <c r="G104" s="104" t="s">
        <v>582</v>
      </c>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550" t="s">
        <v>600</v>
      </c>
      <c r="AC104" s="551"/>
      <c r="AD104" s="552"/>
      <c r="AE104" s="216">
        <v>13</v>
      </c>
      <c r="AF104" s="217"/>
      <c r="AG104" s="217"/>
      <c r="AH104" s="218"/>
      <c r="AI104" s="216">
        <v>13</v>
      </c>
      <c r="AJ104" s="217"/>
      <c r="AK104" s="217"/>
      <c r="AL104" s="218"/>
      <c r="AM104" s="216">
        <v>11</v>
      </c>
      <c r="AN104" s="217"/>
      <c r="AO104" s="217"/>
      <c r="AP104" s="218"/>
      <c r="AQ104" s="216"/>
      <c r="AR104" s="217"/>
      <c r="AS104" s="217"/>
      <c r="AT104" s="218"/>
      <c r="AU104" s="216"/>
      <c r="AV104" s="217"/>
      <c r="AW104" s="217"/>
      <c r="AX104" s="218"/>
    </row>
    <row r="105" spans="1:60" ht="23.25" customHeight="1" x14ac:dyDescent="0.15">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56</v>
      </c>
      <c r="Z105" s="553"/>
      <c r="AA105" s="554"/>
      <c r="AB105" s="473" t="s">
        <v>600</v>
      </c>
      <c r="AC105" s="474"/>
      <c r="AD105" s="475"/>
      <c r="AE105" s="423">
        <v>10</v>
      </c>
      <c r="AF105" s="423"/>
      <c r="AG105" s="423"/>
      <c r="AH105" s="423"/>
      <c r="AI105" s="423">
        <v>10</v>
      </c>
      <c r="AJ105" s="423"/>
      <c r="AK105" s="423"/>
      <c r="AL105" s="423"/>
      <c r="AM105" s="423">
        <v>10</v>
      </c>
      <c r="AN105" s="423"/>
      <c r="AO105" s="423"/>
      <c r="AP105" s="423"/>
      <c r="AQ105" s="216">
        <v>15</v>
      </c>
      <c r="AR105" s="217"/>
      <c r="AS105" s="217"/>
      <c r="AT105" s="218"/>
      <c r="AU105" s="272">
        <v>15</v>
      </c>
      <c r="AV105" s="273"/>
      <c r="AW105" s="273"/>
      <c r="AX105" s="318"/>
    </row>
    <row r="106" spans="1:60" ht="31.5" hidden="1" customHeight="1" x14ac:dyDescent="0.15">
      <c r="A106" s="424" t="s">
        <v>355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19" t="s">
        <v>11</v>
      </c>
      <c r="AC106" s="420"/>
      <c r="AD106" s="421"/>
      <c r="AE106" s="419" t="s">
        <v>395</v>
      </c>
      <c r="AF106" s="420"/>
      <c r="AG106" s="420"/>
      <c r="AH106" s="421"/>
      <c r="AI106" s="419" t="s">
        <v>393</v>
      </c>
      <c r="AJ106" s="420"/>
      <c r="AK106" s="420"/>
      <c r="AL106" s="421"/>
      <c r="AM106" s="419" t="s">
        <v>422</v>
      </c>
      <c r="AN106" s="420"/>
      <c r="AO106" s="420"/>
      <c r="AP106" s="421"/>
      <c r="AQ106" s="283" t="s">
        <v>435</v>
      </c>
      <c r="AR106" s="284"/>
      <c r="AS106" s="284"/>
      <c r="AT106" s="323"/>
      <c r="AU106" s="283" t="s">
        <v>436</v>
      </c>
      <c r="AV106" s="284"/>
      <c r="AW106" s="284"/>
      <c r="AX106" s="285"/>
    </row>
    <row r="107" spans="1:60" ht="23.25" hidden="1" customHeight="1" x14ac:dyDescent="0.15">
      <c r="A107" s="427"/>
      <c r="B107" s="428"/>
      <c r="C107" s="428"/>
      <c r="D107" s="428"/>
      <c r="E107" s="428"/>
      <c r="F107" s="429"/>
      <c r="G107" s="104" t="s">
        <v>583</v>
      </c>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550" t="s">
        <v>579</v>
      </c>
      <c r="AC107" s="551"/>
      <c r="AD107" s="552"/>
      <c r="AE107" s="423"/>
      <c r="AF107" s="423"/>
      <c r="AG107" s="423"/>
      <c r="AH107" s="423"/>
      <c r="AI107" s="423"/>
      <c r="AJ107" s="423"/>
      <c r="AK107" s="423"/>
      <c r="AL107" s="423"/>
      <c r="AM107" s="423"/>
      <c r="AN107" s="423"/>
      <c r="AO107" s="423"/>
      <c r="AP107" s="423"/>
      <c r="AQ107" s="216"/>
      <c r="AR107" s="217"/>
      <c r="AS107" s="217"/>
      <c r="AT107" s="218"/>
      <c r="AU107" s="216"/>
      <c r="AV107" s="217"/>
      <c r="AW107" s="217"/>
      <c r="AX107" s="218"/>
    </row>
    <row r="108" spans="1:60" ht="23.25" hidden="1" customHeight="1" x14ac:dyDescent="0.15">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56</v>
      </c>
      <c r="Z108" s="553"/>
      <c r="AA108" s="554"/>
      <c r="AB108" s="473" t="s">
        <v>579</v>
      </c>
      <c r="AC108" s="474"/>
      <c r="AD108" s="475"/>
      <c r="AE108" s="423"/>
      <c r="AF108" s="423"/>
      <c r="AG108" s="423"/>
      <c r="AH108" s="423"/>
      <c r="AI108" s="423"/>
      <c r="AJ108" s="423"/>
      <c r="AK108" s="423"/>
      <c r="AL108" s="423"/>
      <c r="AM108" s="423"/>
      <c r="AN108" s="423"/>
      <c r="AO108" s="423"/>
      <c r="AP108" s="423"/>
      <c r="AQ108" s="216"/>
      <c r="AR108" s="217"/>
      <c r="AS108" s="217"/>
      <c r="AT108" s="218"/>
      <c r="AU108" s="272"/>
      <c r="AV108" s="273"/>
      <c r="AW108" s="273"/>
      <c r="AX108" s="318"/>
    </row>
    <row r="109" spans="1:60" ht="31.5" customHeight="1" x14ac:dyDescent="0.15">
      <c r="A109" s="424" t="s">
        <v>355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19" t="s">
        <v>11</v>
      </c>
      <c r="AC109" s="420"/>
      <c r="AD109" s="421"/>
      <c r="AE109" s="419" t="s">
        <v>395</v>
      </c>
      <c r="AF109" s="420"/>
      <c r="AG109" s="420"/>
      <c r="AH109" s="421"/>
      <c r="AI109" s="419" t="s">
        <v>393</v>
      </c>
      <c r="AJ109" s="420"/>
      <c r="AK109" s="420"/>
      <c r="AL109" s="421"/>
      <c r="AM109" s="419" t="s">
        <v>422</v>
      </c>
      <c r="AN109" s="420"/>
      <c r="AO109" s="420"/>
      <c r="AP109" s="421"/>
      <c r="AQ109" s="283" t="s">
        <v>435</v>
      </c>
      <c r="AR109" s="284"/>
      <c r="AS109" s="284"/>
      <c r="AT109" s="323"/>
      <c r="AU109" s="283" t="s">
        <v>436</v>
      </c>
      <c r="AV109" s="284"/>
      <c r="AW109" s="284"/>
      <c r="AX109" s="285"/>
    </row>
    <row r="110" spans="1:60" ht="23.25" customHeight="1" x14ac:dyDescent="0.15">
      <c r="A110" s="427"/>
      <c r="B110" s="428"/>
      <c r="C110" s="428"/>
      <c r="D110" s="428"/>
      <c r="E110" s="428"/>
      <c r="F110" s="429"/>
      <c r="G110" s="104" t="s">
        <v>584</v>
      </c>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550" t="s">
        <v>579</v>
      </c>
      <c r="AC110" s="551"/>
      <c r="AD110" s="552"/>
      <c r="AE110" s="422" t="s">
        <v>571</v>
      </c>
      <c r="AF110" s="423"/>
      <c r="AG110" s="423"/>
      <c r="AH110" s="423"/>
      <c r="AI110" s="423">
        <v>1</v>
      </c>
      <c r="AJ110" s="423"/>
      <c r="AK110" s="423"/>
      <c r="AL110" s="423"/>
      <c r="AM110" s="423">
        <v>1</v>
      </c>
      <c r="AN110" s="423"/>
      <c r="AO110" s="423"/>
      <c r="AP110" s="423"/>
      <c r="AQ110" s="216"/>
      <c r="AR110" s="217"/>
      <c r="AS110" s="217"/>
      <c r="AT110" s="218"/>
      <c r="AU110" s="216"/>
      <c r="AV110" s="217"/>
      <c r="AW110" s="217"/>
      <c r="AX110" s="218"/>
    </row>
    <row r="111" spans="1:60" ht="23.25" customHeight="1" x14ac:dyDescent="0.15">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56</v>
      </c>
      <c r="Z111" s="553"/>
      <c r="AA111" s="554"/>
      <c r="AB111" s="473" t="s">
        <v>579</v>
      </c>
      <c r="AC111" s="474"/>
      <c r="AD111" s="475"/>
      <c r="AE111" s="422" t="s">
        <v>604</v>
      </c>
      <c r="AF111" s="423"/>
      <c r="AG111" s="423"/>
      <c r="AH111" s="423"/>
      <c r="AI111" s="423">
        <v>1</v>
      </c>
      <c r="AJ111" s="423"/>
      <c r="AK111" s="423"/>
      <c r="AL111" s="423"/>
      <c r="AM111" s="423">
        <v>1</v>
      </c>
      <c r="AN111" s="423"/>
      <c r="AO111" s="423"/>
      <c r="AP111" s="423"/>
      <c r="AQ111" s="216">
        <v>1</v>
      </c>
      <c r="AR111" s="217"/>
      <c r="AS111" s="217"/>
      <c r="AT111" s="218"/>
      <c r="AU111" s="272">
        <v>1</v>
      </c>
      <c r="AV111" s="273"/>
      <c r="AW111" s="273"/>
      <c r="AX111" s="318"/>
    </row>
    <row r="112" spans="1:60" ht="31.5" hidden="1" customHeight="1" x14ac:dyDescent="0.15">
      <c r="A112" s="424" t="s">
        <v>355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19" t="s">
        <v>11</v>
      </c>
      <c r="AC112" s="420"/>
      <c r="AD112" s="421"/>
      <c r="AE112" s="419" t="s">
        <v>395</v>
      </c>
      <c r="AF112" s="420"/>
      <c r="AG112" s="420"/>
      <c r="AH112" s="421"/>
      <c r="AI112" s="419" t="s">
        <v>393</v>
      </c>
      <c r="AJ112" s="420"/>
      <c r="AK112" s="420"/>
      <c r="AL112" s="421"/>
      <c r="AM112" s="419" t="s">
        <v>422</v>
      </c>
      <c r="AN112" s="420"/>
      <c r="AO112" s="420"/>
      <c r="AP112" s="421"/>
      <c r="AQ112" s="283" t="s">
        <v>435</v>
      </c>
      <c r="AR112" s="284"/>
      <c r="AS112" s="284"/>
      <c r="AT112" s="323"/>
      <c r="AU112" s="283" t="s">
        <v>436</v>
      </c>
      <c r="AV112" s="284"/>
      <c r="AW112" s="284"/>
      <c r="AX112" s="285"/>
    </row>
    <row r="113" spans="1:50" ht="23.25" hidden="1" customHeight="1" x14ac:dyDescent="0.15">
      <c r="A113" s="427"/>
      <c r="B113" s="428"/>
      <c r="C113" s="428"/>
      <c r="D113" s="428"/>
      <c r="E113" s="428"/>
      <c r="F113" s="429"/>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550"/>
      <c r="AC113" s="551"/>
      <c r="AD113" s="552"/>
      <c r="AE113" s="423"/>
      <c r="AF113" s="423"/>
      <c r="AG113" s="423"/>
      <c r="AH113" s="423"/>
      <c r="AI113" s="423"/>
      <c r="AJ113" s="423"/>
      <c r="AK113" s="423"/>
      <c r="AL113" s="423"/>
      <c r="AM113" s="423"/>
      <c r="AN113" s="423"/>
      <c r="AO113" s="423"/>
      <c r="AP113" s="423"/>
      <c r="AQ113" s="216"/>
      <c r="AR113" s="217"/>
      <c r="AS113" s="217"/>
      <c r="AT113" s="218"/>
      <c r="AU113" s="216"/>
      <c r="AV113" s="217"/>
      <c r="AW113" s="217"/>
      <c r="AX113" s="218"/>
    </row>
    <row r="114" spans="1:50" ht="23.25" hidden="1" customHeight="1" x14ac:dyDescent="0.15">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56</v>
      </c>
      <c r="Z114" s="553"/>
      <c r="AA114" s="554"/>
      <c r="AB114" s="473"/>
      <c r="AC114" s="474"/>
      <c r="AD114" s="475"/>
      <c r="AE114" s="423"/>
      <c r="AF114" s="423"/>
      <c r="AG114" s="423"/>
      <c r="AH114" s="423"/>
      <c r="AI114" s="423"/>
      <c r="AJ114" s="423"/>
      <c r="AK114" s="423"/>
      <c r="AL114" s="423"/>
      <c r="AM114" s="423"/>
      <c r="AN114" s="423"/>
      <c r="AO114" s="423"/>
      <c r="AP114" s="423"/>
      <c r="AQ114" s="216"/>
      <c r="AR114" s="217"/>
      <c r="AS114" s="217"/>
      <c r="AT114" s="218"/>
      <c r="AU114" s="216"/>
      <c r="AV114" s="217"/>
      <c r="AW114" s="217"/>
      <c r="AX114" s="218"/>
    </row>
    <row r="115" spans="1:50" ht="23.25" customHeight="1" x14ac:dyDescent="0.15">
      <c r="A115" s="441" t="s">
        <v>15</v>
      </c>
      <c r="B115" s="442"/>
      <c r="C115" s="442"/>
      <c r="D115" s="442"/>
      <c r="E115" s="442"/>
      <c r="F115" s="443"/>
      <c r="G115" s="420" t="s">
        <v>16</v>
      </c>
      <c r="H115" s="420"/>
      <c r="I115" s="420"/>
      <c r="J115" s="420"/>
      <c r="K115" s="420"/>
      <c r="L115" s="420"/>
      <c r="M115" s="420"/>
      <c r="N115" s="420"/>
      <c r="O115" s="420"/>
      <c r="P115" s="420"/>
      <c r="Q115" s="420"/>
      <c r="R115" s="420"/>
      <c r="S115" s="420"/>
      <c r="T115" s="420"/>
      <c r="U115" s="420"/>
      <c r="V115" s="420"/>
      <c r="W115" s="420"/>
      <c r="X115" s="421"/>
      <c r="Y115" s="558"/>
      <c r="Z115" s="559"/>
      <c r="AA115" s="560"/>
      <c r="AB115" s="419" t="s">
        <v>11</v>
      </c>
      <c r="AC115" s="420"/>
      <c r="AD115" s="421"/>
      <c r="AE115" s="419" t="s">
        <v>395</v>
      </c>
      <c r="AF115" s="420"/>
      <c r="AG115" s="420"/>
      <c r="AH115" s="421"/>
      <c r="AI115" s="419" t="s">
        <v>393</v>
      </c>
      <c r="AJ115" s="420"/>
      <c r="AK115" s="420"/>
      <c r="AL115" s="421"/>
      <c r="AM115" s="419" t="s">
        <v>422</v>
      </c>
      <c r="AN115" s="420"/>
      <c r="AO115" s="420"/>
      <c r="AP115" s="421"/>
      <c r="AQ115" s="593" t="s">
        <v>437</v>
      </c>
      <c r="AR115" s="594"/>
      <c r="AS115" s="594"/>
      <c r="AT115" s="594"/>
      <c r="AU115" s="594"/>
      <c r="AV115" s="594"/>
      <c r="AW115" s="594"/>
      <c r="AX115" s="595"/>
    </row>
    <row r="116" spans="1:50" ht="23.25" customHeight="1" x14ac:dyDescent="0.15">
      <c r="A116" s="444"/>
      <c r="B116" s="445"/>
      <c r="C116" s="445"/>
      <c r="D116" s="445"/>
      <c r="E116" s="445"/>
      <c r="F116" s="446"/>
      <c r="G116" s="394" t="s">
        <v>646</v>
      </c>
      <c r="H116" s="394"/>
      <c r="I116" s="394"/>
      <c r="J116" s="394"/>
      <c r="K116" s="394"/>
      <c r="L116" s="394"/>
      <c r="M116" s="394"/>
      <c r="N116" s="394"/>
      <c r="O116" s="394"/>
      <c r="P116" s="394"/>
      <c r="Q116" s="394"/>
      <c r="R116" s="394"/>
      <c r="S116" s="394"/>
      <c r="T116" s="394"/>
      <c r="U116" s="394"/>
      <c r="V116" s="394"/>
      <c r="W116" s="394"/>
      <c r="X116" s="394"/>
      <c r="Y116" s="460" t="s">
        <v>15</v>
      </c>
      <c r="Z116" s="461"/>
      <c r="AA116" s="462"/>
      <c r="AB116" s="467" t="s">
        <v>601</v>
      </c>
      <c r="AC116" s="468"/>
      <c r="AD116" s="469"/>
      <c r="AE116" s="422" t="s">
        <v>571</v>
      </c>
      <c r="AF116" s="423"/>
      <c r="AG116" s="423"/>
      <c r="AH116" s="423"/>
      <c r="AI116" s="423">
        <v>1.3</v>
      </c>
      <c r="AJ116" s="423"/>
      <c r="AK116" s="423"/>
      <c r="AL116" s="423"/>
      <c r="AM116" s="423">
        <v>0.3</v>
      </c>
      <c r="AN116" s="423"/>
      <c r="AO116" s="423"/>
      <c r="AP116" s="423"/>
      <c r="AQ116" s="216">
        <v>0.2</v>
      </c>
      <c r="AR116" s="217"/>
      <c r="AS116" s="217"/>
      <c r="AT116" s="217"/>
      <c r="AU116" s="217"/>
      <c r="AV116" s="217"/>
      <c r="AW116" s="217"/>
      <c r="AX116" s="219"/>
    </row>
    <row r="117" spans="1:50" ht="46.5" customHeight="1" x14ac:dyDescent="0.15">
      <c r="A117" s="447"/>
      <c r="B117" s="448"/>
      <c r="C117" s="448"/>
      <c r="D117" s="448"/>
      <c r="E117" s="448"/>
      <c r="F117" s="449"/>
      <c r="G117" s="395"/>
      <c r="H117" s="395"/>
      <c r="I117" s="395"/>
      <c r="J117" s="395"/>
      <c r="K117" s="395"/>
      <c r="L117" s="395"/>
      <c r="M117" s="395"/>
      <c r="N117" s="395"/>
      <c r="O117" s="395"/>
      <c r="P117" s="395"/>
      <c r="Q117" s="395"/>
      <c r="R117" s="395"/>
      <c r="S117" s="395"/>
      <c r="T117" s="395"/>
      <c r="U117" s="395"/>
      <c r="V117" s="395"/>
      <c r="W117" s="395"/>
      <c r="X117" s="395"/>
      <c r="Y117" s="476" t="s">
        <v>49</v>
      </c>
      <c r="Z117" s="451"/>
      <c r="AA117" s="452"/>
      <c r="AB117" s="477" t="s">
        <v>602</v>
      </c>
      <c r="AC117" s="478"/>
      <c r="AD117" s="479"/>
      <c r="AE117" s="556" t="s">
        <v>605</v>
      </c>
      <c r="AF117" s="556"/>
      <c r="AG117" s="556"/>
      <c r="AH117" s="556"/>
      <c r="AI117" s="556" t="s">
        <v>606</v>
      </c>
      <c r="AJ117" s="556"/>
      <c r="AK117" s="556"/>
      <c r="AL117" s="556"/>
      <c r="AM117" s="556" t="s">
        <v>650</v>
      </c>
      <c r="AN117" s="556"/>
      <c r="AO117" s="556"/>
      <c r="AP117" s="556"/>
      <c r="AQ117" s="556" t="s">
        <v>654</v>
      </c>
      <c r="AR117" s="556"/>
      <c r="AS117" s="556"/>
      <c r="AT117" s="556"/>
      <c r="AU117" s="556"/>
      <c r="AV117" s="556"/>
      <c r="AW117" s="556"/>
      <c r="AX117" s="557"/>
    </row>
    <row r="118" spans="1:50" ht="23.25" customHeight="1" x14ac:dyDescent="0.15">
      <c r="A118" s="441" t="s">
        <v>15</v>
      </c>
      <c r="B118" s="442"/>
      <c r="C118" s="442"/>
      <c r="D118" s="442"/>
      <c r="E118" s="442"/>
      <c r="F118" s="443"/>
      <c r="G118" s="420" t="s">
        <v>16</v>
      </c>
      <c r="H118" s="420"/>
      <c r="I118" s="420"/>
      <c r="J118" s="420"/>
      <c r="K118" s="420"/>
      <c r="L118" s="420"/>
      <c r="M118" s="420"/>
      <c r="N118" s="420"/>
      <c r="O118" s="420"/>
      <c r="P118" s="420"/>
      <c r="Q118" s="420"/>
      <c r="R118" s="420"/>
      <c r="S118" s="420"/>
      <c r="T118" s="420"/>
      <c r="U118" s="420"/>
      <c r="V118" s="420"/>
      <c r="W118" s="420"/>
      <c r="X118" s="421"/>
      <c r="Y118" s="558"/>
      <c r="Z118" s="559"/>
      <c r="AA118" s="560"/>
      <c r="AB118" s="419" t="s">
        <v>11</v>
      </c>
      <c r="AC118" s="420"/>
      <c r="AD118" s="421"/>
      <c r="AE118" s="419" t="s">
        <v>395</v>
      </c>
      <c r="AF118" s="420"/>
      <c r="AG118" s="420"/>
      <c r="AH118" s="421"/>
      <c r="AI118" s="419" t="s">
        <v>393</v>
      </c>
      <c r="AJ118" s="420"/>
      <c r="AK118" s="420"/>
      <c r="AL118" s="421"/>
      <c r="AM118" s="419" t="s">
        <v>422</v>
      </c>
      <c r="AN118" s="420"/>
      <c r="AO118" s="420"/>
      <c r="AP118" s="421"/>
      <c r="AQ118" s="593" t="s">
        <v>437</v>
      </c>
      <c r="AR118" s="594"/>
      <c r="AS118" s="594"/>
      <c r="AT118" s="594"/>
      <c r="AU118" s="594"/>
      <c r="AV118" s="594"/>
      <c r="AW118" s="594"/>
      <c r="AX118" s="595"/>
    </row>
    <row r="119" spans="1:50" ht="23.25" customHeight="1" x14ac:dyDescent="0.15">
      <c r="A119" s="444"/>
      <c r="B119" s="445"/>
      <c r="C119" s="445"/>
      <c r="D119" s="445"/>
      <c r="E119" s="445"/>
      <c r="F119" s="446"/>
      <c r="G119" s="394" t="s">
        <v>585</v>
      </c>
      <c r="H119" s="394"/>
      <c r="I119" s="394"/>
      <c r="J119" s="394"/>
      <c r="K119" s="394"/>
      <c r="L119" s="394"/>
      <c r="M119" s="394"/>
      <c r="N119" s="394"/>
      <c r="O119" s="394"/>
      <c r="P119" s="394"/>
      <c r="Q119" s="394"/>
      <c r="R119" s="394"/>
      <c r="S119" s="394"/>
      <c r="T119" s="394"/>
      <c r="U119" s="394"/>
      <c r="V119" s="394"/>
      <c r="W119" s="394"/>
      <c r="X119" s="394"/>
      <c r="Y119" s="460" t="s">
        <v>15</v>
      </c>
      <c r="Z119" s="461"/>
      <c r="AA119" s="462"/>
      <c r="AB119" s="467" t="s">
        <v>601</v>
      </c>
      <c r="AC119" s="468"/>
      <c r="AD119" s="469"/>
      <c r="AE119" s="423">
        <v>0.4</v>
      </c>
      <c r="AF119" s="423"/>
      <c r="AG119" s="423"/>
      <c r="AH119" s="423"/>
      <c r="AI119" s="423">
        <v>0.5</v>
      </c>
      <c r="AJ119" s="423"/>
      <c r="AK119" s="423"/>
      <c r="AL119" s="423"/>
      <c r="AM119" s="423">
        <v>0.4</v>
      </c>
      <c r="AN119" s="423"/>
      <c r="AO119" s="423"/>
      <c r="AP119" s="423"/>
      <c r="AQ119" s="423">
        <v>0.4</v>
      </c>
      <c r="AR119" s="423"/>
      <c r="AS119" s="423"/>
      <c r="AT119" s="423"/>
      <c r="AU119" s="423"/>
      <c r="AV119" s="423"/>
      <c r="AW119" s="423"/>
      <c r="AX119" s="555"/>
    </row>
    <row r="120" spans="1:50" ht="46.5" customHeight="1" x14ac:dyDescent="0.15">
      <c r="A120" s="447"/>
      <c r="B120" s="448"/>
      <c r="C120" s="448"/>
      <c r="D120" s="448"/>
      <c r="E120" s="448"/>
      <c r="F120" s="449"/>
      <c r="G120" s="395"/>
      <c r="H120" s="395"/>
      <c r="I120" s="395"/>
      <c r="J120" s="395"/>
      <c r="K120" s="395"/>
      <c r="L120" s="395"/>
      <c r="M120" s="395"/>
      <c r="N120" s="395"/>
      <c r="O120" s="395"/>
      <c r="P120" s="395"/>
      <c r="Q120" s="395"/>
      <c r="R120" s="395"/>
      <c r="S120" s="395"/>
      <c r="T120" s="395"/>
      <c r="U120" s="395"/>
      <c r="V120" s="395"/>
      <c r="W120" s="395"/>
      <c r="X120" s="395"/>
      <c r="Y120" s="476" t="s">
        <v>49</v>
      </c>
      <c r="Z120" s="451"/>
      <c r="AA120" s="452"/>
      <c r="AB120" s="477" t="s">
        <v>603</v>
      </c>
      <c r="AC120" s="478"/>
      <c r="AD120" s="479"/>
      <c r="AE120" s="556" t="s">
        <v>607</v>
      </c>
      <c r="AF120" s="556"/>
      <c r="AG120" s="556"/>
      <c r="AH120" s="556"/>
      <c r="AI120" s="556" t="s">
        <v>608</v>
      </c>
      <c r="AJ120" s="556"/>
      <c r="AK120" s="556"/>
      <c r="AL120" s="556"/>
      <c r="AM120" s="556" t="s">
        <v>638</v>
      </c>
      <c r="AN120" s="556"/>
      <c r="AO120" s="556"/>
      <c r="AP120" s="556"/>
      <c r="AQ120" s="556" t="s">
        <v>639</v>
      </c>
      <c r="AR120" s="556"/>
      <c r="AS120" s="556"/>
      <c r="AT120" s="556"/>
      <c r="AU120" s="556"/>
      <c r="AV120" s="556"/>
      <c r="AW120" s="556"/>
      <c r="AX120" s="557"/>
    </row>
    <row r="121" spans="1:50" ht="23.25" hidden="1" customHeight="1" x14ac:dyDescent="0.15">
      <c r="A121" s="441" t="s">
        <v>15</v>
      </c>
      <c r="B121" s="442"/>
      <c r="C121" s="442"/>
      <c r="D121" s="442"/>
      <c r="E121" s="442"/>
      <c r="F121" s="443"/>
      <c r="G121" s="420" t="s">
        <v>16</v>
      </c>
      <c r="H121" s="420"/>
      <c r="I121" s="420"/>
      <c r="J121" s="420"/>
      <c r="K121" s="420"/>
      <c r="L121" s="420"/>
      <c r="M121" s="420"/>
      <c r="N121" s="420"/>
      <c r="O121" s="420"/>
      <c r="P121" s="420"/>
      <c r="Q121" s="420"/>
      <c r="R121" s="420"/>
      <c r="S121" s="420"/>
      <c r="T121" s="420"/>
      <c r="U121" s="420"/>
      <c r="V121" s="420"/>
      <c r="W121" s="420"/>
      <c r="X121" s="421"/>
      <c r="Y121" s="558"/>
      <c r="Z121" s="559"/>
      <c r="AA121" s="560"/>
      <c r="AB121" s="419" t="s">
        <v>11</v>
      </c>
      <c r="AC121" s="420"/>
      <c r="AD121" s="421"/>
      <c r="AE121" s="419" t="s">
        <v>395</v>
      </c>
      <c r="AF121" s="420"/>
      <c r="AG121" s="420"/>
      <c r="AH121" s="421"/>
      <c r="AI121" s="419" t="s">
        <v>393</v>
      </c>
      <c r="AJ121" s="420"/>
      <c r="AK121" s="420"/>
      <c r="AL121" s="421"/>
      <c r="AM121" s="419" t="s">
        <v>422</v>
      </c>
      <c r="AN121" s="420"/>
      <c r="AO121" s="420"/>
      <c r="AP121" s="421"/>
      <c r="AQ121" s="593" t="s">
        <v>437</v>
      </c>
      <c r="AR121" s="594"/>
      <c r="AS121" s="594"/>
      <c r="AT121" s="594"/>
      <c r="AU121" s="594"/>
      <c r="AV121" s="594"/>
      <c r="AW121" s="594"/>
      <c r="AX121" s="595"/>
    </row>
    <row r="122" spans="1:50" ht="23.25" hidden="1" customHeight="1" x14ac:dyDescent="0.15">
      <c r="A122" s="444"/>
      <c r="B122" s="445"/>
      <c r="C122" s="445"/>
      <c r="D122" s="445"/>
      <c r="E122" s="445"/>
      <c r="F122" s="446"/>
      <c r="G122" s="394" t="s">
        <v>586</v>
      </c>
      <c r="H122" s="394"/>
      <c r="I122" s="394"/>
      <c r="J122" s="394"/>
      <c r="K122" s="394"/>
      <c r="L122" s="394"/>
      <c r="M122" s="394"/>
      <c r="N122" s="394"/>
      <c r="O122" s="394"/>
      <c r="P122" s="394"/>
      <c r="Q122" s="394"/>
      <c r="R122" s="394"/>
      <c r="S122" s="394"/>
      <c r="T122" s="394"/>
      <c r="U122" s="394"/>
      <c r="V122" s="394"/>
      <c r="W122" s="394"/>
      <c r="X122" s="394"/>
      <c r="Y122" s="460" t="s">
        <v>15</v>
      </c>
      <c r="Z122" s="461"/>
      <c r="AA122" s="462"/>
      <c r="AB122" s="467" t="s">
        <v>640</v>
      </c>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5"/>
      <c r="H123" s="395"/>
      <c r="I123" s="395"/>
      <c r="J123" s="395"/>
      <c r="K123" s="395"/>
      <c r="L123" s="395"/>
      <c r="M123" s="395"/>
      <c r="N123" s="395"/>
      <c r="O123" s="395"/>
      <c r="P123" s="395"/>
      <c r="Q123" s="395"/>
      <c r="R123" s="395"/>
      <c r="S123" s="395"/>
      <c r="T123" s="395"/>
      <c r="U123" s="395"/>
      <c r="V123" s="395"/>
      <c r="W123" s="395"/>
      <c r="X123" s="395"/>
      <c r="Y123" s="476" t="s">
        <v>49</v>
      </c>
      <c r="Z123" s="451"/>
      <c r="AA123" s="452"/>
      <c r="AB123" s="477" t="s">
        <v>643</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customHeight="1" x14ac:dyDescent="0.15">
      <c r="A124" s="441" t="s">
        <v>15</v>
      </c>
      <c r="B124" s="442"/>
      <c r="C124" s="442"/>
      <c r="D124" s="442"/>
      <c r="E124" s="442"/>
      <c r="F124" s="443"/>
      <c r="G124" s="420" t="s">
        <v>16</v>
      </c>
      <c r="H124" s="420"/>
      <c r="I124" s="420"/>
      <c r="J124" s="420"/>
      <c r="K124" s="420"/>
      <c r="L124" s="420"/>
      <c r="M124" s="420"/>
      <c r="N124" s="420"/>
      <c r="O124" s="420"/>
      <c r="P124" s="420"/>
      <c r="Q124" s="420"/>
      <c r="R124" s="420"/>
      <c r="S124" s="420"/>
      <c r="T124" s="420"/>
      <c r="U124" s="420"/>
      <c r="V124" s="420"/>
      <c r="W124" s="420"/>
      <c r="X124" s="421"/>
      <c r="Y124" s="558"/>
      <c r="Z124" s="559"/>
      <c r="AA124" s="560"/>
      <c r="AB124" s="419" t="s">
        <v>11</v>
      </c>
      <c r="AC124" s="420"/>
      <c r="AD124" s="421"/>
      <c r="AE124" s="419" t="s">
        <v>395</v>
      </c>
      <c r="AF124" s="420"/>
      <c r="AG124" s="420"/>
      <c r="AH124" s="421"/>
      <c r="AI124" s="419" t="s">
        <v>393</v>
      </c>
      <c r="AJ124" s="420"/>
      <c r="AK124" s="420"/>
      <c r="AL124" s="421"/>
      <c r="AM124" s="419" t="s">
        <v>422</v>
      </c>
      <c r="AN124" s="420"/>
      <c r="AO124" s="420"/>
      <c r="AP124" s="421"/>
      <c r="AQ124" s="593" t="s">
        <v>437</v>
      </c>
      <c r="AR124" s="594"/>
      <c r="AS124" s="594"/>
      <c r="AT124" s="594"/>
      <c r="AU124" s="594"/>
      <c r="AV124" s="594"/>
      <c r="AW124" s="594"/>
      <c r="AX124" s="595"/>
    </row>
    <row r="125" spans="1:50" ht="23.25" customHeight="1" x14ac:dyDescent="0.15">
      <c r="A125" s="444"/>
      <c r="B125" s="445"/>
      <c r="C125" s="445"/>
      <c r="D125" s="445"/>
      <c r="E125" s="445"/>
      <c r="F125" s="446"/>
      <c r="G125" s="394" t="s">
        <v>587</v>
      </c>
      <c r="H125" s="394"/>
      <c r="I125" s="394"/>
      <c r="J125" s="394"/>
      <c r="K125" s="394"/>
      <c r="L125" s="394"/>
      <c r="M125" s="394"/>
      <c r="N125" s="394"/>
      <c r="O125" s="394"/>
      <c r="P125" s="394"/>
      <c r="Q125" s="394"/>
      <c r="R125" s="394"/>
      <c r="S125" s="394"/>
      <c r="T125" s="394"/>
      <c r="U125" s="394"/>
      <c r="V125" s="394"/>
      <c r="W125" s="394"/>
      <c r="X125" s="937"/>
      <c r="Y125" s="460" t="s">
        <v>15</v>
      </c>
      <c r="Z125" s="461"/>
      <c r="AA125" s="462"/>
      <c r="AB125" s="467" t="s">
        <v>641</v>
      </c>
      <c r="AC125" s="468"/>
      <c r="AD125" s="469"/>
      <c r="AE125" s="422" t="s">
        <v>642</v>
      </c>
      <c r="AF125" s="423"/>
      <c r="AG125" s="423"/>
      <c r="AH125" s="423"/>
      <c r="AI125" s="423">
        <v>21</v>
      </c>
      <c r="AJ125" s="423"/>
      <c r="AK125" s="423"/>
      <c r="AL125" s="423"/>
      <c r="AM125" s="423">
        <v>27</v>
      </c>
      <c r="AN125" s="423"/>
      <c r="AO125" s="423"/>
      <c r="AP125" s="423"/>
      <c r="AQ125" s="423">
        <v>25</v>
      </c>
      <c r="AR125" s="423"/>
      <c r="AS125" s="423"/>
      <c r="AT125" s="423"/>
      <c r="AU125" s="423"/>
      <c r="AV125" s="423"/>
      <c r="AW125" s="423"/>
      <c r="AX125" s="555"/>
    </row>
    <row r="126" spans="1:50" ht="46.5" customHeight="1" thickBot="1" x14ac:dyDescent="0.2">
      <c r="A126" s="447"/>
      <c r="B126" s="448"/>
      <c r="C126" s="448"/>
      <c r="D126" s="448"/>
      <c r="E126" s="448"/>
      <c r="F126" s="449"/>
      <c r="G126" s="395"/>
      <c r="H126" s="395"/>
      <c r="I126" s="395"/>
      <c r="J126" s="395"/>
      <c r="K126" s="395"/>
      <c r="L126" s="395"/>
      <c r="M126" s="395"/>
      <c r="N126" s="395"/>
      <c r="O126" s="395"/>
      <c r="P126" s="395"/>
      <c r="Q126" s="395"/>
      <c r="R126" s="395"/>
      <c r="S126" s="395"/>
      <c r="T126" s="395"/>
      <c r="U126" s="395"/>
      <c r="V126" s="395"/>
      <c r="W126" s="395"/>
      <c r="X126" s="938"/>
      <c r="Y126" s="476" t="s">
        <v>49</v>
      </c>
      <c r="Z126" s="451"/>
      <c r="AA126" s="452"/>
      <c r="AB126" s="477" t="s">
        <v>644</v>
      </c>
      <c r="AC126" s="478"/>
      <c r="AD126" s="479"/>
      <c r="AE126" s="902" t="s">
        <v>642</v>
      </c>
      <c r="AF126" s="556"/>
      <c r="AG126" s="556"/>
      <c r="AH126" s="556"/>
      <c r="AI126" s="556" t="s">
        <v>609</v>
      </c>
      <c r="AJ126" s="556"/>
      <c r="AK126" s="556"/>
      <c r="AL126" s="556"/>
      <c r="AM126" s="556" t="s">
        <v>637</v>
      </c>
      <c r="AN126" s="556"/>
      <c r="AO126" s="556"/>
      <c r="AP126" s="556"/>
      <c r="AQ126" s="556" t="s">
        <v>636</v>
      </c>
      <c r="AR126" s="556"/>
      <c r="AS126" s="556"/>
      <c r="AT126" s="556"/>
      <c r="AU126" s="556"/>
      <c r="AV126" s="556"/>
      <c r="AW126" s="556"/>
      <c r="AX126" s="557"/>
    </row>
    <row r="127" spans="1:50" ht="23.25" hidden="1" customHeight="1" x14ac:dyDescent="0.15">
      <c r="A127" s="634" t="s">
        <v>15</v>
      </c>
      <c r="B127" s="445"/>
      <c r="C127" s="445"/>
      <c r="D127" s="445"/>
      <c r="E127" s="445"/>
      <c r="F127" s="446"/>
      <c r="G127" s="247" t="s">
        <v>16</v>
      </c>
      <c r="H127" s="247"/>
      <c r="I127" s="247"/>
      <c r="J127" s="247"/>
      <c r="K127" s="247"/>
      <c r="L127" s="247"/>
      <c r="M127" s="247"/>
      <c r="N127" s="247"/>
      <c r="O127" s="247"/>
      <c r="P127" s="247"/>
      <c r="Q127" s="247"/>
      <c r="R127" s="247"/>
      <c r="S127" s="247"/>
      <c r="T127" s="247"/>
      <c r="U127" s="247"/>
      <c r="V127" s="247"/>
      <c r="W127" s="247"/>
      <c r="X127" s="248"/>
      <c r="Y127" s="934"/>
      <c r="Z127" s="935"/>
      <c r="AA127" s="936"/>
      <c r="AB127" s="246" t="s">
        <v>11</v>
      </c>
      <c r="AC127" s="247"/>
      <c r="AD127" s="248"/>
      <c r="AE127" s="419" t="s">
        <v>395</v>
      </c>
      <c r="AF127" s="420"/>
      <c r="AG127" s="420"/>
      <c r="AH127" s="421"/>
      <c r="AI127" s="419" t="s">
        <v>393</v>
      </c>
      <c r="AJ127" s="420"/>
      <c r="AK127" s="420"/>
      <c r="AL127" s="421"/>
      <c r="AM127" s="419" t="s">
        <v>422</v>
      </c>
      <c r="AN127" s="420"/>
      <c r="AO127" s="420"/>
      <c r="AP127" s="421"/>
      <c r="AQ127" s="593" t="s">
        <v>437</v>
      </c>
      <c r="AR127" s="594"/>
      <c r="AS127" s="594"/>
      <c r="AT127" s="594"/>
      <c r="AU127" s="594"/>
      <c r="AV127" s="594"/>
      <c r="AW127" s="594"/>
      <c r="AX127" s="595"/>
    </row>
    <row r="128" spans="1:50" ht="23.25" hidden="1" customHeight="1" x14ac:dyDescent="0.15">
      <c r="A128" s="444"/>
      <c r="B128" s="445"/>
      <c r="C128" s="445"/>
      <c r="D128" s="445"/>
      <c r="E128" s="445"/>
      <c r="F128" s="446"/>
      <c r="G128" s="394" t="s">
        <v>363</v>
      </c>
      <c r="H128" s="394"/>
      <c r="I128" s="394"/>
      <c r="J128" s="394"/>
      <c r="K128" s="394"/>
      <c r="L128" s="394"/>
      <c r="M128" s="394"/>
      <c r="N128" s="394"/>
      <c r="O128" s="394"/>
      <c r="P128" s="394"/>
      <c r="Q128" s="394"/>
      <c r="R128" s="394"/>
      <c r="S128" s="394"/>
      <c r="T128" s="394"/>
      <c r="U128" s="394"/>
      <c r="V128" s="394"/>
      <c r="W128" s="394"/>
      <c r="X128" s="394"/>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5"/>
      <c r="H129" s="395"/>
      <c r="I129" s="395"/>
      <c r="J129" s="395"/>
      <c r="K129" s="395"/>
      <c r="L129" s="395"/>
      <c r="M129" s="395"/>
      <c r="N129" s="395"/>
      <c r="O129" s="395"/>
      <c r="P129" s="395"/>
      <c r="Q129" s="395"/>
      <c r="R129" s="395"/>
      <c r="S129" s="395"/>
      <c r="T129" s="395"/>
      <c r="U129" s="395"/>
      <c r="V129" s="395"/>
      <c r="W129" s="395"/>
      <c r="X129" s="395"/>
      <c r="Y129" s="476" t="s">
        <v>49</v>
      </c>
      <c r="Z129" s="451"/>
      <c r="AA129" s="452"/>
      <c r="AB129" s="477" t="s">
        <v>362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7" t="s">
        <v>410</v>
      </c>
      <c r="B130" s="184"/>
      <c r="C130" s="183" t="s">
        <v>239</v>
      </c>
      <c r="D130" s="184"/>
      <c r="E130" s="168" t="s">
        <v>268</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648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579</v>
      </c>
      <c r="AC134" s="204"/>
      <c r="AD134" s="204"/>
      <c r="AE134" s="205">
        <v>63</v>
      </c>
      <c r="AF134" s="206"/>
      <c r="AG134" s="206"/>
      <c r="AH134" s="206"/>
      <c r="AI134" s="205">
        <v>8</v>
      </c>
      <c r="AJ134" s="206"/>
      <c r="AK134" s="206"/>
      <c r="AL134" s="206"/>
      <c r="AM134" s="205">
        <v>7</v>
      </c>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579</v>
      </c>
      <c r="AC135" s="212"/>
      <c r="AD135" s="212"/>
      <c r="AE135" s="205">
        <v>6</v>
      </c>
      <c r="AF135" s="206"/>
      <c r="AG135" s="206"/>
      <c r="AH135" s="206"/>
      <c r="AI135" s="205">
        <v>6</v>
      </c>
      <c r="AJ135" s="206"/>
      <c r="AK135" s="206"/>
      <c r="AL135" s="206"/>
      <c r="AM135" s="205">
        <v>6</v>
      </c>
      <c r="AN135" s="206"/>
      <c r="AO135" s="206"/>
      <c r="AP135" s="206"/>
      <c r="AQ135" s="205"/>
      <c r="AR135" s="206"/>
      <c r="AS135" s="206"/>
      <c r="AT135" s="206"/>
      <c r="AU135" s="205">
        <v>6</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customHeight="1" x14ac:dyDescent="0.15">
      <c r="A138" s="188"/>
      <c r="B138" s="185"/>
      <c r="C138" s="179"/>
      <c r="D138" s="185"/>
      <c r="E138" s="179"/>
      <c r="F138" s="180"/>
      <c r="G138" s="103" t="s">
        <v>649</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579</v>
      </c>
      <c r="AC138" s="204"/>
      <c r="AD138" s="204"/>
      <c r="AE138" s="205">
        <v>14</v>
      </c>
      <c r="AF138" s="206"/>
      <c r="AG138" s="206"/>
      <c r="AH138" s="206"/>
      <c r="AI138" s="205">
        <v>28</v>
      </c>
      <c r="AJ138" s="206"/>
      <c r="AK138" s="206"/>
      <c r="AL138" s="206"/>
      <c r="AM138" s="205">
        <v>30</v>
      </c>
      <c r="AN138" s="206"/>
      <c r="AO138" s="206"/>
      <c r="AP138" s="206"/>
      <c r="AQ138" s="205"/>
      <c r="AR138" s="206"/>
      <c r="AS138" s="206"/>
      <c r="AT138" s="206"/>
      <c r="AU138" s="205"/>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579</v>
      </c>
      <c r="AC139" s="212"/>
      <c r="AD139" s="212"/>
      <c r="AE139" s="205">
        <v>20</v>
      </c>
      <c r="AF139" s="206"/>
      <c r="AG139" s="206"/>
      <c r="AH139" s="206"/>
      <c r="AI139" s="205">
        <v>20</v>
      </c>
      <c r="AJ139" s="206"/>
      <c r="AK139" s="206"/>
      <c r="AL139" s="206"/>
      <c r="AM139" s="205">
        <v>20</v>
      </c>
      <c r="AN139" s="206"/>
      <c r="AO139" s="206"/>
      <c r="AP139" s="206"/>
      <c r="AQ139" s="205"/>
      <c r="AR139" s="206"/>
      <c r="AS139" s="206"/>
      <c r="AT139" s="206"/>
      <c r="AU139" s="205">
        <v>20</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customHeight="1" x14ac:dyDescent="0.15">
      <c r="A142" s="188"/>
      <c r="B142" s="185"/>
      <c r="C142" s="179"/>
      <c r="D142" s="185"/>
      <c r="E142" s="179"/>
      <c r="F142" s="180"/>
      <c r="G142" s="103" t="s">
        <v>651</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579</v>
      </c>
      <c r="AC142" s="204"/>
      <c r="AD142" s="204"/>
      <c r="AE142" s="205">
        <v>15</v>
      </c>
      <c r="AF142" s="206"/>
      <c r="AG142" s="206"/>
      <c r="AH142" s="206"/>
      <c r="AI142" s="205">
        <v>13</v>
      </c>
      <c r="AJ142" s="206"/>
      <c r="AK142" s="206"/>
      <c r="AL142" s="206"/>
      <c r="AM142" s="205">
        <v>17</v>
      </c>
      <c r="AN142" s="206"/>
      <c r="AO142" s="206"/>
      <c r="AP142" s="206"/>
      <c r="AQ142" s="205"/>
      <c r="AR142" s="206"/>
      <c r="AS142" s="206"/>
      <c r="AT142" s="206"/>
      <c r="AU142" s="205"/>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579</v>
      </c>
      <c r="AC143" s="212"/>
      <c r="AD143" s="212"/>
      <c r="AE143" s="205">
        <v>5</v>
      </c>
      <c r="AF143" s="206"/>
      <c r="AG143" s="206"/>
      <c r="AH143" s="206"/>
      <c r="AI143" s="205">
        <v>5</v>
      </c>
      <c r="AJ143" s="206"/>
      <c r="AK143" s="206"/>
      <c r="AL143" s="206"/>
      <c r="AM143" s="205">
        <v>5</v>
      </c>
      <c r="AN143" s="206"/>
      <c r="AO143" s="206"/>
      <c r="AP143" s="206"/>
      <c r="AQ143" s="205"/>
      <c r="AR143" s="206"/>
      <c r="AS143" s="206"/>
      <c r="AT143" s="206"/>
      <c r="AU143" s="205">
        <v>5</v>
      </c>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5.2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425</v>
      </c>
      <c r="D430" s="939"/>
      <c r="E430" s="173" t="s">
        <v>403</v>
      </c>
      <c r="F430" s="903"/>
      <c r="G430" s="904" t="s">
        <v>255</v>
      </c>
      <c r="H430" s="122"/>
      <c r="I430" s="122"/>
      <c r="J430" s="905"/>
      <c r="K430" s="906"/>
      <c r="L430" s="906"/>
      <c r="M430" s="906"/>
      <c r="N430" s="906"/>
      <c r="O430" s="906"/>
      <c r="P430" s="906"/>
      <c r="Q430" s="906"/>
      <c r="R430" s="906"/>
      <c r="S430" s="906"/>
      <c r="T430" s="907"/>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8"/>
    </row>
    <row r="431" spans="1:50" ht="18.75" hidden="1"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2"/>
      <c r="AR432" s="199"/>
      <c r="AS432" s="132" t="s">
        <v>236</v>
      </c>
      <c r="AT432" s="133"/>
      <c r="AU432" s="199"/>
      <c r="AV432" s="199"/>
      <c r="AW432" s="132" t="s">
        <v>181</v>
      </c>
      <c r="AX432" s="194"/>
    </row>
    <row r="433" spans="1:50" ht="23.25" hidden="1" customHeight="1" x14ac:dyDescent="0.15">
      <c r="A433" s="188"/>
      <c r="B433" s="185"/>
      <c r="C433" s="179"/>
      <c r="D433" s="185"/>
      <c r="E433" s="343"/>
      <c r="F433" s="344"/>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1"/>
      <c r="AF433" s="206"/>
      <c r="AG433" s="206"/>
      <c r="AH433" s="206"/>
      <c r="AI433" s="341"/>
      <c r="AJ433" s="206"/>
      <c r="AK433" s="206"/>
      <c r="AL433" s="206"/>
      <c r="AM433" s="341"/>
      <c r="AN433" s="206"/>
      <c r="AO433" s="206"/>
      <c r="AP433" s="342"/>
      <c r="AQ433" s="341"/>
      <c r="AR433" s="206"/>
      <c r="AS433" s="206"/>
      <c r="AT433" s="342"/>
      <c r="AU433" s="206"/>
      <c r="AV433" s="206"/>
      <c r="AW433" s="206"/>
      <c r="AX433" s="207"/>
    </row>
    <row r="434" spans="1:50" ht="23.25" hidden="1"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1"/>
      <c r="AF434" s="206"/>
      <c r="AG434" s="206"/>
      <c r="AH434" s="342"/>
      <c r="AI434" s="341"/>
      <c r="AJ434" s="206"/>
      <c r="AK434" s="206"/>
      <c r="AL434" s="206"/>
      <c r="AM434" s="341"/>
      <c r="AN434" s="206"/>
      <c r="AO434" s="206"/>
      <c r="AP434" s="342"/>
      <c r="AQ434" s="341"/>
      <c r="AR434" s="206"/>
      <c r="AS434" s="206"/>
      <c r="AT434" s="342"/>
      <c r="AU434" s="206"/>
      <c r="AV434" s="206"/>
      <c r="AW434" s="206"/>
      <c r="AX434" s="207"/>
    </row>
    <row r="435" spans="1:50" ht="23.25" hidden="1"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182</v>
      </c>
      <c r="AC435" s="581"/>
      <c r="AD435" s="581"/>
      <c r="AE435" s="341"/>
      <c r="AF435" s="206"/>
      <c r="AG435" s="206"/>
      <c r="AH435" s="342"/>
      <c r="AI435" s="341"/>
      <c r="AJ435" s="206"/>
      <c r="AK435" s="206"/>
      <c r="AL435" s="206"/>
      <c r="AM435" s="341"/>
      <c r="AN435" s="206"/>
      <c r="AO435" s="206"/>
      <c r="AP435" s="342"/>
      <c r="AQ435" s="341"/>
      <c r="AR435" s="206"/>
      <c r="AS435" s="206"/>
      <c r="AT435" s="342"/>
      <c r="AU435" s="206"/>
      <c r="AV435" s="206"/>
      <c r="AW435" s="206"/>
      <c r="AX435" s="207"/>
    </row>
    <row r="436" spans="1:50" ht="18.7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2"/>
      <c r="AR437" s="199"/>
      <c r="AS437" s="132" t="s">
        <v>236</v>
      </c>
      <c r="AT437" s="133"/>
      <c r="AU437" s="199"/>
      <c r="AV437" s="199"/>
      <c r="AW437" s="132" t="s">
        <v>181</v>
      </c>
      <c r="AX437" s="194"/>
    </row>
    <row r="438" spans="1:50" ht="23.2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182</v>
      </c>
      <c r="AC440" s="581"/>
      <c r="AD440" s="581"/>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2"/>
      <c r="AR442" s="199"/>
      <c r="AS442" s="132" t="s">
        <v>236</v>
      </c>
      <c r="AT442" s="133"/>
      <c r="AU442" s="199"/>
      <c r="AV442" s="199"/>
      <c r="AW442" s="132" t="s">
        <v>181</v>
      </c>
      <c r="AX442" s="194"/>
    </row>
    <row r="443" spans="1:50" ht="23.2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182</v>
      </c>
      <c r="AC445" s="581"/>
      <c r="AD445" s="581"/>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2"/>
      <c r="AR447" s="199"/>
      <c r="AS447" s="132" t="s">
        <v>236</v>
      </c>
      <c r="AT447" s="133"/>
      <c r="AU447" s="199"/>
      <c r="AV447" s="199"/>
      <c r="AW447" s="132" t="s">
        <v>181</v>
      </c>
      <c r="AX447" s="194"/>
    </row>
    <row r="448" spans="1:50" ht="23.2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182</v>
      </c>
      <c r="AC450" s="581"/>
      <c r="AD450" s="581"/>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2"/>
      <c r="AR452" s="199"/>
      <c r="AS452" s="132" t="s">
        <v>236</v>
      </c>
      <c r="AT452" s="133"/>
      <c r="AU452" s="199"/>
      <c r="AV452" s="199"/>
      <c r="AW452" s="132" t="s">
        <v>181</v>
      </c>
      <c r="AX452" s="194"/>
    </row>
    <row r="453" spans="1:50" ht="23.2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182</v>
      </c>
      <c r="AC455" s="581"/>
      <c r="AD455" s="581"/>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hidden="1"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2"/>
      <c r="AR457" s="199"/>
      <c r="AS457" s="132" t="s">
        <v>236</v>
      </c>
      <c r="AT457" s="133"/>
      <c r="AU457" s="199"/>
      <c r="AV457" s="199"/>
      <c r="AW457" s="132" t="s">
        <v>181</v>
      </c>
      <c r="AX457" s="194"/>
    </row>
    <row r="458" spans="1:50" ht="23.25" hidden="1" customHeight="1" x14ac:dyDescent="0.15">
      <c r="A458" s="188"/>
      <c r="B458" s="185"/>
      <c r="C458" s="179"/>
      <c r="D458" s="185"/>
      <c r="E458" s="343"/>
      <c r="F458" s="344"/>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1"/>
      <c r="AF458" s="206"/>
      <c r="AG458" s="206"/>
      <c r="AH458" s="206"/>
      <c r="AI458" s="341"/>
      <c r="AJ458" s="206"/>
      <c r="AK458" s="206"/>
      <c r="AL458" s="206"/>
      <c r="AM458" s="341"/>
      <c r="AN458" s="206"/>
      <c r="AO458" s="206"/>
      <c r="AP458" s="342"/>
      <c r="AQ458" s="341"/>
      <c r="AR458" s="206"/>
      <c r="AS458" s="206"/>
      <c r="AT458" s="342"/>
      <c r="AU458" s="206"/>
      <c r="AV458" s="206"/>
      <c r="AW458" s="206"/>
      <c r="AX458" s="207"/>
    </row>
    <row r="459" spans="1:50" ht="23.25" hidden="1"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1"/>
      <c r="AF459" s="206"/>
      <c r="AG459" s="206"/>
      <c r="AH459" s="342"/>
      <c r="AI459" s="341"/>
      <c r="AJ459" s="206"/>
      <c r="AK459" s="206"/>
      <c r="AL459" s="206"/>
      <c r="AM459" s="341"/>
      <c r="AN459" s="206"/>
      <c r="AO459" s="206"/>
      <c r="AP459" s="342"/>
      <c r="AQ459" s="341"/>
      <c r="AR459" s="206"/>
      <c r="AS459" s="206"/>
      <c r="AT459" s="342"/>
      <c r="AU459" s="206"/>
      <c r="AV459" s="206"/>
      <c r="AW459" s="206"/>
      <c r="AX459" s="207"/>
    </row>
    <row r="460" spans="1:50" ht="23.25" hidden="1"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41"/>
      <c r="AF460" s="206"/>
      <c r="AG460" s="206"/>
      <c r="AH460" s="342"/>
      <c r="AI460" s="341"/>
      <c r="AJ460" s="206"/>
      <c r="AK460" s="206"/>
      <c r="AL460" s="206"/>
      <c r="AM460" s="341"/>
      <c r="AN460" s="206"/>
      <c r="AO460" s="206"/>
      <c r="AP460" s="342"/>
      <c r="AQ460" s="341"/>
      <c r="AR460" s="206"/>
      <c r="AS460" s="206"/>
      <c r="AT460" s="342"/>
      <c r="AU460" s="206"/>
      <c r="AV460" s="206"/>
      <c r="AW460" s="206"/>
      <c r="AX460" s="207"/>
    </row>
    <row r="461" spans="1:50" ht="18.75" hidden="1"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2"/>
      <c r="AR462" s="199"/>
      <c r="AS462" s="132" t="s">
        <v>236</v>
      </c>
      <c r="AT462" s="133"/>
      <c r="AU462" s="199"/>
      <c r="AV462" s="199"/>
      <c r="AW462" s="132" t="s">
        <v>181</v>
      </c>
      <c r="AX462" s="194"/>
    </row>
    <row r="463" spans="1:50" ht="23.25" hidden="1" customHeight="1" x14ac:dyDescent="0.15">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2"/>
      <c r="AR467" s="199"/>
      <c r="AS467" s="132" t="s">
        <v>236</v>
      </c>
      <c r="AT467" s="133"/>
      <c r="AU467" s="199"/>
      <c r="AV467" s="199"/>
      <c r="AW467" s="132" t="s">
        <v>181</v>
      </c>
      <c r="AX467" s="194"/>
    </row>
    <row r="468" spans="1:50" ht="23.2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2"/>
      <c r="AR472" s="199"/>
      <c r="AS472" s="132" t="s">
        <v>236</v>
      </c>
      <c r="AT472" s="133"/>
      <c r="AU472" s="199"/>
      <c r="AV472" s="199"/>
      <c r="AW472" s="132" t="s">
        <v>181</v>
      </c>
      <c r="AX472" s="194"/>
    </row>
    <row r="473" spans="1:50" ht="23.2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2"/>
      <c r="AR477" s="199"/>
      <c r="AS477" s="132" t="s">
        <v>236</v>
      </c>
      <c r="AT477" s="133"/>
      <c r="AU477" s="199"/>
      <c r="AV477" s="199"/>
      <c r="AW477" s="132" t="s">
        <v>181</v>
      </c>
      <c r="AX477" s="194"/>
    </row>
    <row r="478" spans="1:50" ht="23.2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hidden="1"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04" t="s">
        <v>255</v>
      </c>
      <c r="H484" s="122"/>
      <c r="I484" s="122"/>
      <c r="J484" s="905"/>
      <c r="K484" s="906"/>
      <c r="L484" s="906"/>
      <c r="M484" s="906"/>
      <c r="N484" s="906"/>
      <c r="O484" s="906"/>
      <c r="P484" s="906"/>
      <c r="Q484" s="906"/>
      <c r="R484" s="906"/>
      <c r="S484" s="906"/>
      <c r="T484" s="90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8"/>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2"/>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182</v>
      </c>
      <c r="AC489" s="581"/>
      <c r="AD489" s="581"/>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2"/>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182</v>
      </c>
      <c r="AC494" s="581"/>
      <c r="AD494" s="581"/>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2"/>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182</v>
      </c>
      <c r="AC499" s="581"/>
      <c r="AD499" s="581"/>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2"/>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182</v>
      </c>
      <c r="AC504" s="581"/>
      <c r="AD504" s="581"/>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2"/>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182</v>
      </c>
      <c r="AC509" s="581"/>
      <c r="AD509" s="581"/>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2"/>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2"/>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2"/>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2"/>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2"/>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04" t="s">
        <v>255</v>
      </c>
      <c r="H538" s="122"/>
      <c r="I538" s="122"/>
      <c r="J538" s="905"/>
      <c r="K538" s="906"/>
      <c r="L538" s="906"/>
      <c r="M538" s="906"/>
      <c r="N538" s="906"/>
      <c r="O538" s="906"/>
      <c r="P538" s="906"/>
      <c r="Q538" s="906"/>
      <c r="R538" s="906"/>
      <c r="S538" s="906"/>
      <c r="T538" s="90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8"/>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2"/>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182</v>
      </c>
      <c r="AC543" s="581"/>
      <c r="AD543" s="581"/>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2"/>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182</v>
      </c>
      <c r="AC548" s="581"/>
      <c r="AD548" s="581"/>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2"/>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182</v>
      </c>
      <c r="AC553" s="581"/>
      <c r="AD553" s="581"/>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2"/>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182</v>
      </c>
      <c r="AC558" s="581"/>
      <c r="AD558" s="581"/>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2"/>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182</v>
      </c>
      <c r="AC563" s="581"/>
      <c r="AD563" s="581"/>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2"/>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2"/>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2"/>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2"/>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2"/>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04" t="s">
        <v>255</v>
      </c>
      <c r="H592" s="122"/>
      <c r="I592" s="122"/>
      <c r="J592" s="905"/>
      <c r="K592" s="906"/>
      <c r="L592" s="906"/>
      <c r="M592" s="906"/>
      <c r="N592" s="906"/>
      <c r="O592" s="906"/>
      <c r="P592" s="906"/>
      <c r="Q592" s="906"/>
      <c r="R592" s="906"/>
      <c r="S592" s="906"/>
      <c r="T592" s="90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8"/>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2"/>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182</v>
      </c>
      <c r="AC597" s="581"/>
      <c r="AD597" s="581"/>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2"/>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182</v>
      </c>
      <c r="AC602" s="581"/>
      <c r="AD602" s="581"/>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2"/>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182</v>
      </c>
      <c r="AC607" s="581"/>
      <c r="AD607" s="581"/>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2"/>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182</v>
      </c>
      <c r="AC612" s="581"/>
      <c r="AD612" s="581"/>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2"/>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182</v>
      </c>
      <c r="AC617" s="581"/>
      <c r="AD617" s="581"/>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2"/>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2"/>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2"/>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2"/>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2"/>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04" t="s">
        <v>255</v>
      </c>
      <c r="H646" s="122"/>
      <c r="I646" s="122"/>
      <c r="J646" s="905"/>
      <c r="K646" s="906"/>
      <c r="L646" s="906"/>
      <c r="M646" s="906"/>
      <c r="N646" s="906"/>
      <c r="O646" s="906"/>
      <c r="P646" s="906"/>
      <c r="Q646" s="906"/>
      <c r="R646" s="906"/>
      <c r="S646" s="906"/>
      <c r="T646" s="90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8"/>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2"/>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182</v>
      </c>
      <c r="AC651" s="581"/>
      <c r="AD651" s="581"/>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2"/>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182</v>
      </c>
      <c r="AC656" s="581"/>
      <c r="AD656" s="581"/>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2"/>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182</v>
      </c>
      <c r="AC661" s="581"/>
      <c r="AD661" s="581"/>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2"/>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182</v>
      </c>
      <c r="AC666" s="581"/>
      <c r="AD666" s="581"/>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2"/>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182</v>
      </c>
      <c r="AC671" s="581"/>
      <c r="AD671" s="581"/>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2"/>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2"/>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2"/>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2"/>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2"/>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54" customHeight="1" x14ac:dyDescent="0.15">
      <c r="A702" s="874" t="s">
        <v>140</v>
      </c>
      <c r="B702" s="875"/>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565</v>
      </c>
      <c r="AE702" s="347"/>
      <c r="AF702" s="347"/>
      <c r="AG702" s="386" t="s">
        <v>591</v>
      </c>
      <c r="AH702" s="387"/>
      <c r="AI702" s="387"/>
      <c r="AJ702" s="387"/>
      <c r="AK702" s="387"/>
      <c r="AL702" s="387"/>
      <c r="AM702" s="387"/>
      <c r="AN702" s="387"/>
      <c r="AO702" s="387"/>
      <c r="AP702" s="387"/>
      <c r="AQ702" s="387"/>
      <c r="AR702" s="387"/>
      <c r="AS702" s="387"/>
      <c r="AT702" s="387"/>
      <c r="AU702" s="387"/>
      <c r="AV702" s="387"/>
      <c r="AW702" s="387"/>
      <c r="AX702" s="388"/>
    </row>
    <row r="703" spans="1:50" ht="39"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7" t="s">
        <v>565</v>
      </c>
      <c r="AE703" s="328"/>
      <c r="AF703" s="328"/>
      <c r="AG703" s="340" t="s">
        <v>592</v>
      </c>
      <c r="AH703" s="101"/>
      <c r="AI703" s="101"/>
      <c r="AJ703" s="101"/>
      <c r="AK703" s="101"/>
      <c r="AL703" s="101"/>
      <c r="AM703" s="101"/>
      <c r="AN703" s="101"/>
      <c r="AO703" s="101"/>
      <c r="AP703" s="101"/>
      <c r="AQ703" s="101"/>
      <c r="AR703" s="101"/>
      <c r="AS703" s="101"/>
      <c r="AT703" s="101"/>
      <c r="AU703" s="101"/>
      <c r="AV703" s="101"/>
      <c r="AW703" s="101"/>
      <c r="AX703" s="102"/>
    </row>
    <row r="704" spans="1:50" ht="39"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565</v>
      </c>
      <c r="AE704" s="787"/>
      <c r="AF704" s="787"/>
      <c r="AG704" s="166" t="s">
        <v>593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8" t="s">
        <v>565</v>
      </c>
      <c r="AE705" s="719"/>
      <c r="AF705" s="719"/>
      <c r="AG705" s="124" t="s">
        <v>633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8"/>
      <c r="D706" s="799"/>
      <c r="E706" s="734" t="s">
        <v>384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7" t="s">
        <v>634</v>
      </c>
      <c r="AE706" s="328"/>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634</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39.7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6" t="s">
        <v>565</v>
      </c>
      <c r="AE708" s="607"/>
      <c r="AF708" s="607"/>
      <c r="AG708" s="746" t="s">
        <v>594</v>
      </c>
      <c r="AH708" s="747"/>
      <c r="AI708" s="747"/>
      <c r="AJ708" s="747"/>
      <c r="AK708" s="747"/>
      <c r="AL708" s="747"/>
      <c r="AM708" s="747"/>
      <c r="AN708" s="747"/>
      <c r="AO708" s="747"/>
      <c r="AP708" s="747"/>
      <c r="AQ708" s="747"/>
      <c r="AR708" s="747"/>
      <c r="AS708" s="747"/>
      <c r="AT708" s="747"/>
      <c r="AU708" s="747"/>
      <c r="AV708" s="747"/>
      <c r="AW708" s="747"/>
      <c r="AX708" s="748"/>
    </row>
    <row r="709" spans="1:50" ht="64.5" customHeight="1" x14ac:dyDescent="0.15">
      <c r="A709" s="645"/>
      <c r="B709" s="647"/>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565</v>
      </c>
      <c r="AE709" s="328"/>
      <c r="AF709" s="328"/>
      <c r="AG709" s="340" t="s">
        <v>635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610</v>
      </c>
      <c r="AE710" s="328"/>
      <c r="AF710" s="328"/>
      <c r="AG710" s="100" t="s">
        <v>571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5"/>
      <c r="AD711" s="327" t="s">
        <v>565</v>
      </c>
      <c r="AE711" s="328"/>
      <c r="AF711" s="328"/>
      <c r="AG711" s="340" t="s">
        <v>595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5"/>
      <c r="AD712" s="786" t="s">
        <v>565</v>
      </c>
      <c r="AE712" s="787"/>
      <c r="AF712" s="787"/>
      <c r="AG712" s="814" t="s">
        <v>662</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92" t="s">
        <v>351</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27" t="s">
        <v>610</v>
      </c>
      <c r="AE713" s="328"/>
      <c r="AF713" s="666"/>
      <c r="AG713" s="100" t="s">
        <v>569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565</v>
      </c>
      <c r="AE714" s="812"/>
      <c r="AF714" s="813"/>
      <c r="AG714" s="740" t="s">
        <v>596</v>
      </c>
      <c r="AH714" s="741"/>
      <c r="AI714" s="741"/>
      <c r="AJ714" s="741"/>
      <c r="AK714" s="741"/>
      <c r="AL714" s="741"/>
      <c r="AM714" s="741"/>
      <c r="AN714" s="741"/>
      <c r="AO714" s="741"/>
      <c r="AP714" s="741"/>
      <c r="AQ714" s="741"/>
      <c r="AR714" s="741"/>
      <c r="AS714" s="741"/>
      <c r="AT714" s="741"/>
      <c r="AU714" s="741"/>
      <c r="AV714" s="741"/>
      <c r="AW714" s="741"/>
      <c r="AX714" s="742"/>
    </row>
    <row r="715" spans="1:50" ht="72.75" customHeight="1" x14ac:dyDescent="0.15">
      <c r="A715" s="643"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565</v>
      </c>
      <c r="AE715" s="607"/>
      <c r="AF715" s="659"/>
      <c r="AG715" s="746" t="s">
        <v>656</v>
      </c>
      <c r="AH715" s="747"/>
      <c r="AI715" s="747"/>
      <c r="AJ715" s="747"/>
      <c r="AK715" s="747"/>
      <c r="AL715" s="747"/>
      <c r="AM715" s="747"/>
      <c r="AN715" s="747"/>
      <c r="AO715" s="747"/>
      <c r="AP715" s="747"/>
      <c r="AQ715" s="747"/>
      <c r="AR715" s="747"/>
      <c r="AS715" s="747"/>
      <c r="AT715" s="747"/>
      <c r="AU715" s="747"/>
      <c r="AV715" s="747"/>
      <c r="AW715" s="747"/>
      <c r="AX715" s="748"/>
    </row>
    <row r="716" spans="1:50" ht="47.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565</v>
      </c>
      <c r="AE716" s="630"/>
      <c r="AF716" s="630"/>
      <c r="AG716" s="340" t="s">
        <v>663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565</v>
      </c>
      <c r="AE717" s="328"/>
      <c r="AF717" s="328"/>
      <c r="AG717" s="340" t="s">
        <v>597</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565</v>
      </c>
      <c r="AE718" s="328"/>
      <c r="AF718" s="328"/>
      <c r="AG718" s="126" t="s">
        <v>598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6" t="s">
        <v>610</v>
      </c>
      <c r="AE719" s="607"/>
      <c r="AF719" s="607"/>
      <c r="AG719" s="622" t="s">
        <v>571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2"/>
      <c r="B722" s="783"/>
      <c r="C722" s="295"/>
      <c r="D722" s="296"/>
      <c r="E722" s="296"/>
      <c r="F722" s="297"/>
      <c r="G722" s="286"/>
      <c r="H722" s="287"/>
      <c r="I722" s="82" t="str">
        <f t="shared" ref="I722:I725" si="8">IF(OR(G722="　", G722=""), "", "-")</f>
        <v/>
      </c>
      <c r="J722" s="290"/>
      <c r="K722" s="290"/>
      <c r="L722" s="82" t="str">
        <f t="shared" ref="L722:L725" si="9">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2"/>
      <c r="B723" s="783"/>
      <c r="C723" s="295"/>
      <c r="D723" s="296"/>
      <c r="E723" s="296"/>
      <c r="F723" s="297"/>
      <c r="G723" s="286"/>
      <c r="H723" s="287"/>
      <c r="I723" s="82" t="str">
        <f t="shared" si="8"/>
        <v/>
      </c>
      <c r="J723" s="290"/>
      <c r="K723" s="290"/>
      <c r="L723" s="82" t="str">
        <f t="shared" si="9"/>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2"/>
      <c r="B724" s="783"/>
      <c r="C724" s="295"/>
      <c r="D724" s="296"/>
      <c r="E724" s="296"/>
      <c r="F724" s="297"/>
      <c r="G724" s="286"/>
      <c r="H724" s="287"/>
      <c r="I724" s="82" t="str">
        <f t="shared" si="8"/>
        <v/>
      </c>
      <c r="J724" s="290"/>
      <c r="K724" s="290"/>
      <c r="L724" s="82" t="str">
        <f t="shared" si="9"/>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4"/>
      <c r="B725" s="785"/>
      <c r="C725" s="324"/>
      <c r="D725" s="325"/>
      <c r="E725" s="325"/>
      <c r="F725" s="326"/>
      <c r="G725" s="288"/>
      <c r="H725" s="289"/>
      <c r="I725" s="84" t="str">
        <f t="shared" si="8"/>
        <v/>
      </c>
      <c r="J725" s="291"/>
      <c r="K725" s="291"/>
      <c r="L725" s="84" t="str">
        <f t="shared" si="9"/>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6"/>
      <c r="C726" s="819" t="s">
        <v>53</v>
      </c>
      <c r="D726" s="841"/>
      <c r="E726" s="841"/>
      <c r="F726" s="842"/>
      <c r="G726" s="579" t="s">
        <v>632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7"/>
      <c r="B727" s="808"/>
      <c r="C727" s="752" t="s">
        <v>57</v>
      </c>
      <c r="D727" s="753"/>
      <c r="E727" s="753"/>
      <c r="F727" s="754"/>
      <c r="G727" s="577" t="s">
        <v>631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7" t="s">
        <v>661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137</v>
      </c>
      <c r="B731" s="804"/>
      <c r="C731" s="804"/>
      <c r="D731" s="804"/>
      <c r="E731" s="805"/>
      <c r="F731" s="733" t="s">
        <v>658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3" customHeight="1" thickBot="1" x14ac:dyDescent="0.2">
      <c r="A733" s="676" t="s">
        <v>659</v>
      </c>
      <c r="B733" s="677"/>
      <c r="C733" s="677"/>
      <c r="D733" s="677"/>
      <c r="E733" s="678"/>
      <c r="F733" s="640" t="s">
        <v>660</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3" customHeight="1" thickBot="1" x14ac:dyDescent="0.2">
      <c r="A735" s="794" t="s">
        <v>657</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9" t="s">
        <v>406</v>
      </c>
      <c r="B737" s="209"/>
      <c r="C737" s="209"/>
      <c r="D737" s="210"/>
      <c r="E737" s="1012" t="s">
        <v>571</v>
      </c>
      <c r="F737" s="1000"/>
      <c r="G737" s="1000"/>
      <c r="H737" s="1000"/>
      <c r="I737" s="1000"/>
      <c r="J737" s="1000"/>
      <c r="K737" s="1000"/>
      <c r="L737" s="1000"/>
      <c r="M737" s="1000"/>
      <c r="N737" s="366" t="s">
        <v>401</v>
      </c>
      <c r="O737" s="366"/>
      <c r="P737" s="366"/>
      <c r="Q737" s="366"/>
      <c r="R737" s="1012" t="s">
        <v>611</v>
      </c>
      <c r="S737" s="1000"/>
      <c r="T737" s="1000"/>
      <c r="U737" s="1000"/>
      <c r="V737" s="1000"/>
      <c r="W737" s="1000"/>
      <c r="X737" s="1000"/>
      <c r="Y737" s="1000"/>
      <c r="Z737" s="1000"/>
      <c r="AA737" s="366" t="s">
        <v>400</v>
      </c>
      <c r="AB737" s="366"/>
      <c r="AC737" s="366"/>
      <c r="AD737" s="366"/>
      <c r="AE737" s="1000" t="s">
        <v>612</v>
      </c>
      <c r="AF737" s="1000"/>
      <c r="AG737" s="1000"/>
      <c r="AH737" s="1000"/>
      <c r="AI737" s="1000"/>
      <c r="AJ737" s="1000"/>
      <c r="AK737" s="1000"/>
      <c r="AL737" s="1000"/>
      <c r="AM737" s="1000"/>
      <c r="AN737" s="366" t="s">
        <v>399</v>
      </c>
      <c r="AO737" s="366"/>
      <c r="AP737" s="366"/>
      <c r="AQ737" s="366"/>
      <c r="AR737" s="1006" t="s">
        <v>613</v>
      </c>
      <c r="AS737" s="1007"/>
      <c r="AT737" s="1007"/>
      <c r="AU737" s="1007"/>
      <c r="AV737" s="1007"/>
      <c r="AW737" s="1007"/>
      <c r="AX737" s="1008"/>
      <c r="AY737" s="88"/>
      <c r="AZ737" s="88"/>
    </row>
    <row r="738" spans="1:52" ht="24.75" customHeight="1" x14ac:dyDescent="0.15">
      <c r="A738" s="999" t="s">
        <v>398</v>
      </c>
      <c r="B738" s="209"/>
      <c r="C738" s="209"/>
      <c r="D738" s="210"/>
      <c r="E738" s="1000" t="s">
        <v>617</v>
      </c>
      <c r="F738" s="1000"/>
      <c r="G738" s="1000"/>
      <c r="H738" s="1000"/>
      <c r="I738" s="1000"/>
      <c r="J738" s="1000"/>
      <c r="K738" s="1000"/>
      <c r="L738" s="1000"/>
      <c r="M738" s="1000"/>
      <c r="N738" s="366" t="s">
        <v>397</v>
      </c>
      <c r="O738" s="366"/>
      <c r="P738" s="366"/>
      <c r="Q738" s="366"/>
      <c r="R738" s="1000" t="s">
        <v>616</v>
      </c>
      <c r="S738" s="1000"/>
      <c r="T738" s="1000"/>
      <c r="U738" s="1000"/>
      <c r="V738" s="1000"/>
      <c r="W738" s="1000"/>
      <c r="X738" s="1000"/>
      <c r="Y738" s="1000"/>
      <c r="Z738" s="1000"/>
      <c r="AA738" s="366" t="s">
        <v>396</v>
      </c>
      <c r="AB738" s="366"/>
      <c r="AC738" s="366"/>
      <c r="AD738" s="366"/>
      <c r="AE738" s="1000" t="s">
        <v>614</v>
      </c>
      <c r="AF738" s="1000"/>
      <c r="AG738" s="1000"/>
      <c r="AH738" s="1000"/>
      <c r="AI738" s="1000"/>
      <c r="AJ738" s="1000"/>
      <c r="AK738" s="1000"/>
      <c r="AL738" s="1000"/>
      <c r="AM738" s="1000"/>
      <c r="AN738" s="366" t="s">
        <v>395</v>
      </c>
      <c r="AO738" s="366"/>
      <c r="AP738" s="366"/>
      <c r="AQ738" s="366"/>
      <c r="AR738" s="1006" t="s">
        <v>615</v>
      </c>
      <c r="AS738" s="1007"/>
      <c r="AT738" s="1007"/>
      <c r="AU738" s="1007"/>
      <c r="AV738" s="1007"/>
      <c r="AW738" s="1007"/>
      <c r="AX738" s="1008"/>
    </row>
    <row r="739" spans="1:52" ht="24.75" customHeight="1" x14ac:dyDescent="0.15">
      <c r="A739" s="999" t="s">
        <v>394</v>
      </c>
      <c r="B739" s="209"/>
      <c r="C739" s="209"/>
      <c r="D739" s="210"/>
      <c r="E739" s="1000" t="s">
        <v>618</v>
      </c>
      <c r="F739" s="1000"/>
      <c r="G739" s="1000"/>
      <c r="H739" s="1000"/>
      <c r="I739" s="1000"/>
      <c r="J739" s="1000"/>
      <c r="K739" s="1000"/>
      <c r="L739" s="1000"/>
      <c r="M739" s="1000"/>
      <c r="N739" s="1001"/>
      <c r="O739" s="1001"/>
      <c r="P739" s="1001"/>
      <c r="Q739" s="1001"/>
      <c r="R739" s="1002"/>
      <c r="S739" s="1002"/>
      <c r="T739" s="1002"/>
      <c r="U739" s="1002"/>
      <c r="V739" s="1002"/>
      <c r="W739" s="1002"/>
      <c r="X739" s="1002"/>
      <c r="Y739" s="1002"/>
      <c r="Z739" s="1002"/>
      <c r="AA739" s="1001"/>
      <c r="AB739" s="1001"/>
      <c r="AC739" s="1001"/>
      <c r="AD739" s="1001"/>
      <c r="AE739" s="1002"/>
      <c r="AF739" s="1002"/>
      <c r="AG739" s="1002"/>
      <c r="AH739" s="1002"/>
      <c r="AI739" s="1002"/>
      <c r="AJ739" s="1002"/>
      <c r="AK739" s="1002"/>
      <c r="AL739" s="1002"/>
      <c r="AM739" s="1002"/>
      <c r="AN739" s="1001"/>
      <c r="AO739" s="1001"/>
      <c r="AP739" s="1001"/>
      <c r="AQ739" s="1001"/>
      <c r="AR739" s="1003"/>
      <c r="AS739" s="1004"/>
      <c r="AT739" s="1004"/>
      <c r="AU739" s="1004"/>
      <c r="AV739" s="1004"/>
      <c r="AW739" s="1004"/>
      <c r="AX739" s="1005"/>
    </row>
    <row r="740" spans="1:52" ht="24.75" customHeight="1" thickBot="1" x14ac:dyDescent="0.2">
      <c r="A740" s="981" t="s">
        <v>418</v>
      </c>
      <c r="B740" s="982"/>
      <c r="C740" s="982"/>
      <c r="D740" s="983"/>
      <c r="E740" s="984" t="s">
        <v>560</v>
      </c>
      <c r="F740" s="985"/>
      <c r="G740" s="985"/>
      <c r="H740" s="92" t="str">
        <f>IF(E740="", "", "(")</f>
        <v>(</v>
      </c>
      <c r="I740" s="985"/>
      <c r="J740" s="985"/>
      <c r="K740" s="92" t="str">
        <f>IF(OR(I740="　", I740=""), "", "-")</f>
        <v/>
      </c>
      <c r="L740" s="986">
        <v>30</v>
      </c>
      <c r="M740" s="986"/>
      <c r="N740" s="93" t="str">
        <f>IF(O740="", "", "-")</f>
        <v/>
      </c>
      <c r="O740" s="94"/>
      <c r="P740" s="93" t="str">
        <f>IF(E740="", "", ")")</f>
        <v>)</v>
      </c>
      <c r="Q740" s="984"/>
      <c r="R740" s="985"/>
      <c r="S740" s="985"/>
      <c r="T740" s="92" t="str">
        <f>IF(Q740="", "", "(")</f>
        <v/>
      </c>
      <c r="U740" s="985"/>
      <c r="V740" s="985"/>
      <c r="W740" s="92" t="str">
        <f>IF(OR(U740="　", U740=""), "", "-")</f>
        <v/>
      </c>
      <c r="X740" s="986"/>
      <c r="Y740" s="986"/>
      <c r="Z740" s="93" t="str">
        <f>IF(AA740="", "", "-")</f>
        <v/>
      </c>
      <c r="AA740" s="94"/>
      <c r="AB740" s="93" t="str">
        <f>IF(Q740="", "", ")")</f>
        <v/>
      </c>
      <c r="AC740" s="984"/>
      <c r="AD740" s="985"/>
      <c r="AE740" s="985"/>
      <c r="AF740" s="92" t="str">
        <f>IF(AC740="", "", "(")</f>
        <v/>
      </c>
      <c r="AG740" s="985"/>
      <c r="AH740" s="985"/>
      <c r="AI740" s="92" t="str">
        <f>IF(OR(AG740="　", AG740=""), "", "-")</f>
        <v/>
      </c>
      <c r="AJ740" s="986"/>
      <c r="AK740" s="986"/>
      <c r="AL740" s="93" t="str">
        <f>IF(AM740="", "", "-")</f>
        <v/>
      </c>
      <c r="AM740" s="94"/>
      <c r="AN740" s="93" t="str">
        <f>IF(AC740="", "", ")")</f>
        <v/>
      </c>
      <c r="AO740" s="1009"/>
      <c r="AP740" s="1010"/>
      <c r="AQ740" s="1010"/>
      <c r="AR740" s="1010"/>
      <c r="AS740" s="1010"/>
      <c r="AT740" s="1010"/>
      <c r="AU740" s="1010"/>
      <c r="AV740" s="1010"/>
      <c r="AW740" s="1010"/>
      <c r="AX740" s="1011"/>
    </row>
    <row r="741" spans="1:52" ht="28.35" customHeight="1" x14ac:dyDescent="0.15">
      <c r="A741" s="616" t="s">
        <v>387</v>
      </c>
      <c r="B741" s="617"/>
      <c r="C741" s="617"/>
      <c r="D741" s="617"/>
      <c r="E741" s="617"/>
      <c r="F741" s="61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389</v>
      </c>
      <c r="B780" s="632"/>
      <c r="C780" s="632"/>
      <c r="D780" s="632"/>
      <c r="E780" s="632"/>
      <c r="F780" s="633"/>
      <c r="G780" s="597" t="s">
        <v>626</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624</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7"/>
    </row>
    <row r="781" spans="1:50" ht="24.75" customHeight="1" x14ac:dyDescent="0.15">
      <c r="A781" s="634"/>
      <c r="B781" s="635"/>
      <c r="C781" s="635"/>
      <c r="D781" s="635"/>
      <c r="E781" s="635"/>
      <c r="F781" s="636"/>
      <c r="G781" s="819"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2"/>
      <c r="AC781" s="819"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627</v>
      </c>
      <c r="H782" s="674"/>
      <c r="I782" s="674"/>
      <c r="J782" s="674"/>
      <c r="K782" s="675"/>
      <c r="L782" s="667" t="s">
        <v>627</v>
      </c>
      <c r="M782" s="668"/>
      <c r="N782" s="668"/>
      <c r="O782" s="668"/>
      <c r="P782" s="668"/>
      <c r="Q782" s="668"/>
      <c r="R782" s="668"/>
      <c r="S782" s="668"/>
      <c r="T782" s="668"/>
      <c r="U782" s="668"/>
      <c r="V782" s="668"/>
      <c r="W782" s="668"/>
      <c r="X782" s="669"/>
      <c r="Y782" s="389">
        <v>20</v>
      </c>
      <c r="Z782" s="390"/>
      <c r="AA782" s="390"/>
      <c r="AB782" s="809"/>
      <c r="AC782" s="673"/>
      <c r="AD782" s="674"/>
      <c r="AE782" s="674"/>
      <c r="AF782" s="674"/>
      <c r="AG782" s="675"/>
      <c r="AH782" s="667" t="s">
        <v>625</v>
      </c>
      <c r="AI782" s="668"/>
      <c r="AJ782" s="668"/>
      <c r="AK782" s="668"/>
      <c r="AL782" s="668"/>
      <c r="AM782" s="668"/>
      <c r="AN782" s="668"/>
      <c r="AO782" s="668"/>
      <c r="AP782" s="668"/>
      <c r="AQ782" s="668"/>
      <c r="AR782" s="668"/>
      <c r="AS782" s="668"/>
      <c r="AT782" s="669"/>
      <c r="AU782" s="389">
        <v>4</v>
      </c>
      <c r="AV782" s="390"/>
      <c r="AW782" s="390"/>
      <c r="AX782" s="391"/>
    </row>
    <row r="783" spans="1:50" ht="24.75" customHeight="1" x14ac:dyDescent="0.15">
      <c r="A783" s="634"/>
      <c r="B783" s="635"/>
      <c r="C783" s="635"/>
      <c r="D783" s="635"/>
      <c r="E783" s="635"/>
      <c r="F783" s="636"/>
      <c r="G783" s="608" t="s">
        <v>628</v>
      </c>
      <c r="H783" s="609"/>
      <c r="I783" s="609"/>
      <c r="J783" s="609"/>
      <c r="K783" s="610"/>
      <c r="L783" s="600" t="s">
        <v>630</v>
      </c>
      <c r="M783" s="601"/>
      <c r="N783" s="601"/>
      <c r="O783" s="601"/>
      <c r="P783" s="601"/>
      <c r="Q783" s="601"/>
      <c r="R783" s="601"/>
      <c r="S783" s="601"/>
      <c r="T783" s="601"/>
      <c r="U783" s="601"/>
      <c r="V783" s="601"/>
      <c r="W783" s="601"/>
      <c r="X783" s="602"/>
      <c r="Y783" s="603">
        <v>5</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4"/>
      <c r="B784" s="635"/>
      <c r="C784" s="635"/>
      <c r="D784" s="635"/>
      <c r="E784" s="635"/>
      <c r="F784" s="636"/>
      <c r="G784" s="608" t="s">
        <v>629</v>
      </c>
      <c r="H784" s="609"/>
      <c r="I784" s="609"/>
      <c r="J784" s="609"/>
      <c r="K784" s="610"/>
      <c r="L784" s="600" t="s">
        <v>629</v>
      </c>
      <c r="M784" s="601"/>
      <c r="N784" s="601"/>
      <c r="O784" s="601"/>
      <c r="P784" s="601"/>
      <c r="Q784" s="601"/>
      <c r="R784" s="601"/>
      <c r="S784" s="601"/>
      <c r="T784" s="601"/>
      <c r="U784" s="601"/>
      <c r="V784" s="601"/>
      <c r="W784" s="601"/>
      <c r="X784" s="602"/>
      <c r="Y784" s="603">
        <v>2</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4"/>
      <c r="B785" s="635"/>
      <c r="C785" s="635"/>
      <c r="D785" s="635"/>
      <c r="E785" s="635"/>
      <c r="F785" s="636"/>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4"/>
      <c r="B786" s="635"/>
      <c r="C786" s="635"/>
      <c r="D786" s="635"/>
      <c r="E786" s="635"/>
      <c r="F786" s="636"/>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4"/>
      <c r="B787" s="635"/>
      <c r="C787" s="635"/>
      <c r="D787" s="635"/>
      <c r="E787" s="635"/>
      <c r="F787" s="636"/>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4"/>
      <c r="B788" s="635"/>
      <c r="C788" s="635"/>
      <c r="D788" s="635"/>
      <c r="E788" s="635"/>
      <c r="F788" s="636"/>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4"/>
      <c r="B789" s="635"/>
      <c r="C789" s="635"/>
      <c r="D789" s="635"/>
      <c r="E789" s="635"/>
      <c r="F789" s="636"/>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4"/>
      <c r="B790" s="635"/>
      <c r="C790" s="635"/>
      <c r="D790" s="635"/>
      <c r="E790" s="635"/>
      <c r="F790" s="636"/>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x14ac:dyDescent="0.15">
      <c r="A791" s="634"/>
      <c r="B791" s="635"/>
      <c r="C791" s="635"/>
      <c r="D791" s="635"/>
      <c r="E791" s="635"/>
      <c r="F791" s="636"/>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x14ac:dyDescent="0.15">
      <c r="A792" s="634"/>
      <c r="B792" s="635"/>
      <c r="C792" s="635"/>
      <c r="D792" s="635"/>
      <c r="E792" s="635"/>
      <c r="F792" s="636"/>
      <c r="G792" s="830" t="s">
        <v>20</v>
      </c>
      <c r="H792" s="831"/>
      <c r="I792" s="831"/>
      <c r="J792" s="831"/>
      <c r="K792" s="831"/>
      <c r="L792" s="832"/>
      <c r="M792" s="833"/>
      <c r="N792" s="833"/>
      <c r="O792" s="833"/>
      <c r="P792" s="833"/>
      <c r="Q792" s="833"/>
      <c r="R792" s="833"/>
      <c r="S792" s="833"/>
      <c r="T792" s="833"/>
      <c r="U792" s="833"/>
      <c r="V792" s="833"/>
      <c r="W792" s="833"/>
      <c r="X792" s="834"/>
      <c r="Y792" s="835">
        <f>SUM(Y782:AB791)</f>
        <v>27</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4</v>
      </c>
      <c r="AV792" s="836"/>
      <c r="AW792" s="836"/>
      <c r="AX792" s="838"/>
    </row>
    <row r="793" spans="1:50" ht="24.75" hidden="1" customHeight="1" x14ac:dyDescent="0.15">
      <c r="A793" s="634"/>
      <c r="B793" s="635"/>
      <c r="C793" s="635"/>
      <c r="D793" s="635"/>
      <c r="E793" s="635"/>
      <c r="F793" s="636"/>
      <c r="G793" s="597" t="s">
        <v>322</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321</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7"/>
    </row>
    <row r="794" spans="1:50" ht="24.75" hidden="1" customHeight="1" x14ac:dyDescent="0.15">
      <c r="A794" s="634"/>
      <c r="B794" s="635"/>
      <c r="C794" s="635"/>
      <c r="D794" s="635"/>
      <c r="E794" s="635"/>
      <c r="F794" s="636"/>
      <c r="G794" s="819"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2"/>
      <c r="AC794" s="819"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15">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89"/>
      <c r="Z795" s="390"/>
      <c r="AA795" s="390"/>
      <c r="AB795" s="809"/>
      <c r="AC795" s="673"/>
      <c r="AD795" s="674"/>
      <c r="AE795" s="674"/>
      <c r="AF795" s="674"/>
      <c r="AG795" s="675"/>
      <c r="AH795" s="667"/>
      <c r="AI795" s="668"/>
      <c r="AJ795" s="668"/>
      <c r="AK795" s="668"/>
      <c r="AL795" s="668"/>
      <c r="AM795" s="668"/>
      <c r="AN795" s="668"/>
      <c r="AO795" s="668"/>
      <c r="AP795" s="668"/>
      <c r="AQ795" s="668"/>
      <c r="AR795" s="668"/>
      <c r="AS795" s="668"/>
      <c r="AT795" s="669"/>
      <c r="AU795" s="389"/>
      <c r="AV795" s="390"/>
      <c r="AW795" s="390"/>
      <c r="AX795" s="391"/>
    </row>
    <row r="796" spans="1:50" ht="24.75" hidden="1" customHeight="1" x14ac:dyDescent="0.15">
      <c r="A796" s="634"/>
      <c r="B796" s="635"/>
      <c r="C796" s="635"/>
      <c r="D796" s="635"/>
      <c r="E796" s="635"/>
      <c r="F796" s="636"/>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4"/>
      <c r="B797" s="635"/>
      <c r="C797" s="635"/>
      <c r="D797" s="635"/>
      <c r="E797" s="635"/>
      <c r="F797" s="636"/>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4"/>
      <c r="B798" s="635"/>
      <c r="C798" s="635"/>
      <c r="D798" s="635"/>
      <c r="E798" s="635"/>
      <c r="F798" s="636"/>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4"/>
      <c r="B799" s="635"/>
      <c r="C799" s="635"/>
      <c r="D799" s="635"/>
      <c r="E799" s="635"/>
      <c r="F799" s="636"/>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4"/>
      <c r="B800" s="635"/>
      <c r="C800" s="635"/>
      <c r="D800" s="635"/>
      <c r="E800" s="635"/>
      <c r="F800" s="636"/>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4"/>
      <c r="B801" s="635"/>
      <c r="C801" s="635"/>
      <c r="D801" s="635"/>
      <c r="E801" s="635"/>
      <c r="F801" s="636"/>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4"/>
      <c r="B802" s="635"/>
      <c r="C802" s="635"/>
      <c r="D802" s="635"/>
      <c r="E802" s="635"/>
      <c r="F802" s="636"/>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4"/>
      <c r="B803" s="635"/>
      <c r="C803" s="635"/>
      <c r="D803" s="635"/>
      <c r="E803" s="635"/>
      <c r="F803" s="636"/>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4"/>
      <c r="B804" s="635"/>
      <c r="C804" s="635"/>
      <c r="D804" s="635"/>
      <c r="E804" s="635"/>
      <c r="F804" s="636"/>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hidden="1" customHeight="1" thickBot="1" x14ac:dyDescent="0.2">
      <c r="A805" s="634"/>
      <c r="B805" s="635"/>
      <c r="C805" s="635"/>
      <c r="D805" s="635"/>
      <c r="E805" s="635"/>
      <c r="F805" s="636"/>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4"/>
      <c r="B806" s="635"/>
      <c r="C806" s="635"/>
      <c r="D806" s="635"/>
      <c r="E806" s="635"/>
      <c r="F806" s="636"/>
      <c r="G806" s="597" t="s">
        <v>323</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324</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7"/>
    </row>
    <row r="807" spans="1:50" ht="24.75" hidden="1" customHeight="1" x14ac:dyDescent="0.15">
      <c r="A807" s="634"/>
      <c r="B807" s="635"/>
      <c r="C807" s="635"/>
      <c r="D807" s="635"/>
      <c r="E807" s="635"/>
      <c r="F807" s="636"/>
      <c r="G807" s="819"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2"/>
      <c r="AC807" s="819"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89"/>
      <c r="Z808" s="390"/>
      <c r="AA808" s="390"/>
      <c r="AB808" s="809"/>
      <c r="AC808" s="673"/>
      <c r="AD808" s="674"/>
      <c r="AE808" s="674"/>
      <c r="AF808" s="674"/>
      <c r="AG808" s="675"/>
      <c r="AH808" s="667"/>
      <c r="AI808" s="668"/>
      <c r="AJ808" s="668"/>
      <c r="AK808" s="668"/>
      <c r="AL808" s="668"/>
      <c r="AM808" s="668"/>
      <c r="AN808" s="668"/>
      <c r="AO808" s="668"/>
      <c r="AP808" s="668"/>
      <c r="AQ808" s="668"/>
      <c r="AR808" s="668"/>
      <c r="AS808" s="668"/>
      <c r="AT808" s="669"/>
      <c r="AU808" s="389"/>
      <c r="AV808" s="390"/>
      <c r="AW808" s="390"/>
      <c r="AX808" s="391"/>
    </row>
    <row r="809" spans="1:50" ht="24.75" hidden="1" customHeight="1" x14ac:dyDescent="0.15">
      <c r="A809" s="634"/>
      <c r="B809" s="635"/>
      <c r="C809" s="635"/>
      <c r="D809" s="635"/>
      <c r="E809" s="635"/>
      <c r="F809" s="636"/>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4"/>
      <c r="B810" s="635"/>
      <c r="C810" s="635"/>
      <c r="D810" s="635"/>
      <c r="E810" s="635"/>
      <c r="F810" s="636"/>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4"/>
      <c r="B811" s="635"/>
      <c r="C811" s="635"/>
      <c r="D811" s="635"/>
      <c r="E811" s="635"/>
      <c r="F811" s="636"/>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4"/>
      <c r="B812" s="635"/>
      <c r="C812" s="635"/>
      <c r="D812" s="635"/>
      <c r="E812" s="635"/>
      <c r="F812" s="636"/>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4"/>
      <c r="B813" s="635"/>
      <c r="C813" s="635"/>
      <c r="D813" s="635"/>
      <c r="E813" s="635"/>
      <c r="F813" s="636"/>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4"/>
      <c r="B814" s="635"/>
      <c r="C814" s="635"/>
      <c r="D814" s="635"/>
      <c r="E814" s="635"/>
      <c r="F814" s="636"/>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4"/>
      <c r="B815" s="635"/>
      <c r="C815" s="635"/>
      <c r="D815" s="635"/>
      <c r="E815" s="635"/>
      <c r="F815" s="636"/>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4"/>
      <c r="B816" s="635"/>
      <c r="C816" s="635"/>
      <c r="D816" s="635"/>
      <c r="E816" s="635"/>
      <c r="F816" s="636"/>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4"/>
      <c r="B817" s="635"/>
      <c r="C817" s="635"/>
      <c r="D817" s="635"/>
      <c r="E817" s="635"/>
      <c r="F817" s="636"/>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thickBot="1" x14ac:dyDescent="0.2">
      <c r="A818" s="634"/>
      <c r="B818" s="635"/>
      <c r="C818" s="635"/>
      <c r="D818" s="635"/>
      <c r="E818" s="635"/>
      <c r="F818" s="636"/>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4"/>
      <c r="B819" s="635"/>
      <c r="C819" s="635"/>
      <c r="D819" s="635"/>
      <c r="E819" s="635"/>
      <c r="F819" s="636"/>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7"/>
    </row>
    <row r="820" spans="1:50" ht="24.75" hidden="1" customHeight="1" x14ac:dyDescent="0.15">
      <c r="A820" s="634"/>
      <c r="B820" s="635"/>
      <c r="C820" s="635"/>
      <c r="D820" s="635"/>
      <c r="E820" s="635"/>
      <c r="F820" s="636"/>
      <c r="G820" s="819"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2"/>
      <c r="AC820" s="819"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89"/>
      <c r="Z821" s="390"/>
      <c r="AA821" s="390"/>
      <c r="AB821" s="809"/>
      <c r="AC821" s="673"/>
      <c r="AD821" s="674"/>
      <c r="AE821" s="674"/>
      <c r="AF821" s="674"/>
      <c r="AG821" s="675"/>
      <c r="AH821" s="667"/>
      <c r="AI821" s="668"/>
      <c r="AJ821" s="668"/>
      <c r="AK821" s="668"/>
      <c r="AL821" s="668"/>
      <c r="AM821" s="668"/>
      <c r="AN821" s="668"/>
      <c r="AO821" s="668"/>
      <c r="AP821" s="668"/>
      <c r="AQ821" s="668"/>
      <c r="AR821" s="668"/>
      <c r="AS821" s="668"/>
      <c r="AT821" s="669"/>
      <c r="AU821" s="389"/>
      <c r="AV821" s="390"/>
      <c r="AW821" s="390"/>
      <c r="AX821" s="391"/>
    </row>
    <row r="822" spans="1:50" ht="24.75" hidden="1" customHeight="1" x14ac:dyDescent="0.15">
      <c r="A822" s="634"/>
      <c r="B822" s="635"/>
      <c r="C822" s="635"/>
      <c r="D822" s="635"/>
      <c r="E822" s="635"/>
      <c r="F822" s="636"/>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4"/>
      <c r="B823" s="635"/>
      <c r="C823" s="635"/>
      <c r="D823" s="635"/>
      <c r="E823" s="635"/>
      <c r="F823" s="636"/>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4"/>
      <c r="B824" s="635"/>
      <c r="C824" s="635"/>
      <c r="D824" s="635"/>
      <c r="E824" s="635"/>
      <c r="F824" s="636"/>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4"/>
      <c r="B825" s="635"/>
      <c r="C825" s="635"/>
      <c r="D825" s="635"/>
      <c r="E825" s="635"/>
      <c r="F825" s="636"/>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4"/>
      <c r="B826" s="635"/>
      <c r="C826" s="635"/>
      <c r="D826" s="635"/>
      <c r="E826" s="635"/>
      <c r="F826" s="636"/>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4"/>
      <c r="B827" s="635"/>
      <c r="C827" s="635"/>
      <c r="D827" s="635"/>
      <c r="E827" s="635"/>
      <c r="F827" s="636"/>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4"/>
      <c r="B828" s="635"/>
      <c r="C828" s="635"/>
      <c r="D828" s="635"/>
      <c r="E828" s="635"/>
      <c r="F828" s="636"/>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4"/>
      <c r="B829" s="635"/>
      <c r="C829" s="635"/>
      <c r="D829" s="635"/>
      <c r="E829" s="635"/>
      <c r="F829" s="636"/>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4"/>
      <c r="B830" s="635"/>
      <c r="C830" s="635"/>
      <c r="D830" s="635"/>
      <c r="E830" s="635"/>
      <c r="F830" s="636"/>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4"/>
      <c r="B831" s="635"/>
      <c r="C831" s="635"/>
      <c r="D831" s="635"/>
      <c r="E831" s="635"/>
      <c r="F831" s="636"/>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customHeight="1" thickBot="1" x14ac:dyDescent="0.2">
      <c r="A832" s="909" t="s">
        <v>148</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8"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8" t="s">
        <v>342</v>
      </c>
      <c r="AD837" s="148"/>
      <c r="AE837" s="148"/>
      <c r="AF837" s="148"/>
      <c r="AG837" s="148"/>
      <c r="AH837" s="368" t="s">
        <v>370</v>
      </c>
      <c r="AI837" s="365"/>
      <c r="AJ837" s="365"/>
      <c r="AK837" s="365"/>
      <c r="AL837" s="365" t="s">
        <v>21</v>
      </c>
      <c r="AM837" s="365"/>
      <c r="AN837" s="365"/>
      <c r="AO837" s="370"/>
      <c r="AP837" s="371" t="s">
        <v>301</v>
      </c>
      <c r="AQ837" s="371"/>
      <c r="AR837" s="371"/>
      <c r="AS837" s="371"/>
      <c r="AT837" s="371"/>
      <c r="AU837" s="371"/>
      <c r="AV837" s="371"/>
      <c r="AW837" s="371"/>
      <c r="AX837" s="371"/>
    </row>
    <row r="838" spans="1:50" ht="117" customHeight="1" x14ac:dyDescent="0.15">
      <c r="A838" s="377">
        <v>1</v>
      </c>
      <c r="B838" s="377">
        <v>1</v>
      </c>
      <c r="C838" s="362" t="s">
        <v>665</v>
      </c>
      <c r="D838" s="348"/>
      <c r="E838" s="348"/>
      <c r="F838" s="348"/>
      <c r="G838" s="348"/>
      <c r="H838" s="348"/>
      <c r="I838" s="348"/>
      <c r="J838" s="349">
        <v>5010405000044</v>
      </c>
      <c r="K838" s="350"/>
      <c r="L838" s="350"/>
      <c r="M838" s="350"/>
      <c r="N838" s="350"/>
      <c r="O838" s="350"/>
      <c r="P838" s="363" t="s">
        <v>619</v>
      </c>
      <c r="Q838" s="351"/>
      <c r="R838" s="351"/>
      <c r="S838" s="351"/>
      <c r="T838" s="351"/>
      <c r="U838" s="351"/>
      <c r="V838" s="351"/>
      <c r="W838" s="351"/>
      <c r="X838" s="351"/>
      <c r="Y838" s="352">
        <v>27</v>
      </c>
      <c r="Z838" s="353"/>
      <c r="AA838" s="353"/>
      <c r="AB838" s="354"/>
      <c r="AC838" s="364" t="s">
        <v>376</v>
      </c>
      <c r="AD838" s="372"/>
      <c r="AE838" s="372"/>
      <c r="AF838" s="372"/>
      <c r="AG838" s="372"/>
      <c r="AH838" s="373">
        <v>1</v>
      </c>
      <c r="AI838" s="374"/>
      <c r="AJ838" s="374"/>
      <c r="AK838" s="374"/>
      <c r="AL838" s="358">
        <v>99</v>
      </c>
      <c r="AM838" s="359"/>
      <c r="AN838" s="359"/>
      <c r="AO838" s="360"/>
      <c r="AP838" s="361" t="s">
        <v>623</v>
      </c>
      <c r="AQ838" s="361"/>
      <c r="AR838" s="361"/>
      <c r="AS838" s="361"/>
      <c r="AT838" s="361"/>
      <c r="AU838" s="361"/>
      <c r="AV838" s="361"/>
      <c r="AW838" s="361"/>
      <c r="AX838" s="361"/>
    </row>
    <row r="839" spans="1:50" ht="30" hidden="1"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8"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8" t="s">
        <v>342</v>
      </c>
      <c r="AD870" s="148"/>
      <c r="AE870" s="148"/>
      <c r="AF870" s="148"/>
      <c r="AG870" s="148"/>
      <c r="AH870" s="368" t="s">
        <v>370</v>
      </c>
      <c r="AI870" s="365"/>
      <c r="AJ870" s="365"/>
      <c r="AK870" s="365"/>
      <c r="AL870" s="365" t="s">
        <v>21</v>
      </c>
      <c r="AM870" s="365"/>
      <c r="AN870" s="365"/>
      <c r="AO870" s="370"/>
      <c r="AP870" s="371" t="s">
        <v>301</v>
      </c>
      <c r="AQ870" s="371"/>
      <c r="AR870" s="371"/>
      <c r="AS870" s="371"/>
      <c r="AT870" s="371"/>
      <c r="AU870" s="371"/>
      <c r="AV870" s="371"/>
      <c r="AW870" s="371"/>
      <c r="AX870" s="371"/>
    </row>
    <row r="871" spans="1:50" ht="62.25" customHeight="1" x14ac:dyDescent="0.15">
      <c r="A871" s="377">
        <v>1</v>
      </c>
      <c r="B871" s="377">
        <v>1</v>
      </c>
      <c r="C871" s="362" t="s">
        <v>666</v>
      </c>
      <c r="D871" s="348"/>
      <c r="E871" s="348"/>
      <c r="F871" s="348"/>
      <c r="G871" s="348"/>
      <c r="H871" s="348"/>
      <c r="I871" s="348"/>
      <c r="J871" s="349">
        <v>8011001038442</v>
      </c>
      <c r="K871" s="350"/>
      <c r="L871" s="350"/>
      <c r="M871" s="350"/>
      <c r="N871" s="350"/>
      <c r="O871" s="350"/>
      <c r="P871" s="363" t="s">
        <v>620</v>
      </c>
      <c r="Q871" s="351"/>
      <c r="R871" s="351"/>
      <c r="S871" s="351"/>
      <c r="T871" s="351"/>
      <c r="U871" s="351"/>
      <c r="V871" s="351"/>
      <c r="W871" s="351"/>
      <c r="X871" s="351"/>
      <c r="Y871" s="352">
        <v>4</v>
      </c>
      <c r="Z871" s="353"/>
      <c r="AA871" s="353"/>
      <c r="AB871" s="354"/>
      <c r="AC871" s="364" t="s">
        <v>382</v>
      </c>
      <c r="AD871" s="372"/>
      <c r="AE871" s="372"/>
      <c r="AF871" s="372"/>
      <c r="AG871" s="372"/>
      <c r="AH871" s="915" t="s">
        <v>621</v>
      </c>
      <c r="AI871" s="374"/>
      <c r="AJ871" s="374"/>
      <c r="AK871" s="374"/>
      <c r="AL871" s="358">
        <v>100</v>
      </c>
      <c r="AM871" s="359"/>
      <c r="AN871" s="359"/>
      <c r="AO871" s="360"/>
      <c r="AP871" s="361" t="s">
        <v>622</v>
      </c>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8"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8" t="s">
        <v>342</v>
      </c>
      <c r="AD903" s="148"/>
      <c r="AE903" s="148"/>
      <c r="AF903" s="148"/>
      <c r="AG903" s="148"/>
      <c r="AH903" s="368" t="s">
        <v>370</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8"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8" t="s">
        <v>342</v>
      </c>
      <c r="AD936" s="148"/>
      <c r="AE936" s="148"/>
      <c r="AF936" s="148"/>
      <c r="AG936" s="148"/>
      <c r="AH936" s="368" t="s">
        <v>370</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8"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8" t="s">
        <v>342</v>
      </c>
      <c r="AD969" s="148"/>
      <c r="AE969" s="148"/>
      <c r="AF969" s="148"/>
      <c r="AG969" s="148"/>
      <c r="AH969" s="368" t="s">
        <v>370</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8"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8" t="s">
        <v>342</v>
      </c>
      <c r="AD1002" s="148"/>
      <c r="AE1002" s="148"/>
      <c r="AF1002" s="148"/>
      <c r="AG1002" s="148"/>
      <c r="AH1002" s="368" t="s">
        <v>370</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8"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8" t="s">
        <v>342</v>
      </c>
      <c r="AD1035" s="148"/>
      <c r="AE1035" s="148"/>
      <c r="AF1035" s="148"/>
      <c r="AG1035" s="148"/>
      <c r="AH1035" s="368" t="s">
        <v>370</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8"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8" t="s">
        <v>342</v>
      </c>
      <c r="AD1068" s="148"/>
      <c r="AE1068" s="148"/>
      <c r="AF1068" s="148"/>
      <c r="AG1068" s="148"/>
      <c r="AH1068" s="368" t="s">
        <v>370</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348</v>
      </c>
      <c r="AM1099" s="282"/>
      <c r="AN1099" s="28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7"/>
      <c r="B1102" s="377"/>
      <c r="C1102" s="148" t="s">
        <v>266</v>
      </c>
      <c r="D1102" s="381"/>
      <c r="E1102" s="148" t="s">
        <v>265</v>
      </c>
      <c r="F1102" s="381"/>
      <c r="G1102" s="381"/>
      <c r="H1102" s="381"/>
      <c r="I1102" s="381"/>
      <c r="J1102" s="148" t="s">
        <v>300</v>
      </c>
      <c r="K1102" s="148"/>
      <c r="L1102" s="148"/>
      <c r="M1102" s="148"/>
      <c r="N1102" s="148"/>
      <c r="O1102" s="148"/>
      <c r="P1102" s="368" t="s">
        <v>27</v>
      </c>
      <c r="Q1102" s="368"/>
      <c r="R1102" s="368"/>
      <c r="S1102" s="368"/>
      <c r="T1102" s="368"/>
      <c r="U1102" s="368"/>
      <c r="V1102" s="368"/>
      <c r="W1102" s="368"/>
      <c r="X1102" s="368"/>
      <c r="Y1102" s="148" t="s">
        <v>302</v>
      </c>
      <c r="Z1102" s="381"/>
      <c r="AA1102" s="381"/>
      <c r="AB1102" s="381"/>
      <c r="AC1102" s="148" t="s">
        <v>248</v>
      </c>
      <c r="AD1102" s="148"/>
      <c r="AE1102" s="148"/>
      <c r="AF1102" s="148"/>
      <c r="AG1102" s="148"/>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hidden="1" customHeight="1" x14ac:dyDescent="0.15">
      <c r="A1103" s="377">
        <v>1</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P15:V17 W15:AC16 AD15:AQ17">
    <cfRule type="expression" dxfId="2789" priority="14003">
      <formula>IF(RIGHT(TEXT(P14,"0.#"),1)=".",FALSE,TRUE)</formula>
    </cfRule>
    <cfRule type="expression" dxfId="2788" priority="14004">
      <formula>IF(RIGHT(TEXT(P14,"0.#"),1)=".",TRUE,FALSE)</formula>
    </cfRule>
  </conditionalFormatting>
  <conditionalFormatting sqref="AE32">
    <cfRule type="expression" dxfId="2787" priority="13993">
      <formula>IF(RIGHT(TEXT(AE32,"0.#"),1)=".",FALSE,TRUE)</formula>
    </cfRule>
    <cfRule type="expression" dxfId="2786" priority="13994">
      <formula>IF(RIGHT(TEXT(AE32,"0.#"),1)=".",TRUE,FALSE)</formula>
    </cfRule>
  </conditionalFormatting>
  <conditionalFormatting sqref="P18:AX18">
    <cfRule type="expression" dxfId="2785" priority="13879">
      <formula>IF(RIGHT(TEXT(P18,"0.#"),1)=".",FALSE,TRUE)</formula>
    </cfRule>
    <cfRule type="expression" dxfId="2784" priority="13880">
      <formula>IF(RIGHT(TEXT(P18,"0.#"),1)=".",TRUE,FALSE)</formula>
    </cfRule>
  </conditionalFormatting>
  <conditionalFormatting sqref="Y783">
    <cfRule type="expression" dxfId="2783" priority="13875">
      <formula>IF(RIGHT(TEXT(Y783,"0.#"),1)=".",FALSE,TRUE)</formula>
    </cfRule>
    <cfRule type="expression" dxfId="2782" priority="13876">
      <formula>IF(RIGHT(TEXT(Y783,"0.#"),1)=".",TRUE,FALSE)</formula>
    </cfRule>
  </conditionalFormatting>
  <conditionalFormatting sqref="Y792">
    <cfRule type="expression" dxfId="2781" priority="13871">
      <formula>IF(RIGHT(TEXT(Y792,"0.#"),1)=".",FALSE,TRUE)</formula>
    </cfRule>
    <cfRule type="expression" dxfId="2780" priority="13872">
      <formula>IF(RIGHT(TEXT(Y792,"0.#"),1)=".",TRUE,FALSE)</formula>
    </cfRule>
  </conditionalFormatting>
  <conditionalFormatting sqref="Y823:Y830 Y821 Y810:Y817 Y808 Y797:Y804 Y795">
    <cfRule type="expression" dxfId="2779" priority="13653">
      <formula>IF(RIGHT(TEXT(Y795,"0.#"),1)=".",FALSE,TRUE)</formula>
    </cfRule>
    <cfRule type="expression" dxfId="2778" priority="13654">
      <formula>IF(RIGHT(TEXT(Y795,"0.#"),1)=".",TRUE,FALSE)</formula>
    </cfRule>
  </conditionalFormatting>
  <conditionalFormatting sqref="W17:AC17 AR15:AX15 P13:AX13">
    <cfRule type="expression" dxfId="2777" priority="13701">
      <formula>IF(RIGHT(TEXT(P13,"0.#"),1)=".",FALSE,TRUE)</formula>
    </cfRule>
    <cfRule type="expression" dxfId="2776" priority="13702">
      <formula>IF(RIGHT(TEXT(P13,"0.#"),1)=".",TRUE,FALSE)</formula>
    </cfRule>
  </conditionalFormatting>
  <conditionalFormatting sqref="P19:AJ19">
    <cfRule type="expression" dxfId="2775" priority="13699">
      <formula>IF(RIGHT(TEXT(P19,"0.#"),1)=".",FALSE,TRUE)</formula>
    </cfRule>
    <cfRule type="expression" dxfId="2774" priority="13700">
      <formula>IF(RIGHT(TEXT(P19,"0.#"),1)=".",TRUE,FALSE)</formula>
    </cfRule>
  </conditionalFormatting>
  <conditionalFormatting sqref="AE101 AQ101">
    <cfRule type="expression" dxfId="2773" priority="13691">
      <formula>IF(RIGHT(TEXT(AE101,"0.#"),1)=".",FALSE,TRUE)</formula>
    </cfRule>
    <cfRule type="expression" dxfId="2772" priority="13692">
      <formula>IF(RIGHT(TEXT(AE101,"0.#"),1)=".",TRUE,FALSE)</formula>
    </cfRule>
  </conditionalFormatting>
  <conditionalFormatting sqref="Y784:Y791 Y782">
    <cfRule type="expression" dxfId="2771" priority="13677">
      <formula>IF(RIGHT(TEXT(Y782,"0.#"),1)=".",FALSE,TRUE)</formula>
    </cfRule>
    <cfRule type="expression" dxfId="2770" priority="13678">
      <formula>IF(RIGHT(TEXT(Y782,"0.#"),1)=".",TRUE,FALSE)</formula>
    </cfRule>
  </conditionalFormatting>
  <conditionalFormatting sqref="AU783">
    <cfRule type="expression" dxfId="2769" priority="13675">
      <formula>IF(RIGHT(TEXT(AU783,"0.#"),1)=".",FALSE,TRUE)</formula>
    </cfRule>
    <cfRule type="expression" dxfId="2768" priority="13676">
      <formula>IF(RIGHT(TEXT(AU783,"0.#"),1)=".",TRUE,FALSE)</formula>
    </cfRule>
  </conditionalFormatting>
  <conditionalFormatting sqref="AU792">
    <cfRule type="expression" dxfId="2767" priority="13673">
      <formula>IF(RIGHT(TEXT(AU792,"0.#"),1)=".",FALSE,TRUE)</formula>
    </cfRule>
    <cfRule type="expression" dxfId="2766" priority="13674">
      <formula>IF(RIGHT(TEXT(AU792,"0.#"),1)=".",TRUE,FALSE)</formula>
    </cfRule>
  </conditionalFormatting>
  <conditionalFormatting sqref="AU784:AU791 AU782">
    <cfRule type="expression" dxfId="2765" priority="13671">
      <formula>IF(RIGHT(TEXT(AU782,"0.#"),1)=".",FALSE,TRUE)</formula>
    </cfRule>
    <cfRule type="expression" dxfId="2764" priority="13672">
      <formula>IF(RIGHT(TEXT(AU782,"0.#"),1)=".",TRUE,FALSE)</formula>
    </cfRule>
  </conditionalFormatting>
  <conditionalFormatting sqref="Y822 Y809 Y796">
    <cfRule type="expression" dxfId="2763" priority="13657">
      <formula>IF(RIGHT(TEXT(Y796,"0.#"),1)=".",FALSE,TRUE)</formula>
    </cfRule>
    <cfRule type="expression" dxfId="2762" priority="13658">
      <formula>IF(RIGHT(TEXT(Y796,"0.#"),1)=".",TRUE,FALSE)</formula>
    </cfRule>
  </conditionalFormatting>
  <conditionalFormatting sqref="Y831 Y818 Y805">
    <cfRule type="expression" dxfId="2761" priority="13655">
      <formula>IF(RIGHT(TEXT(Y805,"0.#"),1)=".",FALSE,TRUE)</formula>
    </cfRule>
    <cfRule type="expression" dxfId="2760" priority="13656">
      <formula>IF(RIGHT(TEXT(Y805,"0.#"),1)=".",TRUE,FALSE)</formula>
    </cfRule>
  </conditionalFormatting>
  <conditionalFormatting sqref="AU822 AU809 AU796">
    <cfRule type="expression" dxfId="2759" priority="13651">
      <formula>IF(RIGHT(TEXT(AU796,"0.#"),1)=".",FALSE,TRUE)</formula>
    </cfRule>
    <cfRule type="expression" dxfId="2758" priority="13652">
      <formula>IF(RIGHT(TEXT(AU796,"0.#"),1)=".",TRUE,FALSE)</formula>
    </cfRule>
  </conditionalFormatting>
  <conditionalFormatting sqref="AU831 AU818 AU805">
    <cfRule type="expression" dxfId="2757" priority="13649">
      <formula>IF(RIGHT(TEXT(AU805,"0.#"),1)=".",FALSE,TRUE)</formula>
    </cfRule>
    <cfRule type="expression" dxfId="2756" priority="13650">
      <formula>IF(RIGHT(TEXT(AU805,"0.#"),1)=".",TRUE,FALSE)</formula>
    </cfRule>
  </conditionalFormatting>
  <conditionalFormatting sqref="AU823:AU830 AU821 AU810:AU817 AU808 AU797:AU804 AU795">
    <cfRule type="expression" dxfId="2755" priority="13647">
      <formula>IF(RIGHT(TEXT(AU795,"0.#"),1)=".",FALSE,TRUE)</formula>
    </cfRule>
    <cfRule type="expression" dxfId="2754" priority="13648">
      <formula>IF(RIGHT(TEXT(AU795,"0.#"),1)=".",TRUE,FALSE)</formula>
    </cfRule>
  </conditionalFormatting>
  <conditionalFormatting sqref="AM87">
    <cfRule type="expression" dxfId="2753" priority="13301">
      <formula>IF(RIGHT(TEXT(AM87,"0.#"),1)=".",FALSE,TRUE)</formula>
    </cfRule>
    <cfRule type="expression" dxfId="2752" priority="13302">
      <formula>IF(RIGHT(TEXT(AM87,"0.#"),1)=".",TRUE,FALSE)</formula>
    </cfRule>
  </conditionalFormatting>
  <conditionalFormatting sqref="AE55">
    <cfRule type="expression" dxfId="2751" priority="13369">
      <formula>IF(RIGHT(TEXT(AE55,"0.#"),1)=".",FALSE,TRUE)</formula>
    </cfRule>
    <cfRule type="expression" dxfId="2750" priority="13370">
      <formula>IF(RIGHT(TEXT(AE55,"0.#"),1)=".",TRUE,FALSE)</formula>
    </cfRule>
  </conditionalFormatting>
  <conditionalFormatting sqref="AI55">
    <cfRule type="expression" dxfId="2749" priority="13367">
      <formula>IF(RIGHT(TEXT(AI55,"0.#"),1)=".",FALSE,TRUE)</formula>
    </cfRule>
    <cfRule type="expression" dxfId="2748" priority="13368">
      <formula>IF(RIGHT(TEXT(AI55,"0.#"),1)=".",TRUE,FALSE)</formula>
    </cfRule>
  </conditionalFormatting>
  <conditionalFormatting sqref="AE33">
    <cfRule type="expression" dxfId="2747" priority="13461">
      <formula>IF(RIGHT(TEXT(AE33,"0.#"),1)=".",FALSE,TRUE)</formula>
    </cfRule>
    <cfRule type="expression" dxfId="2746" priority="13462">
      <formula>IF(RIGHT(TEXT(AE33,"0.#"),1)=".",TRUE,FALSE)</formula>
    </cfRule>
  </conditionalFormatting>
  <conditionalFormatting sqref="AE34 AI34 AM34">
    <cfRule type="expression" dxfId="2745" priority="13459">
      <formula>IF(RIGHT(TEXT(AE34,"0.#"),1)=".",FALSE,TRUE)</formula>
    </cfRule>
    <cfRule type="expression" dxfId="2744" priority="13460">
      <formula>IF(RIGHT(TEXT(AE34,"0.#"),1)=".",TRUE,FALSE)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0:AO867">
    <cfRule type="expression" dxfId="2493" priority="6625">
      <formula>IF(AND(AL840&gt;=0, RIGHT(TEXT(AL840,"0.#"),1)&lt;&gt;"."),TRUE,FALSE)</formula>
    </cfRule>
    <cfRule type="expression" dxfId="2492" priority="6626">
      <formula>IF(AND(AL840&gt;=0, RIGHT(TEXT(AL840,"0.#"),1)="."),TRUE,FALSE)</formula>
    </cfRule>
    <cfRule type="expression" dxfId="2491" priority="6627">
      <formula>IF(AND(AL840&lt;0, RIGHT(TEXT(AL840,"0.#"),1)&lt;&gt;"."),TRUE,FALSE)</formula>
    </cfRule>
    <cfRule type="expression" dxfId="2490" priority="6628">
      <formula>IF(AND(AL840&lt;0, RIGHT(TEXT(AL840,"0.#"),1)="."),TRUE,FALSE)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0:Y867">
    <cfRule type="expression" dxfId="2419" priority="2953">
      <formula>IF(RIGHT(TEXT(Y840,"0.#"),1)=".",FALSE,TRUE)</formula>
    </cfRule>
    <cfRule type="expression" dxfId="2418" priority="2954">
      <formula>IF(RIGHT(TEXT(Y840,"0.#"),1)=".",TRUE,FALSE)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3:AO1132">
    <cfRule type="expression" dxfId="2389" priority="2859">
      <formula>IF(AND(AL1103&gt;=0, RIGHT(TEXT(AL1103,"0.#"),1)&lt;&gt;"."),TRUE,FALSE)</formula>
    </cfRule>
    <cfRule type="expression" dxfId="2388" priority="2860">
      <formula>IF(AND(AL1103&gt;=0, RIGHT(TEXT(AL1103,"0.#"),1)="."),TRUE,FALSE)</formula>
    </cfRule>
    <cfRule type="expression" dxfId="2387" priority="2861">
      <formula>IF(AND(AL1103&lt;0, RIGHT(TEXT(AL1103,"0.#"),1)&lt;&gt;"."),TRUE,FALSE)</formula>
    </cfRule>
    <cfRule type="expression" dxfId="2386" priority="2862">
      <formula>IF(AND(AL1103&lt;0, RIGHT(TEXT(AL1103,"0.#"),1)="."),TRUE,FALSE)</formula>
    </cfRule>
  </conditionalFormatting>
  <conditionalFormatting sqref="Y1103:Y1132">
    <cfRule type="expression" dxfId="2385" priority="2857">
      <formula>IF(RIGHT(TEXT(Y1103,"0.#"),1)=".",FALSE,TRUE)</formula>
    </cfRule>
    <cfRule type="expression" dxfId="2384" priority="2858">
      <formula>IF(RIGHT(TEXT(Y1103,"0.#"),1)=".",TRUE,FALSE)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8:AO839">
    <cfRule type="expression" dxfId="2375" priority="2811">
      <formula>IF(AND(AL838&gt;=0, RIGHT(TEXT(AL838,"0.#"),1)&lt;&gt;"."),TRUE,FALSE)</formula>
    </cfRule>
    <cfRule type="expression" dxfId="2374" priority="2812">
      <formula>IF(AND(AL838&gt;=0, RIGHT(TEXT(AL838,"0.#"),1)="."),TRUE,FALSE)</formula>
    </cfRule>
    <cfRule type="expression" dxfId="2373" priority="2813">
      <formula>IF(AND(AL838&lt;0, RIGHT(TEXT(AL838,"0.#"),1)&lt;&gt;"."),TRUE,FALSE)</formula>
    </cfRule>
    <cfRule type="expression" dxfId="2372" priority="2814">
      <formula>IF(AND(AL838&lt;0, RIGHT(TEXT(AL838,"0.#"),1)="."),TRUE,FALSE)</formula>
    </cfRule>
  </conditionalFormatting>
  <conditionalFormatting sqref="Y838:Y839">
    <cfRule type="expression" dxfId="2371" priority="2809">
      <formula>IF(RIGHT(TEXT(Y838,"0.#"),1)=".",FALSE,TRUE)</formula>
    </cfRule>
    <cfRule type="expression" dxfId="2370" priority="2810">
      <formula>IF(RIGHT(TEXT(Y838,"0.#"),1)=".",TRUE,FALSE)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3:Y900">
    <cfRule type="expression" dxfId="2053" priority="2069">
      <formula>IF(RIGHT(TEXT(Y873,"0.#"),1)=".",FALSE,TRUE)</formula>
    </cfRule>
    <cfRule type="expression" dxfId="2052" priority="2070">
      <formula>IF(RIGHT(TEXT(Y873,"0.#"),1)=".",TRUE,FALSE)</formula>
    </cfRule>
  </conditionalFormatting>
  <conditionalFormatting sqref="Y871:Y872">
    <cfRule type="expression" dxfId="2051" priority="2063">
      <formula>IF(RIGHT(TEXT(Y871,"0.#"),1)=".",FALSE,TRUE)</formula>
    </cfRule>
    <cfRule type="expression" dxfId="2050" priority="2064">
      <formula>IF(RIGHT(TEXT(Y871,"0.#"),1)=".",TRUE,FALSE)</formula>
    </cfRule>
  </conditionalFormatting>
  <conditionalFormatting sqref="Y906:Y933">
    <cfRule type="expression" dxfId="2049" priority="2057">
      <formula>IF(RIGHT(TEXT(Y906,"0.#"),1)=".",FALSE,TRUE)</formula>
    </cfRule>
    <cfRule type="expression" dxfId="2048" priority="2058">
      <formula>IF(RIGHT(TEXT(Y906,"0.#"),1)=".",TRUE,FALSE)</formula>
    </cfRule>
  </conditionalFormatting>
  <conditionalFormatting sqref="Y904:Y905">
    <cfRule type="expression" dxfId="2047" priority="2051">
      <formula>IF(RIGHT(TEXT(Y904,"0.#"),1)=".",FALSE,TRUE)</formula>
    </cfRule>
    <cfRule type="expression" dxfId="2046" priority="2052">
      <formula>IF(RIGHT(TEXT(Y904,"0.#"),1)=".",TRUE,FALSE)</formula>
    </cfRule>
  </conditionalFormatting>
  <conditionalFormatting sqref="Y939:Y966">
    <cfRule type="expression" dxfId="2045" priority="2045">
      <formula>IF(RIGHT(TEXT(Y939,"0.#"),1)=".",FALSE,TRUE)</formula>
    </cfRule>
    <cfRule type="expression" dxfId="2044" priority="2046">
      <formula>IF(RIGHT(TEXT(Y939,"0.#"),1)=".",TRUE,FALSE)</formula>
    </cfRule>
  </conditionalFormatting>
  <conditionalFormatting sqref="Y937:Y938">
    <cfRule type="expression" dxfId="2043" priority="2039">
      <formula>IF(RIGHT(TEXT(Y937,"0.#"),1)=".",FALSE,TRUE)</formula>
    </cfRule>
    <cfRule type="expression" dxfId="2042" priority="2040">
      <formula>IF(RIGHT(TEXT(Y937,"0.#"),1)=".",TRUE,FALSE)</formula>
    </cfRule>
  </conditionalFormatting>
  <conditionalFormatting sqref="Y972:Y999">
    <cfRule type="expression" dxfId="2041" priority="2033">
      <formula>IF(RIGHT(TEXT(Y972,"0.#"),1)=".",FALSE,TRUE)</formula>
    </cfRule>
    <cfRule type="expression" dxfId="2040" priority="2034">
      <formula>IF(RIGHT(TEXT(Y972,"0.#"),1)=".",TRUE,FALSE)</formula>
    </cfRule>
  </conditionalFormatting>
  <conditionalFormatting sqref="Y970:Y971">
    <cfRule type="expression" dxfId="2039" priority="2027">
      <formula>IF(RIGHT(TEXT(Y970,"0.#"),1)=".",FALSE,TRUE)</formula>
    </cfRule>
    <cfRule type="expression" dxfId="2038" priority="2028">
      <formula>IF(RIGHT(TEXT(Y970,"0.#"),1)=".",TRUE,FALSE)</formula>
    </cfRule>
  </conditionalFormatting>
  <conditionalFormatting sqref="Y1005:Y1032">
    <cfRule type="expression" dxfId="2037" priority="2021">
      <formula>IF(RIGHT(TEXT(Y1005,"0.#"),1)=".",FALSE,TRUE)</formula>
    </cfRule>
    <cfRule type="expression" dxfId="2036" priority="2022">
      <formula>IF(RIGHT(TEXT(Y1005,"0.#"),1)=".",TRUE,FALSE)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3:AO900">
    <cfRule type="expression" dxfId="1955" priority="2071">
      <formula>IF(AND(AL873&gt;=0, RIGHT(TEXT(AL873,"0.#"),1)&lt;&gt;"."),TRUE,FALSE)</formula>
    </cfRule>
    <cfRule type="expression" dxfId="1954" priority="2072">
      <formula>IF(AND(AL873&gt;=0, RIGHT(TEXT(AL873,"0.#"),1)="."),TRUE,FALSE)</formula>
    </cfRule>
    <cfRule type="expression" dxfId="1953" priority="2073">
      <formula>IF(AND(AL873&lt;0, RIGHT(TEXT(AL873,"0.#"),1)&lt;&gt;"."),TRUE,FALSE)</formula>
    </cfRule>
    <cfRule type="expression" dxfId="1952" priority="2074">
      <formula>IF(AND(AL873&lt;0, RIGHT(TEXT(AL873,"0.#"),1)="."),TRUE,FALSE)</formula>
    </cfRule>
  </conditionalFormatting>
  <conditionalFormatting sqref="AL871:AO872">
    <cfRule type="expression" dxfId="1951" priority="2065">
      <formula>IF(AND(AL871&gt;=0, RIGHT(TEXT(AL871,"0.#"),1)&lt;&gt;"."),TRUE,FALSE)</formula>
    </cfRule>
    <cfRule type="expression" dxfId="1950" priority="2066">
      <formula>IF(AND(AL871&gt;=0, RIGHT(TEXT(AL871,"0.#"),1)="."),TRUE,FALSE)</formula>
    </cfRule>
    <cfRule type="expression" dxfId="1949" priority="2067">
      <formula>IF(AND(AL871&lt;0, RIGHT(TEXT(AL871,"0.#"),1)&lt;&gt;"."),TRUE,FALSE)</formula>
    </cfRule>
    <cfRule type="expression" dxfId="1948" priority="2068">
      <formula>IF(AND(AL871&lt;0, RIGHT(TEXT(AL871,"0.#"),1)="."),TRUE,FALSE)</formula>
    </cfRule>
  </conditionalFormatting>
  <conditionalFormatting sqref="AL906:AO933">
    <cfRule type="expression" dxfId="1947" priority="2059">
      <formula>IF(AND(AL906&gt;=0, RIGHT(TEXT(AL906,"0.#"),1)&lt;&gt;"."),TRUE,FALSE)</formula>
    </cfRule>
    <cfRule type="expression" dxfId="1946" priority="2060">
      <formula>IF(AND(AL906&gt;=0, RIGHT(TEXT(AL906,"0.#"),1)="."),TRUE,FALSE)</formula>
    </cfRule>
    <cfRule type="expression" dxfId="1945" priority="2061">
      <formula>IF(AND(AL906&lt;0, RIGHT(TEXT(AL906,"0.#"),1)&lt;&gt;"."),TRUE,FALSE)</formula>
    </cfRule>
    <cfRule type="expression" dxfId="1944" priority="2062">
      <formula>IF(AND(AL906&lt;0, RIGHT(TEXT(AL906,"0.#"),1)="."),TRUE,FALSE)</formula>
    </cfRule>
  </conditionalFormatting>
  <conditionalFormatting sqref="AL904:AO905">
    <cfRule type="expression" dxfId="1943" priority="2053">
      <formula>IF(AND(AL904&gt;=0, RIGHT(TEXT(AL904,"0.#"),1)&lt;&gt;"."),TRUE,FALSE)</formula>
    </cfRule>
    <cfRule type="expression" dxfId="1942" priority="2054">
      <formula>IF(AND(AL904&gt;=0, RIGHT(TEXT(AL904,"0.#"),1)="."),TRUE,FALSE)</formula>
    </cfRule>
    <cfRule type="expression" dxfId="1941" priority="2055">
      <formula>IF(AND(AL904&lt;0, RIGHT(TEXT(AL904,"0.#"),1)&lt;&gt;"."),TRUE,FALSE)</formula>
    </cfRule>
    <cfRule type="expression" dxfId="1940" priority="2056">
      <formula>IF(AND(AL904&lt;0, RIGHT(TEXT(AL904,"0.#"),1)="."),TRUE,FALSE)</formula>
    </cfRule>
  </conditionalFormatting>
  <conditionalFormatting sqref="AL939:AO966">
    <cfRule type="expression" dxfId="1939" priority="2047">
      <formula>IF(AND(AL939&gt;=0, RIGHT(TEXT(AL939,"0.#"),1)&lt;&gt;"."),TRUE,FALSE)</formula>
    </cfRule>
    <cfRule type="expression" dxfId="1938" priority="2048">
      <formula>IF(AND(AL939&gt;=0, RIGHT(TEXT(AL939,"0.#"),1)="."),TRUE,FALSE)</formula>
    </cfRule>
    <cfRule type="expression" dxfId="1937" priority="2049">
      <formula>IF(AND(AL939&lt;0, RIGHT(TEXT(AL939,"0.#"),1)&lt;&gt;"."),TRUE,FALSE)</formula>
    </cfRule>
    <cfRule type="expression" dxfId="1936" priority="2050">
      <formula>IF(AND(AL939&lt;0, RIGHT(TEXT(AL939,"0.#"),1)="."),TRUE,FALSE)</formula>
    </cfRule>
  </conditionalFormatting>
  <conditionalFormatting sqref="AL937:AO938">
    <cfRule type="expression" dxfId="1935" priority="2041">
      <formula>IF(AND(AL937&gt;=0, RIGHT(TEXT(AL937,"0.#"),1)&lt;&gt;"."),TRUE,FALSE)</formula>
    </cfRule>
    <cfRule type="expression" dxfId="1934" priority="2042">
      <formula>IF(AND(AL937&gt;=0, RIGHT(TEXT(AL937,"0.#"),1)="."),TRUE,FALSE)</formula>
    </cfRule>
    <cfRule type="expression" dxfId="1933" priority="2043">
      <formula>IF(AND(AL937&lt;0, RIGHT(TEXT(AL937,"0.#"),1)&lt;&gt;"."),TRUE,FALSE)</formula>
    </cfRule>
    <cfRule type="expression" dxfId="1932" priority="2044">
      <formula>IF(AND(AL937&lt;0, RIGHT(TEXT(AL937,"0.#"),1)="."),TRUE,FALSE)</formula>
    </cfRule>
  </conditionalFormatting>
  <conditionalFormatting sqref="AL972:AO999">
    <cfRule type="expression" dxfId="1931" priority="2035">
      <formula>IF(AND(AL972&gt;=0, RIGHT(TEXT(AL972,"0.#"),1)&lt;&gt;"."),TRUE,FALSE)</formula>
    </cfRule>
    <cfRule type="expression" dxfId="1930" priority="2036">
      <formula>IF(AND(AL972&gt;=0, RIGHT(TEXT(AL972,"0.#"),1)="."),TRUE,FALSE)</formula>
    </cfRule>
    <cfRule type="expression" dxfId="1929" priority="2037">
      <formula>IF(AND(AL972&lt;0, RIGHT(TEXT(AL972,"0.#"),1)&lt;&gt;"."),TRUE,FALSE)</formula>
    </cfRule>
    <cfRule type="expression" dxfId="1928" priority="2038">
      <formula>IF(AND(AL972&lt;0, RIGHT(TEXT(AL972,"0.#"),1)="."),TRUE,FALSE)</formula>
    </cfRule>
  </conditionalFormatting>
  <conditionalFormatting sqref="AL970:AO971">
    <cfRule type="expression" dxfId="1927" priority="2029">
      <formula>IF(AND(AL970&gt;=0, RIGHT(TEXT(AL970,"0.#"),1)&lt;&gt;"."),TRUE,FALSE)</formula>
    </cfRule>
    <cfRule type="expression" dxfId="1926" priority="2030">
      <formula>IF(AND(AL970&gt;=0, RIGHT(TEXT(AL970,"0.#"),1)="."),TRUE,FALSE)</formula>
    </cfRule>
    <cfRule type="expression" dxfId="1925" priority="2031">
      <formula>IF(AND(AL970&lt;0, RIGHT(TEXT(AL970,"0.#"),1)&lt;&gt;"."),TRUE,FALSE)</formula>
    </cfRule>
    <cfRule type="expression" dxfId="1924" priority="2032">
      <formula>IF(AND(AL970&lt;0, RIGHT(TEXT(AL970,"0.#"),1)="."),TRUE,FALSE)</formula>
    </cfRule>
  </conditionalFormatting>
  <conditionalFormatting sqref="AL1005:AO1032">
    <cfRule type="expression" dxfId="1923" priority="2023">
      <formula>IF(AND(AL1005&gt;=0, RIGHT(TEXT(AL1005,"0.#"),1)&lt;&gt;"."),TRUE,FALSE)</formula>
    </cfRule>
    <cfRule type="expression" dxfId="1922" priority="2024">
      <formula>IF(AND(AL1005&gt;=0, RIGHT(TEXT(AL1005,"0.#"),1)="."),TRUE,FALSE)</formula>
    </cfRule>
    <cfRule type="expression" dxfId="1921" priority="2025">
      <formula>IF(AND(AL1005&lt;0, RIGHT(TEXT(AL1005,"0.#"),1)&lt;&gt;"."),TRUE,FALSE)</formula>
    </cfRule>
    <cfRule type="expression" dxfId="1920" priority="2026">
      <formula>IF(AND(AL1005&lt;0, RIGHT(TEXT(AL1005,"0.#"),1)="."),TRUE,FALSE)</formula>
    </cfRule>
  </conditionalFormatting>
  <conditionalFormatting sqref="AL1003:AO1004">
    <cfRule type="expression" dxfId="1919" priority="2017">
      <formula>IF(AND(AL1003&gt;=0, RIGHT(TEXT(AL1003,"0.#"),1)&lt;&gt;"."),TRUE,FALSE)</formula>
    </cfRule>
    <cfRule type="expression" dxfId="1918" priority="2018">
      <formula>IF(AND(AL1003&gt;=0, RIGHT(TEXT(AL1003,"0.#"),1)="."),TRUE,FALSE)</formula>
    </cfRule>
    <cfRule type="expression" dxfId="1917" priority="2019">
      <formula>IF(AND(AL1003&lt;0, RIGHT(TEXT(AL1003,"0.#"),1)&lt;&gt;"."),TRUE,FALSE)</formula>
    </cfRule>
    <cfRule type="expression" dxfId="1916" priority="2020">
      <formula>IF(AND(AL1003&lt;0, RIGHT(TEXT(AL1003,"0.#"),1)="."),TRUE,FALSE)</formula>
    </cfRule>
  </conditionalFormatting>
  <conditionalFormatting sqref="Y1003:Y1004">
    <cfRule type="expression" dxfId="1915" priority="2015">
      <formula>IF(RIGHT(TEXT(Y1003,"0.#"),1)=".",FALSE,TRUE)</formula>
    </cfRule>
    <cfRule type="expression" dxfId="1914" priority="2016">
      <formula>IF(RIGHT(TEXT(Y1003,"0.#"),1)=".",TRUE,FALSE)</formula>
    </cfRule>
  </conditionalFormatting>
  <conditionalFormatting sqref="AL1038:AO1065">
    <cfRule type="expression" dxfId="1913" priority="2011">
      <formula>IF(AND(AL1038&gt;=0, RIGHT(TEXT(AL1038,"0.#"),1)&lt;&gt;"."),TRUE,FALSE)</formula>
    </cfRule>
    <cfRule type="expression" dxfId="1912" priority="2012">
      <formula>IF(AND(AL1038&gt;=0, RIGHT(TEXT(AL1038,"0.#"),1)="."),TRUE,FALSE)</formula>
    </cfRule>
    <cfRule type="expression" dxfId="1911" priority="2013">
      <formula>IF(AND(AL1038&lt;0, RIGHT(TEXT(AL1038,"0.#"),1)&lt;&gt;"."),TRUE,FALSE)</formula>
    </cfRule>
    <cfRule type="expression" dxfId="1910" priority="2014">
      <formula>IF(AND(AL1038&lt;0, RIGHT(TEXT(AL1038,"0.#"),1)="."),TRUE,FALSE)</formula>
    </cfRule>
  </conditionalFormatting>
  <conditionalFormatting sqref="Y1038:Y1065">
    <cfRule type="expression" dxfId="1909" priority="2009">
      <formula>IF(RIGHT(TEXT(Y1038,"0.#"),1)=".",FALSE,TRUE)</formula>
    </cfRule>
    <cfRule type="expression" dxfId="1908" priority="2010">
      <formula>IF(RIGHT(TEXT(Y1038,"0.#"),1)=".",TRUE,FALSE)</formula>
    </cfRule>
  </conditionalFormatting>
  <conditionalFormatting sqref="AL1036:AO1037">
    <cfRule type="expression" dxfId="1907" priority="2005">
      <formula>IF(AND(AL1036&gt;=0, RIGHT(TEXT(AL1036,"0.#"),1)&lt;&gt;"."),TRUE,FALSE)</formula>
    </cfRule>
    <cfRule type="expression" dxfId="1906" priority="2006">
      <formula>IF(AND(AL1036&gt;=0, RIGHT(TEXT(AL1036,"0.#"),1)="."),TRUE,FALSE)</formula>
    </cfRule>
    <cfRule type="expression" dxfId="1905" priority="2007">
      <formula>IF(AND(AL1036&lt;0, RIGHT(TEXT(AL1036,"0.#"),1)&lt;&gt;"."),TRUE,FALSE)</formula>
    </cfRule>
    <cfRule type="expression" dxfId="1904" priority="2008">
      <formula>IF(AND(AL1036&lt;0, RIGHT(TEXT(AL1036,"0.#"),1)="."),TRUE,FALSE)</formula>
    </cfRule>
  </conditionalFormatting>
  <conditionalFormatting sqref="Y1036:Y1037">
    <cfRule type="expression" dxfId="1903" priority="2003">
      <formula>IF(RIGHT(TEXT(Y1036,"0.#"),1)=".",FALSE,TRUE)</formula>
    </cfRule>
    <cfRule type="expression" dxfId="1902" priority="2004">
      <formula>IF(RIGHT(TEXT(Y1036,"0.#"),1)=".",TRUE,FALSE)</formula>
    </cfRule>
  </conditionalFormatting>
  <conditionalFormatting sqref="AL1071:AO1098">
    <cfRule type="expression" dxfId="1901" priority="1999">
      <formula>IF(AND(AL1071&gt;=0, RIGHT(TEXT(AL1071,"0.#"),1)&lt;&gt;"."),TRUE,FALSE)</formula>
    </cfRule>
    <cfRule type="expression" dxfId="1900" priority="2000">
      <formula>IF(AND(AL1071&gt;=0, RIGHT(TEXT(AL1071,"0.#"),1)="."),TRUE,FALSE)</formula>
    </cfRule>
    <cfRule type="expression" dxfId="1899" priority="2001">
      <formula>IF(AND(AL1071&lt;0, RIGHT(TEXT(AL1071,"0.#"),1)&lt;&gt;"."),TRUE,FALSE)</formula>
    </cfRule>
    <cfRule type="expression" dxfId="1898" priority="2002">
      <formula>IF(AND(AL1071&lt;0, RIGHT(TEXT(AL1071,"0.#"),1)="."),TRUE,FALSE)</formula>
    </cfRule>
  </conditionalFormatting>
  <conditionalFormatting sqref="Y1071:Y1098">
    <cfRule type="expression" dxfId="1897" priority="1997">
      <formula>IF(RIGHT(TEXT(Y1071,"0.#"),1)=".",FALSE,TRUE)</formula>
    </cfRule>
    <cfRule type="expression" dxfId="1896" priority="1998">
      <formula>IF(RIGHT(TEXT(Y1071,"0.#"),1)=".",TRUE,FALSE)</formula>
    </cfRule>
  </conditionalFormatting>
  <conditionalFormatting sqref="AL1069:AO1070">
    <cfRule type="expression" dxfId="1895" priority="1993">
      <formula>IF(AND(AL1069&gt;=0, RIGHT(TEXT(AL1069,"0.#"),1)&lt;&gt;"."),TRUE,FALSE)</formula>
    </cfRule>
    <cfRule type="expression" dxfId="1894" priority="1994">
      <formula>IF(AND(AL1069&gt;=0, RIGHT(TEXT(AL1069,"0.#"),1)="."),TRUE,FALSE)</formula>
    </cfRule>
    <cfRule type="expression" dxfId="1893" priority="1995">
      <formula>IF(AND(AL1069&lt;0, RIGHT(TEXT(AL1069,"0.#"),1)&lt;&gt;"."),TRUE,FALSE)</formula>
    </cfRule>
    <cfRule type="expression" dxfId="1892" priority="1996">
      <formula>IF(AND(AL1069&lt;0, RIGHT(TEXT(AL1069,"0.#"),1)="."),TRUE,FALSE)</formula>
    </cfRule>
  </conditionalFormatting>
  <conditionalFormatting sqref="Y1069:Y1070">
    <cfRule type="expression" dxfId="1891" priority="1991">
      <formula>IF(RIGHT(TEXT(Y1069,"0.#"),1)=".",FALSE,TRUE)</formula>
    </cfRule>
    <cfRule type="expression" dxfId="1890" priority="1992">
      <formula>IF(RIGHT(TEXT(Y1069,"0.#"),1)=".",TRUE,FALSE)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AI41 AM41">
    <cfRule type="expression" dxfId="1885" priority="1985">
      <formula>IF(RIGHT(TEXT(AE41,"0.#"),1)=".",FALSE,TRUE)</formula>
    </cfRule>
    <cfRule type="expression" dxfId="1884" priority="1986">
      <formula>IF(RIGHT(TEXT(AE41,"0.#"),1)=".",TRUE,FALSE)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718"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3" sqref="P3:X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565</v>
      </c>
      <c r="M9" s="13" t="str">
        <f t="shared" si="2"/>
        <v>エネルギー対策</v>
      </c>
      <c r="N9" s="13" t="str">
        <f t="shared" si="6"/>
        <v>エネルギー対策</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科学技術・イノベーション</v>
      </c>
      <c r="F24" s="18" t="s">
        <v>414</v>
      </c>
      <c r="G24" s="17"/>
      <c r="H24" s="13" t="str">
        <f t="shared" si="1"/>
        <v/>
      </c>
      <c r="I24" s="13" t="str">
        <f t="shared" si="5"/>
        <v>エネルギー対策特別会計電源開発促進勘定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3" sqref="P3:X3"/>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7" t="s">
        <v>146</v>
      </c>
      <c r="H2" s="438"/>
      <c r="I2" s="438"/>
      <c r="J2" s="438"/>
      <c r="K2" s="438"/>
      <c r="L2" s="438"/>
      <c r="M2" s="438"/>
      <c r="N2" s="438"/>
      <c r="O2" s="518"/>
      <c r="P2" s="437" t="s">
        <v>59</v>
      </c>
      <c r="Q2" s="438"/>
      <c r="R2" s="438"/>
      <c r="S2" s="438"/>
      <c r="T2" s="438"/>
      <c r="U2" s="438"/>
      <c r="V2" s="438"/>
      <c r="W2" s="438"/>
      <c r="X2" s="518"/>
      <c r="Y2" s="1039"/>
      <c r="Z2" s="833"/>
      <c r="AA2" s="834"/>
      <c r="AB2" s="1043" t="s">
        <v>11</v>
      </c>
      <c r="AC2" s="1044"/>
      <c r="AD2" s="1045"/>
      <c r="AE2" s="249" t="s">
        <v>395</v>
      </c>
      <c r="AF2" s="249"/>
      <c r="AG2" s="249"/>
      <c r="AH2" s="249"/>
      <c r="AI2" s="249" t="s">
        <v>393</v>
      </c>
      <c r="AJ2" s="249"/>
      <c r="AK2" s="249"/>
      <c r="AL2" s="249"/>
      <c r="AM2" s="249" t="s">
        <v>422</v>
      </c>
      <c r="AN2" s="249"/>
      <c r="AO2" s="249"/>
      <c r="AP2" s="243"/>
      <c r="AQ2" s="158" t="s">
        <v>235</v>
      </c>
      <c r="AR2" s="129"/>
      <c r="AS2" s="129"/>
      <c r="AT2" s="130"/>
      <c r="AU2" s="538" t="s">
        <v>134</v>
      </c>
      <c r="AV2" s="538"/>
      <c r="AW2" s="538"/>
      <c r="AX2" s="539"/>
    </row>
    <row r="3" spans="1:50" ht="18.75" customHeight="1" x14ac:dyDescent="0.15">
      <c r="A3" s="401"/>
      <c r="B3" s="402"/>
      <c r="C3" s="402"/>
      <c r="D3" s="402"/>
      <c r="E3" s="402"/>
      <c r="F3" s="403"/>
      <c r="G3" s="417"/>
      <c r="H3" s="399"/>
      <c r="I3" s="399"/>
      <c r="J3" s="399"/>
      <c r="K3" s="399"/>
      <c r="L3" s="399"/>
      <c r="M3" s="399"/>
      <c r="N3" s="399"/>
      <c r="O3" s="418"/>
      <c r="P3" s="440"/>
      <c r="Q3" s="399"/>
      <c r="R3" s="399"/>
      <c r="S3" s="399"/>
      <c r="T3" s="399"/>
      <c r="U3" s="399"/>
      <c r="V3" s="399"/>
      <c r="W3" s="399"/>
      <c r="X3" s="418"/>
      <c r="Y3" s="1040"/>
      <c r="Z3" s="1041"/>
      <c r="AA3" s="1042"/>
      <c r="AB3" s="1046"/>
      <c r="AC3" s="1047"/>
      <c r="AD3" s="1048"/>
      <c r="AE3" s="250"/>
      <c r="AF3" s="250"/>
      <c r="AG3" s="250"/>
      <c r="AH3" s="250"/>
      <c r="AI3" s="250"/>
      <c r="AJ3" s="250"/>
      <c r="AK3" s="250"/>
      <c r="AL3" s="250"/>
      <c r="AM3" s="250"/>
      <c r="AN3" s="250"/>
      <c r="AO3" s="250"/>
      <c r="AP3" s="246"/>
      <c r="AQ3" s="197"/>
      <c r="AR3" s="198"/>
      <c r="AS3" s="132" t="s">
        <v>236</v>
      </c>
      <c r="AT3" s="133"/>
      <c r="AU3" s="198"/>
      <c r="AV3" s="198"/>
      <c r="AW3" s="399" t="s">
        <v>181</v>
      </c>
      <c r="AX3" s="400"/>
    </row>
    <row r="4" spans="1:50" ht="22.5" customHeight="1" x14ac:dyDescent="0.15">
      <c r="A4" s="404"/>
      <c r="B4" s="402"/>
      <c r="C4" s="402"/>
      <c r="D4" s="402"/>
      <c r="E4" s="402"/>
      <c r="F4" s="403"/>
      <c r="G4" s="566"/>
      <c r="H4" s="1016"/>
      <c r="I4" s="1016"/>
      <c r="J4" s="1016"/>
      <c r="K4" s="1016"/>
      <c r="L4" s="1016"/>
      <c r="M4" s="1016"/>
      <c r="N4" s="1016"/>
      <c r="O4" s="1017"/>
      <c r="P4" s="104"/>
      <c r="Q4" s="1024"/>
      <c r="R4" s="1024"/>
      <c r="S4" s="1024"/>
      <c r="T4" s="1024"/>
      <c r="U4" s="1024"/>
      <c r="V4" s="1024"/>
      <c r="W4" s="1024"/>
      <c r="X4" s="1025"/>
      <c r="Y4" s="1034" t="s">
        <v>12</v>
      </c>
      <c r="Z4" s="1035"/>
      <c r="AA4" s="1036"/>
      <c r="AB4" s="466"/>
      <c r="AC4" s="1038"/>
      <c r="AD4" s="1038"/>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05"/>
      <c r="B5" s="406"/>
      <c r="C5" s="406"/>
      <c r="D5" s="406"/>
      <c r="E5" s="406"/>
      <c r="F5" s="407"/>
      <c r="G5" s="1018"/>
      <c r="H5" s="1019"/>
      <c r="I5" s="1019"/>
      <c r="J5" s="1019"/>
      <c r="K5" s="1019"/>
      <c r="L5" s="1019"/>
      <c r="M5" s="1019"/>
      <c r="N5" s="1019"/>
      <c r="O5" s="1020"/>
      <c r="P5" s="1026"/>
      <c r="Q5" s="1026"/>
      <c r="R5" s="1026"/>
      <c r="S5" s="1026"/>
      <c r="T5" s="1026"/>
      <c r="U5" s="1026"/>
      <c r="V5" s="1026"/>
      <c r="W5" s="1026"/>
      <c r="X5" s="1027"/>
      <c r="Y5" s="419" t="s">
        <v>54</v>
      </c>
      <c r="Z5" s="1031"/>
      <c r="AA5" s="1032"/>
      <c r="AB5" s="528"/>
      <c r="AC5" s="1037"/>
      <c r="AD5" s="1037"/>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05"/>
      <c r="B6" s="406"/>
      <c r="C6" s="406"/>
      <c r="D6" s="406"/>
      <c r="E6" s="406"/>
      <c r="F6" s="407"/>
      <c r="G6" s="1021"/>
      <c r="H6" s="1022"/>
      <c r="I6" s="1022"/>
      <c r="J6" s="1022"/>
      <c r="K6" s="1022"/>
      <c r="L6" s="1022"/>
      <c r="M6" s="1022"/>
      <c r="N6" s="1022"/>
      <c r="O6" s="1023"/>
      <c r="P6" s="1028"/>
      <c r="Q6" s="1028"/>
      <c r="R6" s="1028"/>
      <c r="S6" s="1028"/>
      <c r="T6" s="1028"/>
      <c r="U6" s="1028"/>
      <c r="V6" s="1028"/>
      <c r="W6" s="1028"/>
      <c r="X6" s="1029"/>
      <c r="Y6" s="1030" t="s">
        <v>13</v>
      </c>
      <c r="Z6" s="1031"/>
      <c r="AA6" s="1032"/>
      <c r="AB6" s="596" t="s">
        <v>182</v>
      </c>
      <c r="AC6" s="1033"/>
      <c r="AD6" s="1033"/>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6"/>
    </row>
    <row r="9" spans="1:50" ht="18.75" customHeight="1" x14ac:dyDescent="0.15">
      <c r="A9" s="401" t="s">
        <v>353</v>
      </c>
      <c r="B9" s="402"/>
      <c r="C9" s="402"/>
      <c r="D9" s="402"/>
      <c r="E9" s="402"/>
      <c r="F9" s="403"/>
      <c r="G9" s="517" t="s">
        <v>146</v>
      </c>
      <c r="H9" s="438"/>
      <c r="I9" s="438"/>
      <c r="J9" s="438"/>
      <c r="K9" s="438"/>
      <c r="L9" s="438"/>
      <c r="M9" s="438"/>
      <c r="N9" s="438"/>
      <c r="O9" s="518"/>
      <c r="P9" s="437" t="s">
        <v>59</v>
      </c>
      <c r="Q9" s="438"/>
      <c r="R9" s="438"/>
      <c r="S9" s="438"/>
      <c r="T9" s="438"/>
      <c r="U9" s="438"/>
      <c r="V9" s="438"/>
      <c r="W9" s="438"/>
      <c r="X9" s="518"/>
      <c r="Y9" s="1039"/>
      <c r="Z9" s="833"/>
      <c r="AA9" s="834"/>
      <c r="AB9" s="1043" t="s">
        <v>11</v>
      </c>
      <c r="AC9" s="1044"/>
      <c r="AD9" s="1045"/>
      <c r="AE9" s="249" t="s">
        <v>395</v>
      </c>
      <c r="AF9" s="249"/>
      <c r="AG9" s="249"/>
      <c r="AH9" s="249"/>
      <c r="AI9" s="249" t="s">
        <v>393</v>
      </c>
      <c r="AJ9" s="249"/>
      <c r="AK9" s="249"/>
      <c r="AL9" s="249"/>
      <c r="AM9" s="249" t="s">
        <v>422</v>
      </c>
      <c r="AN9" s="249"/>
      <c r="AO9" s="249"/>
      <c r="AP9" s="243"/>
      <c r="AQ9" s="158" t="s">
        <v>235</v>
      </c>
      <c r="AR9" s="129"/>
      <c r="AS9" s="129"/>
      <c r="AT9" s="130"/>
      <c r="AU9" s="538" t="s">
        <v>134</v>
      </c>
      <c r="AV9" s="538"/>
      <c r="AW9" s="538"/>
      <c r="AX9" s="539"/>
    </row>
    <row r="10" spans="1:50" ht="18.75" customHeight="1" x14ac:dyDescent="0.15">
      <c r="A10" s="401"/>
      <c r="B10" s="402"/>
      <c r="C10" s="402"/>
      <c r="D10" s="402"/>
      <c r="E10" s="402"/>
      <c r="F10" s="403"/>
      <c r="G10" s="417"/>
      <c r="H10" s="399"/>
      <c r="I10" s="399"/>
      <c r="J10" s="399"/>
      <c r="K10" s="399"/>
      <c r="L10" s="399"/>
      <c r="M10" s="399"/>
      <c r="N10" s="399"/>
      <c r="O10" s="418"/>
      <c r="P10" s="440"/>
      <c r="Q10" s="399"/>
      <c r="R10" s="399"/>
      <c r="S10" s="399"/>
      <c r="T10" s="399"/>
      <c r="U10" s="399"/>
      <c r="V10" s="399"/>
      <c r="W10" s="399"/>
      <c r="X10" s="418"/>
      <c r="Y10" s="1040"/>
      <c r="Z10" s="1041"/>
      <c r="AA10" s="1042"/>
      <c r="AB10" s="1046"/>
      <c r="AC10" s="1047"/>
      <c r="AD10" s="1048"/>
      <c r="AE10" s="250"/>
      <c r="AF10" s="250"/>
      <c r="AG10" s="250"/>
      <c r="AH10" s="250"/>
      <c r="AI10" s="250"/>
      <c r="AJ10" s="250"/>
      <c r="AK10" s="250"/>
      <c r="AL10" s="250"/>
      <c r="AM10" s="250"/>
      <c r="AN10" s="250"/>
      <c r="AO10" s="250"/>
      <c r="AP10" s="246"/>
      <c r="AQ10" s="197"/>
      <c r="AR10" s="198"/>
      <c r="AS10" s="132" t="s">
        <v>236</v>
      </c>
      <c r="AT10" s="133"/>
      <c r="AU10" s="198"/>
      <c r="AV10" s="198"/>
      <c r="AW10" s="399" t="s">
        <v>181</v>
      </c>
      <c r="AX10" s="400"/>
    </row>
    <row r="11" spans="1:50" ht="22.5" customHeight="1" x14ac:dyDescent="0.15">
      <c r="A11" s="404"/>
      <c r="B11" s="402"/>
      <c r="C11" s="402"/>
      <c r="D11" s="402"/>
      <c r="E11" s="402"/>
      <c r="F11" s="403"/>
      <c r="G11" s="566"/>
      <c r="H11" s="1016"/>
      <c r="I11" s="1016"/>
      <c r="J11" s="1016"/>
      <c r="K11" s="1016"/>
      <c r="L11" s="1016"/>
      <c r="M11" s="1016"/>
      <c r="N11" s="1016"/>
      <c r="O11" s="1017"/>
      <c r="P11" s="104"/>
      <c r="Q11" s="1024"/>
      <c r="R11" s="1024"/>
      <c r="S11" s="1024"/>
      <c r="T11" s="1024"/>
      <c r="U11" s="1024"/>
      <c r="V11" s="1024"/>
      <c r="W11" s="1024"/>
      <c r="X11" s="1025"/>
      <c r="Y11" s="1034" t="s">
        <v>12</v>
      </c>
      <c r="Z11" s="1035"/>
      <c r="AA11" s="1036"/>
      <c r="AB11" s="466"/>
      <c r="AC11" s="1038"/>
      <c r="AD11" s="1038"/>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05"/>
      <c r="B12" s="406"/>
      <c r="C12" s="406"/>
      <c r="D12" s="406"/>
      <c r="E12" s="406"/>
      <c r="F12" s="407"/>
      <c r="G12" s="1018"/>
      <c r="H12" s="1019"/>
      <c r="I12" s="1019"/>
      <c r="J12" s="1019"/>
      <c r="K12" s="1019"/>
      <c r="L12" s="1019"/>
      <c r="M12" s="1019"/>
      <c r="N12" s="1019"/>
      <c r="O12" s="1020"/>
      <c r="P12" s="1026"/>
      <c r="Q12" s="1026"/>
      <c r="R12" s="1026"/>
      <c r="S12" s="1026"/>
      <c r="T12" s="1026"/>
      <c r="U12" s="1026"/>
      <c r="V12" s="1026"/>
      <c r="W12" s="1026"/>
      <c r="X12" s="1027"/>
      <c r="Y12" s="419" t="s">
        <v>54</v>
      </c>
      <c r="Z12" s="1031"/>
      <c r="AA12" s="1032"/>
      <c r="AB12" s="528"/>
      <c r="AC12" s="1037"/>
      <c r="AD12" s="1037"/>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08"/>
      <c r="B13" s="409"/>
      <c r="C13" s="409"/>
      <c r="D13" s="409"/>
      <c r="E13" s="409"/>
      <c r="F13" s="410"/>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596" t="s">
        <v>182</v>
      </c>
      <c r="AC13" s="1033"/>
      <c r="AD13" s="1033"/>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6"/>
    </row>
    <row r="16" spans="1:50" ht="18.75" customHeight="1" x14ac:dyDescent="0.15">
      <c r="A16" s="401" t="s">
        <v>353</v>
      </c>
      <c r="B16" s="402"/>
      <c r="C16" s="402"/>
      <c r="D16" s="402"/>
      <c r="E16" s="402"/>
      <c r="F16" s="403"/>
      <c r="G16" s="517" t="s">
        <v>146</v>
      </c>
      <c r="H16" s="438"/>
      <c r="I16" s="438"/>
      <c r="J16" s="438"/>
      <c r="K16" s="438"/>
      <c r="L16" s="438"/>
      <c r="M16" s="438"/>
      <c r="N16" s="438"/>
      <c r="O16" s="518"/>
      <c r="P16" s="437" t="s">
        <v>59</v>
      </c>
      <c r="Q16" s="438"/>
      <c r="R16" s="438"/>
      <c r="S16" s="438"/>
      <c r="T16" s="438"/>
      <c r="U16" s="438"/>
      <c r="V16" s="438"/>
      <c r="W16" s="438"/>
      <c r="X16" s="518"/>
      <c r="Y16" s="1039"/>
      <c r="Z16" s="833"/>
      <c r="AA16" s="834"/>
      <c r="AB16" s="1043" t="s">
        <v>11</v>
      </c>
      <c r="AC16" s="1044"/>
      <c r="AD16" s="1045"/>
      <c r="AE16" s="249" t="s">
        <v>395</v>
      </c>
      <c r="AF16" s="249"/>
      <c r="AG16" s="249"/>
      <c r="AH16" s="249"/>
      <c r="AI16" s="249" t="s">
        <v>393</v>
      </c>
      <c r="AJ16" s="249"/>
      <c r="AK16" s="249"/>
      <c r="AL16" s="249"/>
      <c r="AM16" s="249" t="s">
        <v>422</v>
      </c>
      <c r="AN16" s="249"/>
      <c r="AO16" s="249"/>
      <c r="AP16" s="243"/>
      <c r="AQ16" s="158" t="s">
        <v>235</v>
      </c>
      <c r="AR16" s="129"/>
      <c r="AS16" s="129"/>
      <c r="AT16" s="130"/>
      <c r="AU16" s="538" t="s">
        <v>134</v>
      </c>
      <c r="AV16" s="538"/>
      <c r="AW16" s="538"/>
      <c r="AX16" s="539"/>
    </row>
    <row r="17" spans="1:50" ht="18.75" customHeight="1" x14ac:dyDescent="0.15">
      <c r="A17" s="401"/>
      <c r="B17" s="402"/>
      <c r="C17" s="402"/>
      <c r="D17" s="402"/>
      <c r="E17" s="402"/>
      <c r="F17" s="403"/>
      <c r="G17" s="417"/>
      <c r="H17" s="399"/>
      <c r="I17" s="399"/>
      <c r="J17" s="399"/>
      <c r="K17" s="399"/>
      <c r="L17" s="399"/>
      <c r="M17" s="399"/>
      <c r="N17" s="399"/>
      <c r="O17" s="418"/>
      <c r="P17" s="440"/>
      <c r="Q17" s="399"/>
      <c r="R17" s="399"/>
      <c r="S17" s="399"/>
      <c r="T17" s="399"/>
      <c r="U17" s="399"/>
      <c r="V17" s="399"/>
      <c r="W17" s="399"/>
      <c r="X17" s="418"/>
      <c r="Y17" s="1040"/>
      <c r="Z17" s="1041"/>
      <c r="AA17" s="1042"/>
      <c r="AB17" s="1046"/>
      <c r="AC17" s="1047"/>
      <c r="AD17" s="1048"/>
      <c r="AE17" s="250"/>
      <c r="AF17" s="250"/>
      <c r="AG17" s="250"/>
      <c r="AH17" s="250"/>
      <c r="AI17" s="250"/>
      <c r="AJ17" s="250"/>
      <c r="AK17" s="250"/>
      <c r="AL17" s="250"/>
      <c r="AM17" s="250"/>
      <c r="AN17" s="250"/>
      <c r="AO17" s="250"/>
      <c r="AP17" s="246"/>
      <c r="AQ17" s="197"/>
      <c r="AR17" s="198"/>
      <c r="AS17" s="132" t="s">
        <v>236</v>
      </c>
      <c r="AT17" s="133"/>
      <c r="AU17" s="198"/>
      <c r="AV17" s="198"/>
      <c r="AW17" s="399" t="s">
        <v>181</v>
      </c>
      <c r="AX17" s="400"/>
    </row>
    <row r="18" spans="1:50" ht="22.5" customHeight="1" x14ac:dyDescent="0.15">
      <c r="A18" s="404"/>
      <c r="B18" s="402"/>
      <c r="C18" s="402"/>
      <c r="D18" s="402"/>
      <c r="E18" s="402"/>
      <c r="F18" s="403"/>
      <c r="G18" s="566"/>
      <c r="H18" s="1016"/>
      <c r="I18" s="1016"/>
      <c r="J18" s="1016"/>
      <c r="K18" s="1016"/>
      <c r="L18" s="1016"/>
      <c r="M18" s="1016"/>
      <c r="N18" s="1016"/>
      <c r="O18" s="1017"/>
      <c r="P18" s="104"/>
      <c r="Q18" s="1024"/>
      <c r="R18" s="1024"/>
      <c r="S18" s="1024"/>
      <c r="T18" s="1024"/>
      <c r="U18" s="1024"/>
      <c r="V18" s="1024"/>
      <c r="W18" s="1024"/>
      <c r="X18" s="1025"/>
      <c r="Y18" s="1034" t="s">
        <v>12</v>
      </c>
      <c r="Z18" s="1035"/>
      <c r="AA18" s="1036"/>
      <c r="AB18" s="466"/>
      <c r="AC18" s="1038"/>
      <c r="AD18" s="1038"/>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05"/>
      <c r="B19" s="406"/>
      <c r="C19" s="406"/>
      <c r="D19" s="406"/>
      <c r="E19" s="406"/>
      <c r="F19" s="407"/>
      <c r="G19" s="1018"/>
      <c r="H19" s="1019"/>
      <c r="I19" s="1019"/>
      <c r="J19" s="1019"/>
      <c r="K19" s="1019"/>
      <c r="L19" s="1019"/>
      <c r="M19" s="1019"/>
      <c r="N19" s="1019"/>
      <c r="O19" s="1020"/>
      <c r="P19" s="1026"/>
      <c r="Q19" s="1026"/>
      <c r="R19" s="1026"/>
      <c r="S19" s="1026"/>
      <c r="T19" s="1026"/>
      <c r="U19" s="1026"/>
      <c r="V19" s="1026"/>
      <c r="W19" s="1026"/>
      <c r="X19" s="1027"/>
      <c r="Y19" s="419" t="s">
        <v>54</v>
      </c>
      <c r="Z19" s="1031"/>
      <c r="AA19" s="1032"/>
      <c r="AB19" s="528"/>
      <c r="AC19" s="1037"/>
      <c r="AD19" s="1037"/>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08"/>
      <c r="B20" s="409"/>
      <c r="C20" s="409"/>
      <c r="D20" s="409"/>
      <c r="E20" s="409"/>
      <c r="F20" s="410"/>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596" t="s">
        <v>182</v>
      </c>
      <c r="AC20" s="1033"/>
      <c r="AD20" s="1033"/>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6"/>
    </row>
    <row r="23" spans="1:50" ht="18.75" customHeight="1" x14ac:dyDescent="0.15">
      <c r="A23" s="401" t="s">
        <v>353</v>
      </c>
      <c r="B23" s="402"/>
      <c r="C23" s="402"/>
      <c r="D23" s="402"/>
      <c r="E23" s="402"/>
      <c r="F23" s="403"/>
      <c r="G23" s="517" t="s">
        <v>146</v>
      </c>
      <c r="H23" s="438"/>
      <c r="I23" s="438"/>
      <c r="J23" s="438"/>
      <c r="K23" s="438"/>
      <c r="L23" s="438"/>
      <c r="M23" s="438"/>
      <c r="N23" s="438"/>
      <c r="O23" s="518"/>
      <c r="P23" s="437" t="s">
        <v>59</v>
      </c>
      <c r="Q23" s="438"/>
      <c r="R23" s="438"/>
      <c r="S23" s="438"/>
      <c r="T23" s="438"/>
      <c r="U23" s="438"/>
      <c r="V23" s="438"/>
      <c r="W23" s="438"/>
      <c r="X23" s="518"/>
      <c r="Y23" s="1039"/>
      <c r="Z23" s="833"/>
      <c r="AA23" s="834"/>
      <c r="AB23" s="1043" t="s">
        <v>11</v>
      </c>
      <c r="AC23" s="1044"/>
      <c r="AD23" s="1045"/>
      <c r="AE23" s="249" t="s">
        <v>395</v>
      </c>
      <c r="AF23" s="249"/>
      <c r="AG23" s="249"/>
      <c r="AH23" s="249"/>
      <c r="AI23" s="249" t="s">
        <v>393</v>
      </c>
      <c r="AJ23" s="249"/>
      <c r="AK23" s="249"/>
      <c r="AL23" s="249"/>
      <c r="AM23" s="249" t="s">
        <v>422</v>
      </c>
      <c r="AN23" s="249"/>
      <c r="AO23" s="249"/>
      <c r="AP23" s="243"/>
      <c r="AQ23" s="158" t="s">
        <v>235</v>
      </c>
      <c r="AR23" s="129"/>
      <c r="AS23" s="129"/>
      <c r="AT23" s="130"/>
      <c r="AU23" s="538" t="s">
        <v>134</v>
      </c>
      <c r="AV23" s="538"/>
      <c r="AW23" s="538"/>
      <c r="AX23" s="539"/>
    </row>
    <row r="24" spans="1:50" ht="18.75" customHeight="1" x14ac:dyDescent="0.15">
      <c r="A24" s="401"/>
      <c r="B24" s="402"/>
      <c r="C24" s="402"/>
      <c r="D24" s="402"/>
      <c r="E24" s="402"/>
      <c r="F24" s="403"/>
      <c r="G24" s="417"/>
      <c r="H24" s="399"/>
      <c r="I24" s="399"/>
      <c r="J24" s="399"/>
      <c r="K24" s="399"/>
      <c r="L24" s="399"/>
      <c r="M24" s="399"/>
      <c r="N24" s="399"/>
      <c r="O24" s="418"/>
      <c r="P24" s="440"/>
      <c r="Q24" s="399"/>
      <c r="R24" s="399"/>
      <c r="S24" s="399"/>
      <c r="T24" s="399"/>
      <c r="U24" s="399"/>
      <c r="V24" s="399"/>
      <c r="W24" s="399"/>
      <c r="X24" s="418"/>
      <c r="Y24" s="1040"/>
      <c r="Z24" s="1041"/>
      <c r="AA24" s="1042"/>
      <c r="AB24" s="1046"/>
      <c r="AC24" s="1047"/>
      <c r="AD24" s="1048"/>
      <c r="AE24" s="250"/>
      <c r="AF24" s="250"/>
      <c r="AG24" s="250"/>
      <c r="AH24" s="250"/>
      <c r="AI24" s="250"/>
      <c r="AJ24" s="250"/>
      <c r="AK24" s="250"/>
      <c r="AL24" s="250"/>
      <c r="AM24" s="250"/>
      <c r="AN24" s="250"/>
      <c r="AO24" s="250"/>
      <c r="AP24" s="246"/>
      <c r="AQ24" s="197"/>
      <c r="AR24" s="198"/>
      <c r="AS24" s="132" t="s">
        <v>236</v>
      </c>
      <c r="AT24" s="133"/>
      <c r="AU24" s="198"/>
      <c r="AV24" s="198"/>
      <c r="AW24" s="399" t="s">
        <v>181</v>
      </c>
      <c r="AX24" s="400"/>
    </row>
    <row r="25" spans="1:50" ht="22.5" customHeight="1" x14ac:dyDescent="0.15">
      <c r="A25" s="404"/>
      <c r="B25" s="402"/>
      <c r="C25" s="402"/>
      <c r="D25" s="402"/>
      <c r="E25" s="402"/>
      <c r="F25" s="403"/>
      <c r="G25" s="566"/>
      <c r="H25" s="1016"/>
      <c r="I25" s="1016"/>
      <c r="J25" s="1016"/>
      <c r="K25" s="1016"/>
      <c r="L25" s="1016"/>
      <c r="M25" s="1016"/>
      <c r="N25" s="1016"/>
      <c r="O25" s="1017"/>
      <c r="P25" s="104"/>
      <c r="Q25" s="1024"/>
      <c r="R25" s="1024"/>
      <c r="S25" s="1024"/>
      <c r="T25" s="1024"/>
      <c r="U25" s="1024"/>
      <c r="V25" s="1024"/>
      <c r="W25" s="1024"/>
      <c r="X25" s="1025"/>
      <c r="Y25" s="1034" t="s">
        <v>12</v>
      </c>
      <c r="Z25" s="1035"/>
      <c r="AA25" s="1036"/>
      <c r="AB25" s="466"/>
      <c r="AC25" s="1038"/>
      <c r="AD25" s="1038"/>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05"/>
      <c r="B26" s="406"/>
      <c r="C26" s="406"/>
      <c r="D26" s="406"/>
      <c r="E26" s="406"/>
      <c r="F26" s="407"/>
      <c r="G26" s="1018"/>
      <c r="H26" s="1019"/>
      <c r="I26" s="1019"/>
      <c r="J26" s="1019"/>
      <c r="K26" s="1019"/>
      <c r="L26" s="1019"/>
      <c r="M26" s="1019"/>
      <c r="N26" s="1019"/>
      <c r="O26" s="1020"/>
      <c r="P26" s="1026"/>
      <c r="Q26" s="1026"/>
      <c r="R26" s="1026"/>
      <c r="S26" s="1026"/>
      <c r="T26" s="1026"/>
      <c r="U26" s="1026"/>
      <c r="V26" s="1026"/>
      <c r="W26" s="1026"/>
      <c r="X26" s="1027"/>
      <c r="Y26" s="419" t="s">
        <v>54</v>
      </c>
      <c r="Z26" s="1031"/>
      <c r="AA26" s="1032"/>
      <c r="AB26" s="528"/>
      <c r="AC26" s="1037"/>
      <c r="AD26" s="1037"/>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08"/>
      <c r="B27" s="409"/>
      <c r="C27" s="409"/>
      <c r="D27" s="409"/>
      <c r="E27" s="409"/>
      <c r="F27" s="410"/>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596" t="s">
        <v>182</v>
      </c>
      <c r="AC27" s="1033"/>
      <c r="AD27" s="1033"/>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6"/>
    </row>
    <row r="30" spans="1:50" ht="18.75" customHeight="1" x14ac:dyDescent="0.15">
      <c r="A30" s="401" t="s">
        <v>353</v>
      </c>
      <c r="B30" s="402"/>
      <c r="C30" s="402"/>
      <c r="D30" s="402"/>
      <c r="E30" s="402"/>
      <c r="F30" s="403"/>
      <c r="G30" s="517" t="s">
        <v>146</v>
      </c>
      <c r="H30" s="438"/>
      <c r="I30" s="438"/>
      <c r="J30" s="438"/>
      <c r="K30" s="438"/>
      <c r="L30" s="438"/>
      <c r="M30" s="438"/>
      <c r="N30" s="438"/>
      <c r="O30" s="518"/>
      <c r="P30" s="437" t="s">
        <v>59</v>
      </c>
      <c r="Q30" s="438"/>
      <c r="R30" s="438"/>
      <c r="S30" s="438"/>
      <c r="T30" s="438"/>
      <c r="U30" s="438"/>
      <c r="V30" s="438"/>
      <c r="W30" s="438"/>
      <c r="X30" s="518"/>
      <c r="Y30" s="1039"/>
      <c r="Z30" s="833"/>
      <c r="AA30" s="834"/>
      <c r="AB30" s="1043" t="s">
        <v>11</v>
      </c>
      <c r="AC30" s="1044"/>
      <c r="AD30" s="1045"/>
      <c r="AE30" s="249" t="s">
        <v>395</v>
      </c>
      <c r="AF30" s="249"/>
      <c r="AG30" s="249"/>
      <c r="AH30" s="249"/>
      <c r="AI30" s="249" t="s">
        <v>393</v>
      </c>
      <c r="AJ30" s="249"/>
      <c r="AK30" s="249"/>
      <c r="AL30" s="249"/>
      <c r="AM30" s="249" t="s">
        <v>422</v>
      </c>
      <c r="AN30" s="249"/>
      <c r="AO30" s="249"/>
      <c r="AP30" s="243"/>
      <c r="AQ30" s="158" t="s">
        <v>235</v>
      </c>
      <c r="AR30" s="129"/>
      <c r="AS30" s="129"/>
      <c r="AT30" s="130"/>
      <c r="AU30" s="538" t="s">
        <v>134</v>
      </c>
      <c r="AV30" s="538"/>
      <c r="AW30" s="538"/>
      <c r="AX30" s="539"/>
    </row>
    <row r="31" spans="1:50" ht="18.75" customHeight="1" x14ac:dyDescent="0.15">
      <c r="A31" s="401"/>
      <c r="B31" s="402"/>
      <c r="C31" s="402"/>
      <c r="D31" s="402"/>
      <c r="E31" s="402"/>
      <c r="F31" s="403"/>
      <c r="G31" s="417"/>
      <c r="H31" s="399"/>
      <c r="I31" s="399"/>
      <c r="J31" s="399"/>
      <c r="K31" s="399"/>
      <c r="L31" s="399"/>
      <c r="M31" s="399"/>
      <c r="N31" s="399"/>
      <c r="O31" s="418"/>
      <c r="P31" s="440"/>
      <c r="Q31" s="399"/>
      <c r="R31" s="399"/>
      <c r="S31" s="399"/>
      <c r="T31" s="399"/>
      <c r="U31" s="399"/>
      <c r="V31" s="399"/>
      <c r="W31" s="399"/>
      <c r="X31" s="418"/>
      <c r="Y31" s="1040"/>
      <c r="Z31" s="1041"/>
      <c r="AA31" s="1042"/>
      <c r="AB31" s="1046"/>
      <c r="AC31" s="1047"/>
      <c r="AD31" s="1048"/>
      <c r="AE31" s="250"/>
      <c r="AF31" s="250"/>
      <c r="AG31" s="250"/>
      <c r="AH31" s="250"/>
      <c r="AI31" s="250"/>
      <c r="AJ31" s="250"/>
      <c r="AK31" s="250"/>
      <c r="AL31" s="250"/>
      <c r="AM31" s="250"/>
      <c r="AN31" s="250"/>
      <c r="AO31" s="250"/>
      <c r="AP31" s="246"/>
      <c r="AQ31" s="197"/>
      <c r="AR31" s="198"/>
      <c r="AS31" s="132" t="s">
        <v>236</v>
      </c>
      <c r="AT31" s="133"/>
      <c r="AU31" s="198"/>
      <c r="AV31" s="198"/>
      <c r="AW31" s="399" t="s">
        <v>181</v>
      </c>
      <c r="AX31" s="400"/>
    </row>
    <row r="32" spans="1:50" ht="22.5" customHeight="1" x14ac:dyDescent="0.15">
      <c r="A32" s="404"/>
      <c r="B32" s="402"/>
      <c r="C32" s="402"/>
      <c r="D32" s="402"/>
      <c r="E32" s="402"/>
      <c r="F32" s="403"/>
      <c r="G32" s="566"/>
      <c r="H32" s="1016"/>
      <c r="I32" s="1016"/>
      <c r="J32" s="1016"/>
      <c r="K32" s="1016"/>
      <c r="L32" s="1016"/>
      <c r="M32" s="1016"/>
      <c r="N32" s="1016"/>
      <c r="O32" s="1017"/>
      <c r="P32" s="104"/>
      <c r="Q32" s="1024"/>
      <c r="R32" s="1024"/>
      <c r="S32" s="1024"/>
      <c r="T32" s="1024"/>
      <c r="U32" s="1024"/>
      <c r="V32" s="1024"/>
      <c r="W32" s="1024"/>
      <c r="X32" s="1025"/>
      <c r="Y32" s="1034" t="s">
        <v>12</v>
      </c>
      <c r="Z32" s="1035"/>
      <c r="AA32" s="1036"/>
      <c r="AB32" s="466"/>
      <c r="AC32" s="1038"/>
      <c r="AD32" s="1038"/>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05"/>
      <c r="B33" s="406"/>
      <c r="C33" s="406"/>
      <c r="D33" s="406"/>
      <c r="E33" s="406"/>
      <c r="F33" s="407"/>
      <c r="G33" s="1018"/>
      <c r="H33" s="1019"/>
      <c r="I33" s="1019"/>
      <c r="J33" s="1019"/>
      <c r="K33" s="1019"/>
      <c r="L33" s="1019"/>
      <c r="M33" s="1019"/>
      <c r="N33" s="1019"/>
      <c r="O33" s="1020"/>
      <c r="P33" s="1026"/>
      <c r="Q33" s="1026"/>
      <c r="R33" s="1026"/>
      <c r="S33" s="1026"/>
      <c r="T33" s="1026"/>
      <c r="U33" s="1026"/>
      <c r="V33" s="1026"/>
      <c r="W33" s="1026"/>
      <c r="X33" s="1027"/>
      <c r="Y33" s="419" t="s">
        <v>54</v>
      </c>
      <c r="Z33" s="1031"/>
      <c r="AA33" s="1032"/>
      <c r="AB33" s="528"/>
      <c r="AC33" s="1037"/>
      <c r="AD33" s="1037"/>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08"/>
      <c r="B34" s="409"/>
      <c r="C34" s="409"/>
      <c r="D34" s="409"/>
      <c r="E34" s="409"/>
      <c r="F34" s="410"/>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596" t="s">
        <v>182</v>
      </c>
      <c r="AC34" s="1033"/>
      <c r="AD34" s="1033"/>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6"/>
    </row>
    <row r="37" spans="1:50" ht="18.75" customHeight="1" x14ac:dyDescent="0.15">
      <c r="A37" s="401" t="s">
        <v>353</v>
      </c>
      <c r="B37" s="402"/>
      <c r="C37" s="402"/>
      <c r="D37" s="402"/>
      <c r="E37" s="402"/>
      <c r="F37" s="403"/>
      <c r="G37" s="517" t="s">
        <v>146</v>
      </c>
      <c r="H37" s="438"/>
      <c r="I37" s="438"/>
      <c r="J37" s="438"/>
      <c r="K37" s="438"/>
      <c r="L37" s="438"/>
      <c r="M37" s="438"/>
      <c r="N37" s="438"/>
      <c r="O37" s="518"/>
      <c r="P37" s="437" t="s">
        <v>59</v>
      </c>
      <c r="Q37" s="438"/>
      <c r="R37" s="438"/>
      <c r="S37" s="438"/>
      <c r="T37" s="438"/>
      <c r="U37" s="438"/>
      <c r="V37" s="438"/>
      <c r="W37" s="438"/>
      <c r="X37" s="518"/>
      <c r="Y37" s="1039"/>
      <c r="Z37" s="833"/>
      <c r="AA37" s="834"/>
      <c r="AB37" s="1043" t="s">
        <v>11</v>
      </c>
      <c r="AC37" s="1044"/>
      <c r="AD37" s="1045"/>
      <c r="AE37" s="249" t="s">
        <v>395</v>
      </c>
      <c r="AF37" s="249"/>
      <c r="AG37" s="249"/>
      <c r="AH37" s="249"/>
      <c r="AI37" s="249" t="s">
        <v>393</v>
      </c>
      <c r="AJ37" s="249"/>
      <c r="AK37" s="249"/>
      <c r="AL37" s="249"/>
      <c r="AM37" s="249" t="s">
        <v>422</v>
      </c>
      <c r="AN37" s="249"/>
      <c r="AO37" s="249"/>
      <c r="AP37" s="243"/>
      <c r="AQ37" s="158" t="s">
        <v>235</v>
      </c>
      <c r="AR37" s="129"/>
      <c r="AS37" s="129"/>
      <c r="AT37" s="130"/>
      <c r="AU37" s="538" t="s">
        <v>134</v>
      </c>
      <c r="AV37" s="538"/>
      <c r="AW37" s="538"/>
      <c r="AX37" s="539"/>
    </row>
    <row r="38" spans="1:50" ht="18.75" customHeight="1" x14ac:dyDescent="0.15">
      <c r="A38" s="401"/>
      <c r="B38" s="402"/>
      <c r="C38" s="402"/>
      <c r="D38" s="402"/>
      <c r="E38" s="402"/>
      <c r="F38" s="403"/>
      <c r="G38" s="417"/>
      <c r="H38" s="399"/>
      <c r="I38" s="399"/>
      <c r="J38" s="399"/>
      <c r="K38" s="399"/>
      <c r="L38" s="399"/>
      <c r="M38" s="399"/>
      <c r="N38" s="399"/>
      <c r="O38" s="418"/>
      <c r="P38" s="440"/>
      <c r="Q38" s="399"/>
      <c r="R38" s="399"/>
      <c r="S38" s="399"/>
      <c r="T38" s="399"/>
      <c r="U38" s="399"/>
      <c r="V38" s="399"/>
      <c r="W38" s="399"/>
      <c r="X38" s="418"/>
      <c r="Y38" s="1040"/>
      <c r="Z38" s="1041"/>
      <c r="AA38" s="1042"/>
      <c r="AB38" s="1046"/>
      <c r="AC38" s="1047"/>
      <c r="AD38" s="1048"/>
      <c r="AE38" s="250"/>
      <c r="AF38" s="250"/>
      <c r="AG38" s="250"/>
      <c r="AH38" s="250"/>
      <c r="AI38" s="250"/>
      <c r="AJ38" s="250"/>
      <c r="AK38" s="250"/>
      <c r="AL38" s="250"/>
      <c r="AM38" s="250"/>
      <c r="AN38" s="250"/>
      <c r="AO38" s="250"/>
      <c r="AP38" s="246"/>
      <c r="AQ38" s="197"/>
      <c r="AR38" s="198"/>
      <c r="AS38" s="132" t="s">
        <v>236</v>
      </c>
      <c r="AT38" s="133"/>
      <c r="AU38" s="198"/>
      <c r="AV38" s="198"/>
      <c r="AW38" s="399" t="s">
        <v>181</v>
      </c>
      <c r="AX38" s="400"/>
    </row>
    <row r="39" spans="1:50" ht="22.5" customHeight="1" x14ac:dyDescent="0.15">
      <c r="A39" s="404"/>
      <c r="B39" s="402"/>
      <c r="C39" s="402"/>
      <c r="D39" s="402"/>
      <c r="E39" s="402"/>
      <c r="F39" s="403"/>
      <c r="G39" s="566"/>
      <c r="H39" s="1016"/>
      <c r="I39" s="1016"/>
      <c r="J39" s="1016"/>
      <c r="K39" s="1016"/>
      <c r="L39" s="1016"/>
      <c r="M39" s="1016"/>
      <c r="N39" s="1016"/>
      <c r="O39" s="1017"/>
      <c r="P39" s="104"/>
      <c r="Q39" s="1024"/>
      <c r="R39" s="1024"/>
      <c r="S39" s="1024"/>
      <c r="T39" s="1024"/>
      <c r="U39" s="1024"/>
      <c r="V39" s="1024"/>
      <c r="W39" s="1024"/>
      <c r="X39" s="1025"/>
      <c r="Y39" s="1034" t="s">
        <v>12</v>
      </c>
      <c r="Z39" s="1035"/>
      <c r="AA39" s="1036"/>
      <c r="AB39" s="466"/>
      <c r="AC39" s="1038"/>
      <c r="AD39" s="1038"/>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05"/>
      <c r="B40" s="406"/>
      <c r="C40" s="406"/>
      <c r="D40" s="406"/>
      <c r="E40" s="406"/>
      <c r="F40" s="407"/>
      <c r="G40" s="1018"/>
      <c r="H40" s="1019"/>
      <c r="I40" s="1019"/>
      <c r="J40" s="1019"/>
      <c r="K40" s="1019"/>
      <c r="L40" s="1019"/>
      <c r="M40" s="1019"/>
      <c r="N40" s="1019"/>
      <c r="O40" s="1020"/>
      <c r="P40" s="1026"/>
      <c r="Q40" s="1026"/>
      <c r="R40" s="1026"/>
      <c r="S40" s="1026"/>
      <c r="T40" s="1026"/>
      <c r="U40" s="1026"/>
      <c r="V40" s="1026"/>
      <c r="W40" s="1026"/>
      <c r="X40" s="1027"/>
      <c r="Y40" s="419" t="s">
        <v>54</v>
      </c>
      <c r="Z40" s="1031"/>
      <c r="AA40" s="1032"/>
      <c r="AB40" s="528"/>
      <c r="AC40" s="1037"/>
      <c r="AD40" s="1037"/>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08"/>
      <c r="B41" s="409"/>
      <c r="C41" s="409"/>
      <c r="D41" s="409"/>
      <c r="E41" s="409"/>
      <c r="F41" s="410"/>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596" t="s">
        <v>182</v>
      </c>
      <c r="AC41" s="1033"/>
      <c r="AD41" s="1033"/>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6"/>
    </row>
    <row r="44" spans="1:50" ht="18.75" customHeight="1" x14ac:dyDescent="0.15">
      <c r="A44" s="401" t="s">
        <v>353</v>
      </c>
      <c r="B44" s="402"/>
      <c r="C44" s="402"/>
      <c r="D44" s="402"/>
      <c r="E44" s="402"/>
      <c r="F44" s="403"/>
      <c r="G44" s="517" t="s">
        <v>146</v>
      </c>
      <c r="H44" s="438"/>
      <c r="I44" s="438"/>
      <c r="J44" s="438"/>
      <c r="K44" s="438"/>
      <c r="L44" s="438"/>
      <c r="M44" s="438"/>
      <c r="N44" s="438"/>
      <c r="O44" s="518"/>
      <c r="P44" s="437" t="s">
        <v>59</v>
      </c>
      <c r="Q44" s="438"/>
      <c r="R44" s="438"/>
      <c r="S44" s="438"/>
      <c r="T44" s="438"/>
      <c r="U44" s="438"/>
      <c r="V44" s="438"/>
      <c r="W44" s="438"/>
      <c r="X44" s="518"/>
      <c r="Y44" s="1039"/>
      <c r="Z44" s="833"/>
      <c r="AA44" s="834"/>
      <c r="AB44" s="1043" t="s">
        <v>11</v>
      </c>
      <c r="AC44" s="1044"/>
      <c r="AD44" s="1045"/>
      <c r="AE44" s="249" t="s">
        <v>395</v>
      </c>
      <c r="AF44" s="249"/>
      <c r="AG44" s="249"/>
      <c r="AH44" s="249"/>
      <c r="AI44" s="249" t="s">
        <v>393</v>
      </c>
      <c r="AJ44" s="249"/>
      <c r="AK44" s="249"/>
      <c r="AL44" s="249"/>
      <c r="AM44" s="249" t="s">
        <v>422</v>
      </c>
      <c r="AN44" s="249"/>
      <c r="AO44" s="249"/>
      <c r="AP44" s="243"/>
      <c r="AQ44" s="158" t="s">
        <v>235</v>
      </c>
      <c r="AR44" s="129"/>
      <c r="AS44" s="129"/>
      <c r="AT44" s="130"/>
      <c r="AU44" s="538" t="s">
        <v>134</v>
      </c>
      <c r="AV44" s="538"/>
      <c r="AW44" s="538"/>
      <c r="AX44" s="539"/>
    </row>
    <row r="45" spans="1:50" ht="18.75" customHeight="1" x14ac:dyDescent="0.15">
      <c r="A45" s="401"/>
      <c r="B45" s="402"/>
      <c r="C45" s="402"/>
      <c r="D45" s="402"/>
      <c r="E45" s="402"/>
      <c r="F45" s="403"/>
      <c r="G45" s="417"/>
      <c r="H45" s="399"/>
      <c r="I45" s="399"/>
      <c r="J45" s="399"/>
      <c r="K45" s="399"/>
      <c r="L45" s="399"/>
      <c r="M45" s="399"/>
      <c r="N45" s="399"/>
      <c r="O45" s="418"/>
      <c r="P45" s="440"/>
      <c r="Q45" s="399"/>
      <c r="R45" s="399"/>
      <c r="S45" s="399"/>
      <c r="T45" s="399"/>
      <c r="U45" s="399"/>
      <c r="V45" s="399"/>
      <c r="W45" s="399"/>
      <c r="X45" s="418"/>
      <c r="Y45" s="1040"/>
      <c r="Z45" s="1041"/>
      <c r="AA45" s="1042"/>
      <c r="AB45" s="1046"/>
      <c r="AC45" s="1047"/>
      <c r="AD45" s="1048"/>
      <c r="AE45" s="250"/>
      <c r="AF45" s="250"/>
      <c r="AG45" s="250"/>
      <c r="AH45" s="250"/>
      <c r="AI45" s="250"/>
      <c r="AJ45" s="250"/>
      <c r="AK45" s="250"/>
      <c r="AL45" s="250"/>
      <c r="AM45" s="250"/>
      <c r="AN45" s="250"/>
      <c r="AO45" s="250"/>
      <c r="AP45" s="246"/>
      <c r="AQ45" s="197"/>
      <c r="AR45" s="198"/>
      <c r="AS45" s="132" t="s">
        <v>236</v>
      </c>
      <c r="AT45" s="133"/>
      <c r="AU45" s="198"/>
      <c r="AV45" s="198"/>
      <c r="AW45" s="399" t="s">
        <v>181</v>
      </c>
      <c r="AX45" s="400"/>
    </row>
    <row r="46" spans="1:50" ht="22.5" customHeight="1" x14ac:dyDescent="0.15">
      <c r="A46" s="404"/>
      <c r="B46" s="402"/>
      <c r="C46" s="402"/>
      <c r="D46" s="402"/>
      <c r="E46" s="402"/>
      <c r="F46" s="403"/>
      <c r="G46" s="566"/>
      <c r="H46" s="1016"/>
      <c r="I46" s="1016"/>
      <c r="J46" s="1016"/>
      <c r="K46" s="1016"/>
      <c r="L46" s="1016"/>
      <c r="M46" s="1016"/>
      <c r="N46" s="1016"/>
      <c r="O46" s="1017"/>
      <c r="P46" s="104"/>
      <c r="Q46" s="1024"/>
      <c r="R46" s="1024"/>
      <c r="S46" s="1024"/>
      <c r="T46" s="1024"/>
      <c r="U46" s="1024"/>
      <c r="V46" s="1024"/>
      <c r="W46" s="1024"/>
      <c r="X46" s="1025"/>
      <c r="Y46" s="1034" t="s">
        <v>12</v>
      </c>
      <c r="Z46" s="1035"/>
      <c r="AA46" s="1036"/>
      <c r="AB46" s="466"/>
      <c r="AC46" s="1038"/>
      <c r="AD46" s="1038"/>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05"/>
      <c r="B47" s="406"/>
      <c r="C47" s="406"/>
      <c r="D47" s="406"/>
      <c r="E47" s="406"/>
      <c r="F47" s="407"/>
      <c r="G47" s="1018"/>
      <c r="H47" s="1019"/>
      <c r="I47" s="1019"/>
      <c r="J47" s="1019"/>
      <c r="K47" s="1019"/>
      <c r="L47" s="1019"/>
      <c r="M47" s="1019"/>
      <c r="N47" s="1019"/>
      <c r="O47" s="1020"/>
      <c r="P47" s="1026"/>
      <c r="Q47" s="1026"/>
      <c r="R47" s="1026"/>
      <c r="S47" s="1026"/>
      <c r="T47" s="1026"/>
      <c r="U47" s="1026"/>
      <c r="V47" s="1026"/>
      <c r="W47" s="1026"/>
      <c r="X47" s="1027"/>
      <c r="Y47" s="419" t="s">
        <v>54</v>
      </c>
      <c r="Z47" s="1031"/>
      <c r="AA47" s="1032"/>
      <c r="AB47" s="528"/>
      <c r="AC47" s="1037"/>
      <c r="AD47" s="1037"/>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08"/>
      <c r="B48" s="409"/>
      <c r="C48" s="409"/>
      <c r="D48" s="409"/>
      <c r="E48" s="409"/>
      <c r="F48" s="410"/>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596" t="s">
        <v>182</v>
      </c>
      <c r="AC48" s="1033"/>
      <c r="AD48" s="1033"/>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6"/>
    </row>
    <row r="51" spans="1:50" ht="18.75" customHeight="1" x14ac:dyDescent="0.15">
      <c r="A51" s="401" t="s">
        <v>353</v>
      </c>
      <c r="B51" s="402"/>
      <c r="C51" s="402"/>
      <c r="D51" s="402"/>
      <c r="E51" s="402"/>
      <c r="F51" s="403"/>
      <c r="G51" s="517" t="s">
        <v>146</v>
      </c>
      <c r="H51" s="438"/>
      <c r="I51" s="438"/>
      <c r="J51" s="438"/>
      <c r="K51" s="438"/>
      <c r="L51" s="438"/>
      <c r="M51" s="438"/>
      <c r="N51" s="438"/>
      <c r="O51" s="518"/>
      <c r="P51" s="437" t="s">
        <v>59</v>
      </c>
      <c r="Q51" s="438"/>
      <c r="R51" s="438"/>
      <c r="S51" s="438"/>
      <c r="T51" s="438"/>
      <c r="U51" s="438"/>
      <c r="V51" s="438"/>
      <c r="W51" s="438"/>
      <c r="X51" s="518"/>
      <c r="Y51" s="1039"/>
      <c r="Z51" s="833"/>
      <c r="AA51" s="834"/>
      <c r="AB51" s="243" t="s">
        <v>11</v>
      </c>
      <c r="AC51" s="1044"/>
      <c r="AD51" s="1045"/>
      <c r="AE51" s="249" t="s">
        <v>395</v>
      </c>
      <c r="AF51" s="249"/>
      <c r="AG51" s="249"/>
      <c r="AH51" s="249"/>
      <c r="AI51" s="249" t="s">
        <v>393</v>
      </c>
      <c r="AJ51" s="249"/>
      <c r="AK51" s="249"/>
      <c r="AL51" s="249"/>
      <c r="AM51" s="249" t="s">
        <v>422</v>
      </c>
      <c r="AN51" s="249"/>
      <c r="AO51" s="249"/>
      <c r="AP51" s="243"/>
      <c r="AQ51" s="158" t="s">
        <v>235</v>
      </c>
      <c r="AR51" s="129"/>
      <c r="AS51" s="129"/>
      <c r="AT51" s="130"/>
      <c r="AU51" s="538" t="s">
        <v>134</v>
      </c>
      <c r="AV51" s="538"/>
      <c r="AW51" s="538"/>
      <c r="AX51" s="539"/>
    </row>
    <row r="52" spans="1:50" ht="18.75" customHeight="1" x14ac:dyDescent="0.15">
      <c r="A52" s="401"/>
      <c r="B52" s="402"/>
      <c r="C52" s="402"/>
      <c r="D52" s="402"/>
      <c r="E52" s="402"/>
      <c r="F52" s="403"/>
      <c r="G52" s="417"/>
      <c r="H52" s="399"/>
      <c r="I52" s="399"/>
      <c r="J52" s="399"/>
      <c r="K52" s="399"/>
      <c r="L52" s="399"/>
      <c r="M52" s="399"/>
      <c r="N52" s="399"/>
      <c r="O52" s="418"/>
      <c r="P52" s="440"/>
      <c r="Q52" s="399"/>
      <c r="R52" s="399"/>
      <c r="S52" s="399"/>
      <c r="T52" s="399"/>
      <c r="U52" s="399"/>
      <c r="V52" s="399"/>
      <c r="W52" s="399"/>
      <c r="X52" s="418"/>
      <c r="Y52" s="1040"/>
      <c r="Z52" s="1041"/>
      <c r="AA52" s="1042"/>
      <c r="AB52" s="1046"/>
      <c r="AC52" s="1047"/>
      <c r="AD52" s="1048"/>
      <c r="AE52" s="250"/>
      <c r="AF52" s="250"/>
      <c r="AG52" s="250"/>
      <c r="AH52" s="250"/>
      <c r="AI52" s="250"/>
      <c r="AJ52" s="250"/>
      <c r="AK52" s="250"/>
      <c r="AL52" s="250"/>
      <c r="AM52" s="250"/>
      <c r="AN52" s="250"/>
      <c r="AO52" s="250"/>
      <c r="AP52" s="246"/>
      <c r="AQ52" s="197"/>
      <c r="AR52" s="198"/>
      <c r="AS52" s="132" t="s">
        <v>236</v>
      </c>
      <c r="AT52" s="133"/>
      <c r="AU52" s="198"/>
      <c r="AV52" s="198"/>
      <c r="AW52" s="399" t="s">
        <v>181</v>
      </c>
      <c r="AX52" s="400"/>
    </row>
    <row r="53" spans="1:50" ht="22.5" customHeight="1" x14ac:dyDescent="0.15">
      <c r="A53" s="404"/>
      <c r="B53" s="402"/>
      <c r="C53" s="402"/>
      <c r="D53" s="402"/>
      <c r="E53" s="402"/>
      <c r="F53" s="403"/>
      <c r="G53" s="566"/>
      <c r="H53" s="1016"/>
      <c r="I53" s="1016"/>
      <c r="J53" s="1016"/>
      <c r="K53" s="1016"/>
      <c r="L53" s="1016"/>
      <c r="M53" s="1016"/>
      <c r="N53" s="1016"/>
      <c r="O53" s="1017"/>
      <c r="P53" s="104"/>
      <c r="Q53" s="1024"/>
      <c r="R53" s="1024"/>
      <c r="S53" s="1024"/>
      <c r="T53" s="1024"/>
      <c r="U53" s="1024"/>
      <c r="V53" s="1024"/>
      <c r="W53" s="1024"/>
      <c r="X53" s="1025"/>
      <c r="Y53" s="1034" t="s">
        <v>12</v>
      </c>
      <c r="Z53" s="1035"/>
      <c r="AA53" s="1036"/>
      <c r="AB53" s="466"/>
      <c r="AC53" s="1038"/>
      <c r="AD53" s="1038"/>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05"/>
      <c r="B54" s="406"/>
      <c r="C54" s="406"/>
      <c r="D54" s="406"/>
      <c r="E54" s="406"/>
      <c r="F54" s="407"/>
      <c r="G54" s="1018"/>
      <c r="H54" s="1019"/>
      <c r="I54" s="1019"/>
      <c r="J54" s="1019"/>
      <c r="K54" s="1019"/>
      <c r="L54" s="1019"/>
      <c r="M54" s="1019"/>
      <c r="N54" s="1019"/>
      <c r="O54" s="1020"/>
      <c r="P54" s="1026"/>
      <c r="Q54" s="1026"/>
      <c r="R54" s="1026"/>
      <c r="S54" s="1026"/>
      <c r="T54" s="1026"/>
      <c r="U54" s="1026"/>
      <c r="V54" s="1026"/>
      <c r="W54" s="1026"/>
      <c r="X54" s="1027"/>
      <c r="Y54" s="419" t="s">
        <v>54</v>
      </c>
      <c r="Z54" s="1031"/>
      <c r="AA54" s="1032"/>
      <c r="AB54" s="528"/>
      <c r="AC54" s="1037"/>
      <c r="AD54" s="1037"/>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08"/>
      <c r="B55" s="409"/>
      <c r="C55" s="409"/>
      <c r="D55" s="409"/>
      <c r="E55" s="409"/>
      <c r="F55" s="410"/>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596" t="s">
        <v>182</v>
      </c>
      <c r="AC55" s="1033"/>
      <c r="AD55" s="1033"/>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row>
    <row r="58" spans="1:50" ht="18.75" customHeight="1" x14ac:dyDescent="0.15">
      <c r="A58" s="401" t="s">
        <v>353</v>
      </c>
      <c r="B58" s="402"/>
      <c r="C58" s="402"/>
      <c r="D58" s="402"/>
      <c r="E58" s="402"/>
      <c r="F58" s="403"/>
      <c r="G58" s="517" t="s">
        <v>146</v>
      </c>
      <c r="H58" s="438"/>
      <c r="I58" s="438"/>
      <c r="J58" s="438"/>
      <c r="K58" s="438"/>
      <c r="L58" s="438"/>
      <c r="M58" s="438"/>
      <c r="N58" s="438"/>
      <c r="O58" s="518"/>
      <c r="P58" s="437" t="s">
        <v>59</v>
      </c>
      <c r="Q58" s="438"/>
      <c r="R58" s="438"/>
      <c r="S58" s="438"/>
      <c r="T58" s="438"/>
      <c r="U58" s="438"/>
      <c r="V58" s="438"/>
      <c r="W58" s="438"/>
      <c r="X58" s="518"/>
      <c r="Y58" s="1039"/>
      <c r="Z58" s="833"/>
      <c r="AA58" s="834"/>
      <c r="AB58" s="1043" t="s">
        <v>11</v>
      </c>
      <c r="AC58" s="1044"/>
      <c r="AD58" s="1045"/>
      <c r="AE58" s="249" t="s">
        <v>395</v>
      </c>
      <c r="AF58" s="249"/>
      <c r="AG58" s="249"/>
      <c r="AH58" s="249"/>
      <c r="AI58" s="249" t="s">
        <v>393</v>
      </c>
      <c r="AJ58" s="249"/>
      <c r="AK58" s="249"/>
      <c r="AL58" s="249"/>
      <c r="AM58" s="249" t="s">
        <v>422</v>
      </c>
      <c r="AN58" s="249"/>
      <c r="AO58" s="249"/>
      <c r="AP58" s="243"/>
      <c r="AQ58" s="158" t="s">
        <v>235</v>
      </c>
      <c r="AR58" s="129"/>
      <c r="AS58" s="129"/>
      <c r="AT58" s="130"/>
      <c r="AU58" s="538" t="s">
        <v>134</v>
      </c>
      <c r="AV58" s="538"/>
      <c r="AW58" s="538"/>
      <c r="AX58" s="539"/>
    </row>
    <row r="59" spans="1:50" ht="18.75" customHeight="1" x14ac:dyDescent="0.15">
      <c r="A59" s="401"/>
      <c r="B59" s="402"/>
      <c r="C59" s="402"/>
      <c r="D59" s="402"/>
      <c r="E59" s="402"/>
      <c r="F59" s="403"/>
      <c r="G59" s="417"/>
      <c r="H59" s="399"/>
      <c r="I59" s="399"/>
      <c r="J59" s="399"/>
      <c r="K59" s="399"/>
      <c r="L59" s="399"/>
      <c r="M59" s="399"/>
      <c r="N59" s="399"/>
      <c r="O59" s="418"/>
      <c r="P59" s="440"/>
      <c r="Q59" s="399"/>
      <c r="R59" s="399"/>
      <c r="S59" s="399"/>
      <c r="T59" s="399"/>
      <c r="U59" s="399"/>
      <c r="V59" s="399"/>
      <c r="W59" s="399"/>
      <c r="X59" s="418"/>
      <c r="Y59" s="1040"/>
      <c r="Z59" s="1041"/>
      <c r="AA59" s="1042"/>
      <c r="AB59" s="1046"/>
      <c r="AC59" s="1047"/>
      <c r="AD59" s="1048"/>
      <c r="AE59" s="250"/>
      <c r="AF59" s="250"/>
      <c r="AG59" s="250"/>
      <c r="AH59" s="250"/>
      <c r="AI59" s="250"/>
      <c r="AJ59" s="250"/>
      <c r="AK59" s="250"/>
      <c r="AL59" s="250"/>
      <c r="AM59" s="250"/>
      <c r="AN59" s="250"/>
      <c r="AO59" s="250"/>
      <c r="AP59" s="246"/>
      <c r="AQ59" s="197"/>
      <c r="AR59" s="198"/>
      <c r="AS59" s="132" t="s">
        <v>236</v>
      </c>
      <c r="AT59" s="133"/>
      <c r="AU59" s="198"/>
      <c r="AV59" s="198"/>
      <c r="AW59" s="399" t="s">
        <v>181</v>
      </c>
      <c r="AX59" s="400"/>
    </row>
    <row r="60" spans="1:50" ht="22.5" customHeight="1" x14ac:dyDescent="0.15">
      <c r="A60" s="404"/>
      <c r="B60" s="402"/>
      <c r="C60" s="402"/>
      <c r="D60" s="402"/>
      <c r="E60" s="402"/>
      <c r="F60" s="403"/>
      <c r="G60" s="566"/>
      <c r="H60" s="1016"/>
      <c r="I60" s="1016"/>
      <c r="J60" s="1016"/>
      <c r="K60" s="1016"/>
      <c r="L60" s="1016"/>
      <c r="M60" s="1016"/>
      <c r="N60" s="1016"/>
      <c r="O60" s="1017"/>
      <c r="P60" s="104"/>
      <c r="Q60" s="1024"/>
      <c r="R60" s="1024"/>
      <c r="S60" s="1024"/>
      <c r="T60" s="1024"/>
      <c r="U60" s="1024"/>
      <c r="V60" s="1024"/>
      <c r="W60" s="1024"/>
      <c r="X60" s="1025"/>
      <c r="Y60" s="1034" t="s">
        <v>12</v>
      </c>
      <c r="Z60" s="1035"/>
      <c r="AA60" s="1036"/>
      <c r="AB60" s="466"/>
      <c r="AC60" s="1038"/>
      <c r="AD60" s="1038"/>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05"/>
      <c r="B61" s="406"/>
      <c r="C61" s="406"/>
      <c r="D61" s="406"/>
      <c r="E61" s="406"/>
      <c r="F61" s="407"/>
      <c r="G61" s="1018"/>
      <c r="H61" s="1019"/>
      <c r="I61" s="1019"/>
      <c r="J61" s="1019"/>
      <c r="K61" s="1019"/>
      <c r="L61" s="1019"/>
      <c r="M61" s="1019"/>
      <c r="N61" s="1019"/>
      <c r="O61" s="1020"/>
      <c r="P61" s="1026"/>
      <c r="Q61" s="1026"/>
      <c r="R61" s="1026"/>
      <c r="S61" s="1026"/>
      <c r="T61" s="1026"/>
      <c r="U61" s="1026"/>
      <c r="V61" s="1026"/>
      <c r="W61" s="1026"/>
      <c r="X61" s="1027"/>
      <c r="Y61" s="419" t="s">
        <v>54</v>
      </c>
      <c r="Z61" s="1031"/>
      <c r="AA61" s="1032"/>
      <c r="AB61" s="528"/>
      <c r="AC61" s="1037"/>
      <c r="AD61" s="1037"/>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08"/>
      <c r="B62" s="409"/>
      <c r="C62" s="409"/>
      <c r="D62" s="409"/>
      <c r="E62" s="409"/>
      <c r="F62" s="410"/>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596" t="s">
        <v>182</v>
      </c>
      <c r="AC62" s="1033"/>
      <c r="AD62" s="1033"/>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row>
    <row r="65" spans="1:50" ht="18.75" customHeight="1" x14ac:dyDescent="0.15">
      <c r="A65" s="401" t="s">
        <v>353</v>
      </c>
      <c r="B65" s="402"/>
      <c r="C65" s="402"/>
      <c r="D65" s="402"/>
      <c r="E65" s="402"/>
      <c r="F65" s="403"/>
      <c r="G65" s="517" t="s">
        <v>146</v>
      </c>
      <c r="H65" s="438"/>
      <c r="I65" s="438"/>
      <c r="J65" s="438"/>
      <c r="K65" s="438"/>
      <c r="L65" s="438"/>
      <c r="M65" s="438"/>
      <c r="N65" s="438"/>
      <c r="O65" s="518"/>
      <c r="P65" s="437" t="s">
        <v>59</v>
      </c>
      <c r="Q65" s="438"/>
      <c r="R65" s="438"/>
      <c r="S65" s="438"/>
      <c r="T65" s="438"/>
      <c r="U65" s="438"/>
      <c r="V65" s="438"/>
      <c r="W65" s="438"/>
      <c r="X65" s="518"/>
      <c r="Y65" s="1039"/>
      <c r="Z65" s="833"/>
      <c r="AA65" s="834"/>
      <c r="AB65" s="1043" t="s">
        <v>11</v>
      </c>
      <c r="AC65" s="1044"/>
      <c r="AD65" s="1045"/>
      <c r="AE65" s="249" t="s">
        <v>395</v>
      </c>
      <c r="AF65" s="249"/>
      <c r="AG65" s="249"/>
      <c r="AH65" s="249"/>
      <c r="AI65" s="249" t="s">
        <v>393</v>
      </c>
      <c r="AJ65" s="249"/>
      <c r="AK65" s="249"/>
      <c r="AL65" s="249"/>
      <c r="AM65" s="249" t="s">
        <v>422</v>
      </c>
      <c r="AN65" s="249"/>
      <c r="AO65" s="249"/>
      <c r="AP65" s="243"/>
      <c r="AQ65" s="158" t="s">
        <v>235</v>
      </c>
      <c r="AR65" s="129"/>
      <c r="AS65" s="129"/>
      <c r="AT65" s="130"/>
      <c r="AU65" s="538" t="s">
        <v>134</v>
      </c>
      <c r="AV65" s="538"/>
      <c r="AW65" s="538"/>
      <c r="AX65" s="539"/>
    </row>
    <row r="66" spans="1:50" ht="18.75" customHeight="1" x14ac:dyDescent="0.15">
      <c r="A66" s="401"/>
      <c r="B66" s="402"/>
      <c r="C66" s="402"/>
      <c r="D66" s="402"/>
      <c r="E66" s="402"/>
      <c r="F66" s="403"/>
      <c r="G66" s="417"/>
      <c r="H66" s="399"/>
      <c r="I66" s="399"/>
      <c r="J66" s="399"/>
      <c r="K66" s="399"/>
      <c r="L66" s="399"/>
      <c r="M66" s="399"/>
      <c r="N66" s="399"/>
      <c r="O66" s="418"/>
      <c r="P66" s="440"/>
      <c r="Q66" s="399"/>
      <c r="R66" s="399"/>
      <c r="S66" s="399"/>
      <c r="T66" s="399"/>
      <c r="U66" s="399"/>
      <c r="V66" s="399"/>
      <c r="W66" s="399"/>
      <c r="X66" s="418"/>
      <c r="Y66" s="1040"/>
      <c r="Z66" s="1041"/>
      <c r="AA66" s="1042"/>
      <c r="AB66" s="1046"/>
      <c r="AC66" s="1047"/>
      <c r="AD66" s="1048"/>
      <c r="AE66" s="250"/>
      <c r="AF66" s="250"/>
      <c r="AG66" s="250"/>
      <c r="AH66" s="250"/>
      <c r="AI66" s="250"/>
      <c r="AJ66" s="250"/>
      <c r="AK66" s="250"/>
      <c r="AL66" s="250"/>
      <c r="AM66" s="250"/>
      <c r="AN66" s="250"/>
      <c r="AO66" s="250"/>
      <c r="AP66" s="246"/>
      <c r="AQ66" s="197"/>
      <c r="AR66" s="198"/>
      <c r="AS66" s="132" t="s">
        <v>236</v>
      </c>
      <c r="AT66" s="133"/>
      <c r="AU66" s="198"/>
      <c r="AV66" s="198"/>
      <c r="AW66" s="399" t="s">
        <v>181</v>
      </c>
      <c r="AX66" s="400"/>
    </row>
    <row r="67" spans="1:50" ht="22.5" customHeight="1" x14ac:dyDescent="0.15">
      <c r="A67" s="404"/>
      <c r="B67" s="402"/>
      <c r="C67" s="402"/>
      <c r="D67" s="402"/>
      <c r="E67" s="402"/>
      <c r="F67" s="403"/>
      <c r="G67" s="566"/>
      <c r="H67" s="1016"/>
      <c r="I67" s="1016"/>
      <c r="J67" s="1016"/>
      <c r="K67" s="1016"/>
      <c r="L67" s="1016"/>
      <c r="M67" s="1016"/>
      <c r="N67" s="1016"/>
      <c r="O67" s="1017"/>
      <c r="P67" s="104"/>
      <c r="Q67" s="1024"/>
      <c r="R67" s="1024"/>
      <c r="S67" s="1024"/>
      <c r="T67" s="1024"/>
      <c r="U67" s="1024"/>
      <c r="V67" s="1024"/>
      <c r="W67" s="1024"/>
      <c r="X67" s="1025"/>
      <c r="Y67" s="1034" t="s">
        <v>12</v>
      </c>
      <c r="Z67" s="1035"/>
      <c r="AA67" s="1036"/>
      <c r="AB67" s="466"/>
      <c r="AC67" s="1038"/>
      <c r="AD67" s="1038"/>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05"/>
      <c r="B68" s="406"/>
      <c r="C68" s="406"/>
      <c r="D68" s="406"/>
      <c r="E68" s="406"/>
      <c r="F68" s="407"/>
      <c r="G68" s="1018"/>
      <c r="H68" s="1019"/>
      <c r="I68" s="1019"/>
      <c r="J68" s="1019"/>
      <c r="K68" s="1019"/>
      <c r="L68" s="1019"/>
      <c r="M68" s="1019"/>
      <c r="N68" s="1019"/>
      <c r="O68" s="1020"/>
      <c r="P68" s="1026"/>
      <c r="Q68" s="1026"/>
      <c r="R68" s="1026"/>
      <c r="S68" s="1026"/>
      <c r="T68" s="1026"/>
      <c r="U68" s="1026"/>
      <c r="V68" s="1026"/>
      <c r="W68" s="1026"/>
      <c r="X68" s="1027"/>
      <c r="Y68" s="419" t="s">
        <v>54</v>
      </c>
      <c r="Z68" s="1031"/>
      <c r="AA68" s="1032"/>
      <c r="AB68" s="528"/>
      <c r="AC68" s="1037"/>
      <c r="AD68" s="1037"/>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08"/>
      <c r="B69" s="409"/>
      <c r="C69" s="409"/>
      <c r="D69" s="409"/>
      <c r="E69" s="409"/>
      <c r="F69" s="410"/>
      <c r="G69" s="1021"/>
      <c r="H69" s="1022"/>
      <c r="I69" s="1022"/>
      <c r="J69" s="1022"/>
      <c r="K69" s="1022"/>
      <c r="L69" s="1022"/>
      <c r="M69" s="1022"/>
      <c r="N69" s="1022"/>
      <c r="O69" s="1023"/>
      <c r="P69" s="1028"/>
      <c r="Q69" s="1028"/>
      <c r="R69" s="1028"/>
      <c r="S69" s="1028"/>
      <c r="T69" s="1028"/>
      <c r="U69" s="1028"/>
      <c r="V69" s="1028"/>
      <c r="W69" s="1028"/>
      <c r="X69" s="1029"/>
      <c r="Y69" s="419" t="s">
        <v>13</v>
      </c>
      <c r="Z69" s="1031"/>
      <c r="AA69" s="1032"/>
      <c r="AB69" s="561" t="s">
        <v>182</v>
      </c>
      <c r="AC69" s="370"/>
      <c r="AD69" s="370"/>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3" sqref="P3:X3"/>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7" t="s">
        <v>28</v>
      </c>
      <c r="B2" s="1068"/>
      <c r="C2" s="1068"/>
      <c r="D2" s="1068"/>
      <c r="E2" s="1068"/>
      <c r="F2" s="1069"/>
      <c r="G2" s="597" t="s">
        <v>369</v>
      </c>
      <c r="H2" s="598"/>
      <c r="I2" s="598"/>
      <c r="J2" s="598"/>
      <c r="K2" s="598"/>
      <c r="L2" s="598"/>
      <c r="M2" s="598"/>
      <c r="N2" s="598"/>
      <c r="O2" s="598"/>
      <c r="P2" s="598"/>
      <c r="Q2" s="598"/>
      <c r="R2" s="598"/>
      <c r="S2" s="598"/>
      <c r="T2" s="598"/>
      <c r="U2" s="598"/>
      <c r="V2" s="598"/>
      <c r="W2" s="598"/>
      <c r="X2" s="598"/>
      <c r="Y2" s="598"/>
      <c r="Z2" s="598"/>
      <c r="AA2" s="598"/>
      <c r="AB2" s="599"/>
      <c r="AC2" s="597" t="s">
        <v>371</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1"/>
      <c r="B4" s="1062"/>
      <c r="C4" s="1062"/>
      <c r="D4" s="1062"/>
      <c r="E4" s="1062"/>
      <c r="F4" s="1063"/>
      <c r="G4" s="673"/>
      <c r="H4" s="674"/>
      <c r="I4" s="674"/>
      <c r="J4" s="674"/>
      <c r="K4" s="675"/>
      <c r="L4" s="667"/>
      <c r="M4" s="668"/>
      <c r="N4" s="668"/>
      <c r="O4" s="668"/>
      <c r="P4" s="668"/>
      <c r="Q4" s="668"/>
      <c r="R4" s="668"/>
      <c r="S4" s="668"/>
      <c r="T4" s="668"/>
      <c r="U4" s="668"/>
      <c r="V4" s="668"/>
      <c r="W4" s="668"/>
      <c r="X4" s="669"/>
      <c r="Y4" s="389"/>
      <c r="Z4" s="390"/>
      <c r="AA4" s="390"/>
      <c r="AB4" s="809"/>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x14ac:dyDescent="0.15">
      <c r="A5" s="1061"/>
      <c r="B5" s="1062"/>
      <c r="C5" s="1062"/>
      <c r="D5" s="1062"/>
      <c r="E5" s="1062"/>
      <c r="F5" s="106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1"/>
      <c r="B6" s="1062"/>
      <c r="C6" s="1062"/>
      <c r="D6" s="1062"/>
      <c r="E6" s="1062"/>
      <c r="F6" s="106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1"/>
      <c r="B7" s="1062"/>
      <c r="C7" s="1062"/>
      <c r="D7" s="1062"/>
      <c r="E7" s="1062"/>
      <c r="F7" s="106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1"/>
      <c r="B8" s="1062"/>
      <c r="C8" s="1062"/>
      <c r="D8" s="1062"/>
      <c r="E8" s="1062"/>
      <c r="F8" s="106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1"/>
      <c r="B9" s="1062"/>
      <c r="C9" s="1062"/>
      <c r="D9" s="1062"/>
      <c r="E9" s="1062"/>
      <c r="F9" s="106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1"/>
      <c r="B10" s="1062"/>
      <c r="C10" s="1062"/>
      <c r="D10" s="1062"/>
      <c r="E10" s="1062"/>
      <c r="F10" s="106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1"/>
      <c r="B11" s="1062"/>
      <c r="C11" s="1062"/>
      <c r="D11" s="1062"/>
      <c r="E11" s="1062"/>
      <c r="F11" s="106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1"/>
      <c r="B12" s="1062"/>
      <c r="C12" s="1062"/>
      <c r="D12" s="1062"/>
      <c r="E12" s="1062"/>
      <c r="F12" s="106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1"/>
      <c r="B13" s="1062"/>
      <c r="C13" s="1062"/>
      <c r="D13" s="1062"/>
      <c r="E13" s="1062"/>
      <c r="F13" s="106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1"/>
      <c r="B14" s="1062"/>
      <c r="C14" s="1062"/>
      <c r="D14" s="1062"/>
      <c r="E14" s="1062"/>
      <c r="F14" s="1063"/>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1"/>
      <c r="B15" s="1062"/>
      <c r="C15" s="1062"/>
      <c r="D15" s="1062"/>
      <c r="E15" s="1062"/>
      <c r="F15" s="1063"/>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797"/>
    </row>
    <row r="16" spans="1:50" ht="25.5" customHeight="1" x14ac:dyDescent="0.15">
      <c r="A16" s="1061"/>
      <c r="B16" s="1062"/>
      <c r="C16" s="1062"/>
      <c r="D16" s="1062"/>
      <c r="E16" s="1062"/>
      <c r="F16" s="1063"/>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1"/>
      <c r="B17" s="1062"/>
      <c r="C17" s="1062"/>
      <c r="D17" s="1062"/>
      <c r="E17" s="1062"/>
      <c r="F17" s="1063"/>
      <c r="G17" s="673"/>
      <c r="H17" s="674"/>
      <c r="I17" s="674"/>
      <c r="J17" s="674"/>
      <c r="K17" s="675"/>
      <c r="L17" s="667"/>
      <c r="M17" s="668"/>
      <c r="N17" s="668"/>
      <c r="O17" s="668"/>
      <c r="P17" s="668"/>
      <c r="Q17" s="668"/>
      <c r="R17" s="668"/>
      <c r="S17" s="668"/>
      <c r="T17" s="668"/>
      <c r="U17" s="668"/>
      <c r="V17" s="668"/>
      <c r="W17" s="668"/>
      <c r="X17" s="669"/>
      <c r="Y17" s="389"/>
      <c r="Z17" s="390"/>
      <c r="AA17" s="390"/>
      <c r="AB17" s="809"/>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customHeight="1" x14ac:dyDescent="0.15">
      <c r="A18" s="1061"/>
      <c r="B18" s="1062"/>
      <c r="C18" s="1062"/>
      <c r="D18" s="1062"/>
      <c r="E18" s="1062"/>
      <c r="F18" s="106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1"/>
      <c r="B19" s="1062"/>
      <c r="C19" s="1062"/>
      <c r="D19" s="1062"/>
      <c r="E19" s="1062"/>
      <c r="F19" s="106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1"/>
      <c r="B20" s="1062"/>
      <c r="C20" s="1062"/>
      <c r="D20" s="1062"/>
      <c r="E20" s="1062"/>
      <c r="F20" s="106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1"/>
      <c r="B21" s="1062"/>
      <c r="C21" s="1062"/>
      <c r="D21" s="1062"/>
      <c r="E21" s="1062"/>
      <c r="F21" s="106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1"/>
      <c r="B22" s="1062"/>
      <c r="C22" s="1062"/>
      <c r="D22" s="1062"/>
      <c r="E22" s="1062"/>
      <c r="F22" s="106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1"/>
      <c r="B23" s="1062"/>
      <c r="C23" s="1062"/>
      <c r="D23" s="1062"/>
      <c r="E23" s="1062"/>
      <c r="F23" s="106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1"/>
      <c r="B24" s="1062"/>
      <c r="C24" s="1062"/>
      <c r="D24" s="1062"/>
      <c r="E24" s="1062"/>
      <c r="F24" s="106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1"/>
      <c r="B25" s="1062"/>
      <c r="C25" s="1062"/>
      <c r="D25" s="1062"/>
      <c r="E25" s="1062"/>
      <c r="F25" s="106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1"/>
      <c r="B26" s="1062"/>
      <c r="C26" s="1062"/>
      <c r="D26" s="1062"/>
      <c r="E26" s="1062"/>
      <c r="F26" s="106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1"/>
      <c r="B27" s="1062"/>
      <c r="C27" s="1062"/>
      <c r="D27" s="1062"/>
      <c r="E27" s="1062"/>
      <c r="F27" s="1063"/>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1"/>
      <c r="B28" s="1062"/>
      <c r="C28" s="1062"/>
      <c r="D28" s="1062"/>
      <c r="E28" s="1062"/>
      <c r="F28" s="1063"/>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797"/>
    </row>
    <row r="29" spans="1:50" ht="24.75" customHeight="1" x14ac:dyDescent="0.15">
      <c r="A29" s="1061"/>
      <c r="B29" s="1062"/>
      <c r="C29" s="1062"/>
      <c r="D29" s="1062"/>
      <c r="E29" s="1062"/>
      <c r="F29" s="1063"/>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1"/>
      <c r="B30" s="1062"/>
      <c r="C30" s="1062"/>
      <c r="D30" s="1062"/>
      <c r="E30" s="1062"/>
      <c r="F30" s="1063"/>
      <c r="G30" s="673"/>
      <c r="H30" s="674"/>
      <c r="I30" s="674"/>
      <c r="J30" s="674"/>
      <c r="K30" s="675"/>
      <c r="L30" s="667"/>
      <c r="M30" s="668"/>
      <c r="N30" s="668"/>
      <c r="O30" s="668"/>
      <c r="P30" s="668"/>
      <c r="Q30" s="668"/>
      <c r="R30" s="668"/>
      <c r="S30" s="668"/>
      <c r="T30" s="668"/>
      <c r="U30" s="668"/>
      <c r="V30" s="668"/>
      <c r="W30" s="668"/>
      <c r="X30" s="669"/>
      <c r="Y30" s="389"/>
      <c r="Z30" s="390"/>
      <c r="AA30" s="390"/>
      <c r="AB30" s="809"/>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customHeight="1" x14ac:dyDescent="0.15">
      <c r="A31" s="1061"/>
      <c r="B31" s="1062"/>
      <c r="C31" s="1062"/>
      <c r="D31" s="1062"/>
      <c r="E31" s="1062"/>
      <c r="F31" s="106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1"/>
      <c r="B32" s="1062"/>
      <c r="C32" s="1062"/>
      <c r="D32" s="1062"/>
      <c r="E32" s="1062"/>
      <c r="F32" s="106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1"/>
      <c r="B33" s="1062"/>
      <c r="C33" s="1062"/>
      <c r="D33" s="1062"/>
      <c r="E33" s="1062"/>
      <c r="F33" s="106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1"/>
      <c r="B34" s="1062"/>
      <c r="C34" s="1062"/>
      <c r="D34" s="1062"/>
      <c r="E34" s="1062"/>
      <c r="F34" s="106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1"/>
      <c r="B35" s="1062"/>
      <c r="C35" s="1062"/>
      <c r="D35" s="1062"/>
      <c r="E35" s="1062"/>
      <c r="F35" s="106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1"/>
      <c r="B36" s="1062"/>
      <c r="C36" s="1062"/>
      <c r="D36" s="1062"/>
      <c r="E36" s="1062"/>
      <c r="F36" s="106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1"/>
      <c r="B37" s="1062"/>
      <c r="C37" s="1062"/>
      <c r="D37" s="1062"/>
      <c r="E37" s="1062"/>
      <c r="F37" s="106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1"/>
      <c r="B38" s="1062"/>
      <c r="C38" s="1062"/>
      <c r="D38" s="1062"/>
      <c r="E38" s="1062"/>
      <c r="F38" s="106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1"/>
      <c r="B39" s="1062"/>
      <c r="C39" s="1062"/>
      <c r="D39" s="1062"/>
      <c r="E39" s="1062"/>
      <c r="F39" s="106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1"/>
      <c r="B40" s="1062"/>
      <c r="C40" s="1062"/>
      <c r="D40" s="1062"/>
      <c r="E40" s="1062"/>
      <c r="F40" s="1063"/>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1"/>
      <c r="B41" s="1062"/>
      <c r="C41" s="1062"/>
      <c r="D41" s="1062"/>
      <c r="E41" s="1062"/>
      <c r="F41" s="1063"/>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797"/>
    </row>
    <row r="42" spans="1:50" ht="24.75" customHeight="1" x14ac:dyDescent="0.15">
      <c r="A42" s="1061"/>
      <c r="B42" s="1062"/>
      <c r="C42" s="1062"/>
      <c r="D42" s="1062"/>
      <c r="E42" s="1062"/>
      <c r="F42" s="1063"/>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1"/>
      <c r="B43" s="1062"/>
      <c r="C43" s="1062"/>
      <c r="D43" s="1062"/>
      <c r="E43" s="1062"/>
      <c r="F43" s="1063"/>
      <c r="G43" s="673"/>
      <c r="H43" s="674"/>
      <c r="I43" s="674"/>
      <c r="J43" s="674"/>
      <c r="K43" s="675"/>
      <c r="L43" s="667"/>
      <c r="M43" s="668"/>
      <c r="N43" s="668"/>
      <c r="O43" s="668"/>
      <c r="P43" s="668"/>
      <c r="Q43" s="668"/>
      <c r="R43" s="668"/>
      <c r="S43" s="668"/>
      <c r="T43" s="668"/>
      <c r="U43" s="668"/>
      <c r="V43" s="668"/>
      <c r="W43" s="668"/>
      <c r="X43" s="669"/>
      <c r="Y43" s="389"/>
      <c r="Z43" s="390"/>
      <c r="AA43" s="390"/>
      <c r="AB43" s="809"/>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customHeight="1" x14ac:dyDescent="0.15">
      <c r="A44" s="1061"/>
      <c r="B44" s="1062"/>
      <c r="C44" s="1062"/>
      <c r="D44" s="1062"/>
      <c r="E44" s="1062"/>
      <c r="F44" s="106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1"/>
      <c r="B45" s="1062"/>
      <c r="C45" s="1062"/>
      <c r="D45" s="1062"/>
      <c r="E45" s="1062"/>
      <c r="F45" s="106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1"/>
      <c r="B46" s="1062"/>
      <c r="C46" s="1062"/>
      <c r="D46" s="1062"/>
      <c r="E46" s="1062"/>
      <c r="F46" s="106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1"/>
      <c r="B47" s="1062"/>
      <c r="C47" s="1062"/>
      <c r="D47" s="1062"/>
      <c r="E47" s="1062"/>
      <c r="F47" s="106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1"/>
      <c r="B48" s="1062"/>
      <c r="C48" s="1062"/>
      <c r="D48" s="1062"/>
      <c r="E48" s="1062"/>
      <c r="F48" s="106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1"/>
      <c r="B49" s="1062"/>
      <c r="C49" s="1062"/>
      <c r="D49" s="1062"/>
      <c r="E49" s="1062"/>
      <c r="F49" s="106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1"/>
      <c r="B50" s="1062"/>
      <c r="C50" s="1062"/>
      <c r="D50" s="1062"/>
      <c r="E50" s="1062"/>
      <c r="F50" s="106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1"/>
      <c r="B51" s="1062"/>
      <c r="C51" s="1062"/>
      <c r="D51" s="1062"/>
      <c r="E51" s="1062"/>
      <c r="F51" s="106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1"/>
      <c r="B52" s="1062"/>
      <c r="C52" s="1062"/>
      <c r="D52" s="1062"/>
      <c r="E52" s="1062"/>
      <c r="F52" s="106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67" t="s">
        <v>28</v>
      </c>
      <c r="B55" s="1068"/>
      <c r="C55" s="1068"/>
      <c r="D55" s="1068"/>
      <c r="E55" s="1068"/>
      <c r="F55" s="1069"/>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797"/>
    </row>
    <row r="56" spans="1:50" ht="24.75" customHeight="1" x14ac:dyDescent="0.15">
      <c r="A56" s="1061"/>
      <c r="B56" s="1062"/>
      <c r="C56" s="1062"/>
      <c r="D56" s="1062"/>
      <c r="E56" s="1062"/>
      <c r="F56" s="1063"/>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1"/>
      <c r="B57" s="1062"/>
      <c r="C57" s="1062"/>
      <c r="D57" s="1062"/>
      <c r="E57" s="1062"/>
      <c r="F57" s="1063"/>
      <c r="G57" s="673"/>
      <c r="H57" s="674"/>
      <c r="I57" s="674"/>
      <c r="J57" s="674"/>
      <c r="K57" s="675"/>
      <c r="L57" s="667"/>
      <c r="M57" s="668"/>
      <c r="N57" s="668"/>
      <c r="O57" s="668"/>
      <c r="P57" s="668"/>
      <c r="Q57" s="668"/>
      <c r="R57" s="668"/>
      <c r="S57" s="668"/>
      <c r="T57" s="668"/>
      <c r="U57" s="668"/>
      <c r="V57" s="668"/>
      <c r="W57" s="668"/>
      <c r="X57" s="669"/>
      <c r="Y57" s="389"/>
      <c r="Z57" s="390"/>
      <c r="AA57" s="390"/>
      <c r="AB57" s="809"/>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customHeight="1" x14ac:dyDescent="0.15">
      <c r="A58" s="1061"/>
      <c r="B58" s="1062"/>
      <c r="C58" s="1062"/>
      <c r="D58" s="1062"/>
      <c r="E58" s="1062"/>
      <c r="F58" s="106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1"/>
      <c r="B59" s="1062"/>
      <c r="C59" s="1062"/>
      <c r="D59" s="1062"/>
      <c r="E59" s="1062"/>
      <c r="F59" s="106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1"/>
      <c r="B60" s="1062"/>
      <c r="C60" s="1062"/>
      <c r="D60" s="1062"/>
      <c r="E60" s="1062"/>
      <c r="F60" s="106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1"/>
      <c r="B61" s="1062"/>
      <c r="C61" s="1062"/>
      <c r="D61" s="1062"/>
      <c r="E61" s="1062"/>
      <c r="F61" s="106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1"/>
      <c r="B62" s="1062"/>
      <c r="C62" s="1062"/>
      <c r="D62" s="1062"/>
      <c r="E62" s="1062"/>
      <c r="F62" s="106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1"/>
      <c r="B63" s="1062"/>
      <c r="C63" s="1062"/>
      <c r="D63" s="1062"/>
      <c r="E63" s="1062"/>
      <c r="F63" s="106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1"/>
      <c r="B64" s="1062"/>
      <c r="C64" s="1062"/>
      <c r="D64" s="1062"/>
      <c r="E64" s="1062"/>
      <c r="F64" s="106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1"/>
      <c r="B65" s="1062"/>
      <c r="C65" s="1062"/>
      <c r="D65" s="1062"/>
      <c r="E65" s="1062"/>
      <c r="F65" s="106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1"/>
      <c r="B66" s="1062"/>
      <c r="C66" s="1062"/>
      <c r="D66" s="1062"/>
      <c r="E66" s="1062"/>
      <c r="F66" s="106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1"/>
      <c r="B67" s="1062"/>
      <c r="C67" s="1062"/>
      <c r="D67" s="1062"/>
      <c r="E67" s="1062"/>
      <c r="F67" s="1063"/>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1"/>
      <c r="B68" s="1062"/>
      <c r="C68" s="1062"/>
      <c r="D68" s="1062"/>
      <c r="E68" s="1062"/>
      <c r="F68" s="1063"/>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797"/>
    </row>
    <row r="69" spans="1:50" ht="25.5" customHeight="1" x14ac:dyDescent="0.15">
      <c r="A69" s="1061"/>
      <c r="B69" s="1062"/>
      <c r="C69" s="1062"/>
      <c r="D69" s="1062"/>
      <c r="E69" s="1062"/>
      <c r="F69" s="1063"/>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1"/>
      <c r="B70" s="1062"/>
      <c r="C70" s="1062"/>
      <c r="D70" s="1062"/>
      <c r="E70" s="1062"/>
      <c r="F70" s="1063"/>
      <c r="G70" s="673"/>
      <c r="H70" s="674"/>
      <c r="I70" s="674"/>
      <c r="J70" s="674"/>
      <c r="K70" s="675"/>
      <c r="L70" s="667"/>
      <c r="M70" s="668"/>
      <c r="N70" s="668"/>
      <c r="O70" s="668"/>
      <c r="P70" s="668"/>
      <c r="Q70" s="668"/>
      <c r="R70" s="668"/>
      <c r="S70" s="668"/>
      <c r="T70" s="668"/>
      <c r="U70" s="668"/>
      <c r="V70" s="668"/>
      <c r="W70" s="668"/>
      <c r="X70" s="669"/>
      <c r="Y70" s="389"/>
      <c r="Z70" s="390"/>
      <c r="AA70" s="390"/>
      <c r="AB70" s="809"/>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customHeight="1" x14ac:dyDescent="0.15">
      <c r="A71" s="1061"/>
      <c r="B71" s="1062"/>
      <c r="C71" s="1062"/>
      <c r="D71" s="1062"/>
      <c r="E71" s="1062"/>
      <c r="F71" s="106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1"/>
      <c r="B72" s="1062"/>
      <c r="C72" s="1062"/>
      <c r="D72" s="1062"/>
      <c r="E72" s="1062"/>
      <c r="F72" s="106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1"/>
      <c r="B73" s="1062"/>
      <c r="C73" s="1062"/>
      <c r="D73" s="1062"/>
      <c r="E73" s="1062"/>
      <c r="F73" s="106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1"/>
      <c r="B74" s="1062"/>
      <c r="C74" s="1062"/>
      <c r="D74" s="1062"/>
      <c r="E74" s="1062"/>
      <c r="F74" s="106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1"/>
      <c r="B75" s="1062"/>
      <c r="C75" s="1062"/>
      <c r="D75" s="1062"/>
      <c r="E75" s="1062"/>
      <c r="F75" s="106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1"/>
      <c r="B76" s="1062"/>
      <c r="C76" s="1062"/>
      <c r="D76" s="1062"/>
      <c r="E76" s="1062"/>
      <c r="F76" s="106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1"/>
      <c r="B77" s="1062"/>
      <c r="C77" s="1062"/>
      <c r="D77" s="1062"/>
      <c r="E77" s="1062"/>
      <c r="F77" s="106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1"/>
      <c r="B78" s="1062"/>
      <c r="C78" s="1062"/>
      <c r="D78" s="1062"/>
      <c r="E78" s="1062"/>
      <c r="F78" s="106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1"/>
      <c r="B79" s="1062"/>
      <c r="C79" s="1062"/>
      <c r="D79" s="1062"/>
      <c r="E79" s="1062"/>
      <c r="F79" s="106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1"/>
      <c r="B80" s="1062"/>
      <c r="C80" s="1062"/>
      <c r="D80" s="1062"/>
      <c r="E80" s="1062"/>
      <c r="F80" s="1063"/>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1"/>
      <c r="B81" s="1062"/>
      <c r="C81" s="1062"/>
      <c r="D81" s="1062"/>
      <c r="E81" s="1062"/>
      <c r="F81" s="1063"/>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797"/>
    </row>
    <row r="82" spans="1:50" ht="24.75" customHeight="1" x14ac:dyDescent="0.15">
      <c r="A82" s="1061"/>
      <c r="B82" s="1062"/>
      <c r="C82" s="1062"/>
      <c r="D82" s="1062"/>
      <c r="E82" s="1062"/>
      <c r="F82" s="1063"/>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1"/>
      <c r="B83" s="1062"/>
      <c r="C83" s="1062"/>
      <c r="D83" s="1062"/>
      <c r="E83" s="1062"/>
      <c r="F83" s="1063"/>
      <c r="G83" s="673"/>
      <c r="H83" s="674"/>
      <c r="I83" s="674"/>
      <c r="J83" s="674"/>
      <c r="K83" s="675"/>
      <c r="L83" s="667"/>
      <c r="M83" s="668"/>
      <c r="N83" s="668"/>
      <c r="O83" s="668"/>
      <c r="P83" s="668"/>
      <c r="Q83" s="668"/>
      <c r="R83" s="668"/>
      <c r="S83" s="668"/>
      <c r="T83" s="668"/>
      <c r="U83" s="668"/>
      <c r="V83" s="668"/>
      <c r="W83" s="668"/>
      <c r="X83" s="669"/>
      <c r="Y83" s="389"/>
      <c r="Z83" s="390"/>
      <c r="AA83" s="390"/>
      <c r="AB83" s="809"/>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customHeight="1" x14ac:dyDescent="0.15">
      <c r="A84" s="1061"/>
      <c r="B84" s="1062"/>
      <c r="C84" s="1062"/>
      <c r="D84" s="1062"/>
      <c r="E84" s="1062"/>
      <c r="F84" s="106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1"/>
      <c r="B85" s="1062"/>
      <c r="C85" s="1062"/>
      <c r="D85" s="1062"/>
      <c r="E85" s="1062"/>
      <c r="F85" s="106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1"/>
      <c r="B86" s="1062"/>
      <c r="C86" s="1062"/>
      <c r="D86" s="1062"/>
      <c r="E86" s="1062"/>
      <c r="F86" s="106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1"/>
      <c r="B87" s="1062"/>
      <c r="C87" s="1062"/>
      <c r="D87" s="1062"/>
      <c r="E87" s="1062"/>
      <c r="F87" s="106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1"/>
      <c r="B88" s="1062"/>
      <c r="C88" s="1062"/>
      <c r="D88" s="1062"/>
      <c r="E88" s="1062"/>
      <c r="F88" s="106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1"/>
      <c r="B89" s="1062"/>
      <c r="C89" s="1062"/>
      <c r="D89" s="1062"/>
      <c r="E89" s="1062"/>
      <c r="F89" s="106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1"/>
      <c r="B90" s="1062"/>
      <c r="C90" s="1062"/>
      <c r="D90" s="1062"/>
      <c r="E90" s="1062"/>
      <c r="F90" s="106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1"/>
      <c r="B91" s="1062"/>
      <c r="C91" s="1062"/>
      <c r="D91" s="1062"/>
      <c r="E91" s="1062"/>
      <c r="F91" s="106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1"/>
      <c r="B92" s="1062"/>
      <c r="C92" s="1062"/>
      <c r="D92" s="1062"/>
      <c r="E92" s="1062"/>
      <c r="F92" s="106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1"/>
      <c r="B93" s="1062"/>
      <c r="C93" s="1062"/>
      <c r="D93" s="1062"/>
      <c r="E93" s="1062"/>
      <c r="F93" s="1063"/>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1"/>
      <c r="B94" s="1062"/>
      <c r="C94" s="1062"/>
      <c r="D94" s="1062"/>
      <c r="E94" s="1062"/>
      <c r="F94" s="1063"/>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797"/>
    </row>
    <row r="95" spans="1:50" ht="24.75" customHeight="1" x14ac:dyDescent="0.15">
      <c r="A95" s="1061"/>
      <c r="B95" s="1062"/>
      <c r="C95" s="1062"/>
      <c r="D95" s="1062"/>
      <c r="E95" s="1062"/>
      <c r="F95" s="1063"/>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1"/>
      <c r="B96" s="1062"/>
      <c r="C96" s="1062"/>
      <c r="D96" s="1062"/>
      <c r="E96" s="1062"/>
      <c r="F96" s="1063"/>
      <c r="G96" s="673"/>
      <c r="H96" s="674"/>
      <c r="I96" s="674"/>
      <c r="J96" s="674"/>
      <c r="K96" s="675"/>
      <c r="L96" s="667"/>
      <c r="M96" s="668"/>
      <c r="N96" s="668"/>
      <c r="O96" s="668"/>
      <c r="P96" s="668"/>
      <c r="Q96" s="668"/>
      <c r="R96" s="668"/>
      <c r="S96" s="668"/>
      <c r="T96" s="668"/>
      <c r="U96" s="668"/>
      <c r="V96" s="668"/>
      <c r="W96" s="668"/>
      <c r="X96" s="669"/>
      <c r="Y96" s="389"/>
      <c r="Z96" s="390"/>
      <c r="AA96" s="390"/>
      <c r="AB96" s="809"/>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customHeight="1" x14ac:dyDescent="0.15">
      <c r="A97" s="1061"/>
      <c r="B97" s="1062"/>
      <c r="C97" s="1062"/>
      <c r="D97" s="1062"/>
      <c r="E97" s="1062"/>
      <c r="F97" s="106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1"/>
      <c r="B98" s="1062"/>
      <c r="C98" s="1062"/>
      <c r="D98" s="1062"/>
      <c r="E98" s="1062"/>
      <c r="F98" s="106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1"/>
      <c r="B99" s="1062"/>
      <c r="C99" s="1062"/>
      <c r="D99" s="1062"/>
      <c r="E99" s="1062"/>
      <c r="F99" s="106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1"/>
      <c r="B100" s="1062"/>
      <c r="C100" s="1062"/>
      <c r="D100" s="1062"/>
      <c r="E100" s="1062"/>
      <c r="F100" s="106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1"/>
      <c r="B101" s="1062"/>
      <c r="C101" s="1062"/>
      <c r="D101" s="1062"/>
      <c r="E101" s="1062"/>
      <c r="F101" s="106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1"/>
      <c r="B102" s="1062"/>
      <c r="C102" s="1062"/>
      <c r="D102" s="1062"/>
      <c r="E102" s="1062"/>
      <c r="F102" s="106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1"/>
      <c r="B103" s="1062"/>
      <c r="C103" s="1062"/>
      <c r="D103" s="1062"/>
      <c r="E103" s="1062"/>
      <c r="F103" s="106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1"/>
      <c r="B104" s="1062"/>
      <c r="C104" s="1062"/>
      <c r="D104" s="1062"/>
      <c r="E104" s="1062"/>
      <c r="F104" s="106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1"/>
      <c r="B105" s="1062"/>
      <c r="C105" s="1062"/>
      <c r="D105" s="1062"/>
      <c r="E105" s="1062"/>
      <c r="F105" s="106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67" t="s">
        <v>28</v>
      </c>
      <c r="B108" s="1068"/>
      <c r="C108" s="1068"/>
      <c r="D108" s="1068"/>
      <c r="E108" s="1068"/>
      <c r="F108" s="1069"/>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7"/>
    </row>
    <row r="109" spans="1:50" ht="24.75" customHeight="1" x14ac:dyDescent="0.15">
      <c r="A109" s="1061"/>
      <c r="B109" s="1062"/>
      <c r="C109" s="1062"/>
      <c r="D109" s="1062"/>
      <c r="E109" s="1062"/>
      <c r="F109" s="1063"/>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1"/>
      <c r="B110" s="1062"/>
      <c r="C110" s="1062"/>
      <c r="D110" s="1062"/>
      <c r="E110" s="1062"/>
      <c r="F110" s="1063"/>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9"/>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customHeight="1" x14ac:dyDescent="0.15">
      <c r="A111" s="1061"/>
      <c r="B111" s="1062"/>
      <c r="C111" s="1062"/>
      <c r="D111" s="1062"/>
      <c r="E111" s="1062"/>
      <c r="F111" s="106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1"/>
      <c r="B112" s="1062"/>
      <c r="C112" s="1062"/>
      <c r="D112" s="1062"/>
      <c r="E112" s="1062"/>
      <c r="F112" s="106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1"/>
      <c r="B113" s="1062"/>
      <c r="C113" s="1062"/>
      <c r="D113" s="1062"/>
      <c r="E113" s="1062"/>
      <c r="F113" s="106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1"/>
      <c r="B114" s="1062"/>
      <c r="C114" s="1062"/>
      <c r="D114" s="1062"/>
      <c r="E114" s="1062"/>
      <c r="F114" s="106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1"/>
      <c r="B115" s="1062"/>
      <c r="C115" s="1062"/>
      <c r="D115" s="1062"/>
      <c r="E115" s="1062"/>
      <c r="F115" s="106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1"/>
      <c r="B116" s="1062"/>
      <c r="C116" s="1062"/>
      <c r="D116" s="1062"/>
      <c r="E116" s="1062"/>
      <c r="F116" s="106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1"/>
      <c r="B117" s="1062"/>
      <c r="C117" s="1062"/>
      <c r="D117" s="1062"/>
      <c r="E117" s="1062"/>
      <c r="F117" s="106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1"/>
      <c r="B118" s="1062"/>
      <c r="C118" s="1062"/>
      <c r="D118" s="1062"/>
      <c r="E118" s="1062"/>
      <c r="F118" s="106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1"/>
      <c r="B119" s="1062"/>
      <c r="C119" s="1062"/>
      <c r="D119" s="1062"/>
      <c r="E119" s="1062"/>
      <c r="F119" s="106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1"/>
      <c r="B120" s="1062"/>
      <c r="C120" s="1062"/>
      <c r="D120" s="1062"/>
      <c r="E120" s="1062"/>
      <c r="F120" s="1063"/>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1"/>
      <c r="B121" s="1062"/>
      <c r="C121" s="1062"/>
      <c r="D121" s="1062"/>
      <c r="E121" s="1062"/>
      <c r="F121" s="1063"/>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7"/>
    </row>
    <row r="122" spans="1:50" ht="25.5" customHeight="1" x14ac:dyDescent="0.15">
      <c r="A122" s="1061"/>
      <c r="B122" s="1062"/>
      <c r="C122" s="1062"/>
      <c r="D122" s="1062"/>
      <c r="E122" s="1062"/>
      <c r="F122" s="1063"/>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1"/>
      <c r="B123" s="1062"/>
      <c r="C123" s="1062"/>
      <c r="D123" s="1062"/>
      <c r="E123" s="1062"/>
      <c r="F123" s="1063"/>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9"/>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customHeight="1" x14ac:dyDescent="0.15">
      <c r="A124" s="1061"/>
      <c r="B124" s="1062"/>
      <c r="C124" s="1062"/>
      <c r="D124" s="1062"/>
      <c r="E124" s="1062"/>
      <c r="F124" s="106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1"/>
      <c r="B125" s="1062"/>
      <c r="C125" s="1062"/>
      <c r="D125" s="1062"/>
      <c r="E125" s="1062"/>
      <c r="F125" s="106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1"/>
      <c r="B126" s="1062"/>
      <c r="C126" s="1062"/>
      <c r="D126" s="1062"/>
      <c r="E126" s="1062"/>
      <c r="F126" s="106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1"/>
      <c r="B127" s="1062"/>
      <c r="C127" s="1062"/>
      <c r="D127" s="1062"/>
      <c r="E127" s="1062"/>
      <c r="F127" s="106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1"/>
      <c r="B128" s="1062"/>
      <c r="C128" s="1062"/>
      <c r="D128" s="1062"/>
      <c r="E128" s="1062"/>
      <c r="F128" s="106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1"/>
      <c r="B129" s="1062"/>
      <c r="C129" s="1062"/>
      <c r="D129" s="1062"/>
      <c r="E129" s="1062"/>
      <c r="F129" s="106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1"/>
      <c r="B130" s="1062"/>
      <c r="C130" s="1062"/>
      <c r="D130" s="1062"/>
      <c r="E130" s="1062"/>
      <c r="F130" s="106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1"/>
      <c r="B131" s="1062"/>
      <c r="C131" s="1062"/>
      <c r="D131" s="1062"/>
      <c r="E131" s="1062"/>
      <c r="F131" s="106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1"/>
      <c r="B132" s="1062"/>
      <c r="C132" s="1062"/>
      <c r="D132" s="1062"/>
      <c r="E132" s="1062"/>
      <c r="F132" s="106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1"/>
      <c r="B133" s="1062"/>
      <c r="C133" s="1062"/>
      <c r="D133" s="1062"/>
      <c r="E133" s="1062"/>
      <c r="F133" s="1063"/>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1"/>
      <c r="B134" s="1062"/>
      <c r="C134" s="1062"/>
      <c r="D134" s="1062"/>
      <c r="E134" s="1062"/>
      <c r="F134" s="1063"/>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7"/>
    </row>
    <row r="135" spans="1:50" ht="24.75" customHeight="1" x14ac:dyDescent="0.15">
      <c r="A135" s="1061"/>
      <c r="B135" s="1062"/>
      <c r="C135" s="1062"/>
      <c r="D135" s="1062"/>
      <c r="E135" s="1062"/>
      <c r="F135" s="1063"/>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1"/>
      <c r="B136" s="1062"/>
      <c r="C136" s="1062"/>
      <c r="D136" s="1062"/>
      <c r="E136" s="1062"/>
      <c r="F136" s="1063"/>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9"/>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customHeight="1" x14ac:dyDescent="0.15">
      <c r="A137" s="1061"/>
      <c r="B137" s="1062"/>
      <c r="C137" s="1062"/>
      <c r="D137" s="1062"/>
      <c r="E137" s="1062"/>
      <c r="F137" s="106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1"/>
      <c r="B138" s="1062"/>
      <c r="C138" s="1062"/>
      <c r="D138" s="1062"/>
      <c r="E138" s="1062"/>
      <c r="F138" s="106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1"/>
      <c r="B139" s="1062"/>
      <c r="C139" s="1062"/>
      <c r="D139" s="1062"/>
      <c r="E139" s="1062"/>
      <c r="F139" s="106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1"/>
      <c r="B140" s="1062"/>
      <c r="C140" s="1062"/>
      <c r="D140" s="1062"/>
      <c r="E140" s="1062"/>
      <c r="F140" s="106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1"/>
      <c r="B141" s="1062"/>
      <c r="C141" s="1062"/>
      <c r="D141" s="1062"/>
      <c r="E141" s="1062"/>
      <c r="F141" s="106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1"/>
      <c r="B142" s="1062"/>
      <c r="C142" s="1062"/>
      <c r="D142" s="1062"/>
      <c r="E142" s="1062"/>
      <c r="F142" s="106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1"/>
      <c r="B143" s="1062"/>
      <c r="C143" s="1062"/>
      <c r="D143" s="1062"/>
      <c r="E143" s="1062"/>
      <c r="F143" s="106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1"/>
      <c r="B144" s="1062"/>
      <c r="C144" s="1062"/>
      <c r="D144" s="1062"/>
      <c r="E144" s="1062"/>
      <c r="F144" s="106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1"/>
      <c r="B145" s="1062"/>
      <c r="C145" s="1062"/>
      <c r="D145" s="1062"/>
      <c r="E145" s="1062"/>
      <c r="F145" s="106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1"/>
      <c r="B146" s="1062"/>
      <c r="C146" s="1062"/>
      <c r="D146" s="1062"/>
      <c r="E146" s="1062"/>
      <c r="F146" s="1063"/>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1"/>
      <c r="B147" s="1062"/>
      <c r="C147" s="1062"/>
      <c r="D147" s="1062"/>
      <c r="E147" s="1062"/>
      <c r="F147" s="1063"/>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7"/>
    </row>
    <row r="148" spans="1:50" ht="24.75" customHeight="1" x14ac:dyDescent="0.15">
      <c r="A148" s="1061"/>
      <c r="B148" s="1062"/>
      <c r="C148" s="1062"/>
      <c r="D148" s="1062"/>
      <c r="E148" s="1062"/>
      <c r="F148" s="1063"/>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1"/>
      <c r="B149" s="1062"/>
      <c r="C149" s="1062"/>
      <c r="D149" s="1062"/>
      <c r="E149" s="1062"/>
      <c r="F149" s="1063"/>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9"/>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customHeight="1" x14ac:dyDescent="0.15">
      <c r="A150" s="1061"/>
      <c r="B150" s="1062"/>
      <c r="C150" s="1062"/>
      <c r="D150" s="1062"/>
      <c r="E150" s="1062"/>
      <c r="F150" s="106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1"/>
      <c r="B151" s="1062"/>
      <c r="C151" s="1062"/>
      <c r="D151" s="1062"/>
      <c r="E151" s="1062"/>
      <c r="F151" s="106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1"/>
      <c r="B152" s="1062"/>
      <c r="C152" s="1062"/>
      <c r="D152" s="1062"/>
      <c r="E152" s="1062"/>
      <c r="F152" s="106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1"/>
      <c r="B153" s="1062"/>
      <c r="C153" s="1062"/>
      <c r="D153" s="1062"/>
      <c r="E153" s="1062"/>
      <c r="F153" s="106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1"/>
      <c r="B154" s="1062"/>
      <c r="C154" s="1062"/>
      <c r="D154" s="1062"/>
      <c r="E154" s="1062"/>
      <c r="F154" s="106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1"/>
      <c r="B155" s="1062"/>
      <c r="C155" s="1062"/>
      <c r="D155" s="1062"/>
      <c r="E155" s="1062"/>
      <c r="F155" s="106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1"/>
      <c r="B156" s="1062"/>
      <c r="C156" s="1062"/>
      <c r="D156" s="1062"/>
      <c r="E156" s="1062"/>
      <c r="F156" s="106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1"/>
      <c r="B157" s="1062"/>
      <c r="C157" s="1062"/>
      <c r="D157" s="1062"/>
      <c r="E157" s="1062"/>
      <c r="F157" s="106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1"/>
      <c r="B158" s="1062"/>
      <c r="C158" s="1062"/>
      <c r="D158" s="1062"/>
      <c r="E158" s="1062"/>
      <c r="F158" s="106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67" t="s">
        <v>28</v>
      </c>
      <c r="B161" s="1068"/>
      <c r="C161" s="1068"/>
      <c r="D161" s="1068"/>
      <c r="E161" s="1068"/>
      <c r="F161" s="1069"/>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7"/>
    </row>
    <row r="162" spans="1:50" ht="24.75" customHeight="1" x14ac:dyDescent="0.15">
      <c r="A162" s="1061"/>
      <c r="B162" s="1062"/>
      <c r="C162" s="1062"/>
      <c r="D162" s="1062"/>
      <c r="E162" s="1062"/>
      <c r="F162" s="1063"/>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1"/>
      <c r="B163" s="1062"/>
      <c r="C163" s="1062"/>
      <c r="D163" s="1062"/>
      <c r="E163" s="1062"/>
      <c r="F163" s="1063"/>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9"/>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customHeight="1" x14ac:dyDescent="0.15">
      <c r="A164" s="1061"/>
      <c r="B164" s="1062"/>
      <c r="C164" s="1062"/>
      <c r="D164" s="1062"/>
      <c r="E164" s="1062"/>
      <c r="F164" s="106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1"/>
      <c r="B165" s="1062"/>
      <c r="C165" s="1062"/>
      <c r="D165" s="1062"/>
      <c r="E165" s="1062"/>
      <c r="F165" s="106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1"/>
      <c r="B166" s="1062"/>
      <c r="C166" s="1062"/>
      <c r="D166" s="1062"/>
      <c r="E166" s="1062"/>
      <c r="F166" s="106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1"/>
      <c r="B167" s="1062"/>
      <c r="C167" s="1062"/>
      <c r="D167" s="1062"/>
      <c r="E167" s="1062"/>
      <c r="F167" s="106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1"/>
      <c r="B168" s="1062"/>
      <c r="C168" s="1062"/>
      <c r="D168" s="1062"/>
      <c r="E168" s="1062"/>
      <c r="F168" s="106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1"/>
      <c r="B169" s="1062"/>
      <c r="C169" s="1062"/>
      <c r="D169" s="1062"/>
      <c r="E169" s="1062"/>
      <c r="F169" s="106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1"/>
      <c r="B170" s="1062"/>
      <c r="C170" s="1062"/>
      <c r="D170" s="1062"/>
      <c r="E170" s="1062"/>
      <c r="F170" s="106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1"/>
      <c r="B171" s="1062"/>
      <c r="C171" s="1062"/>
      <c r="D171" s="1062"/>
      <c r="E171" s="1062"/>
      <c r="F171" s="106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1"/>
      <c r="B172" s="1062"/>
      <c r="C172" s="1062"/>
      <c r="D172" s="1062"/>
      <c r="E172" s="1062"/>
      <c r="F172" s="106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1"/>
      <c r="B173" s="1062"/>
      <c r="C173" s="1062"/>
      <c r="D173" s="1062"/>
      <c r="E173" s="1062"/>
      <c r="F173" s="1063"/>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1"/>
      <c r="B174" s="1062"/>
      <c r="C174" s="1062"/>
      <c r="D174" s="1062"/>
      <c r="E174" s="1062"/>
      <c r="F174" s="1063"/>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7"/>
    </row>
    <row r="175" spans="1:50" ht="25.5" customHeight="1" x14ac:dyDescent="0.15">
      <c r="A175" s="1061"/>
      <c r="B175" s="1062"/>
      <c r="C175" s="1062"/>
      <c r="D175" s="1062"/>
      <c r="E175" s="1062"/>
      <c r="F175" s="1063"/>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1"/>
      <c r="B176" s="1062"/>
      <c r="C176" s="1062"/>
      <c r="D176" s="1062"/>
      <c r="E176" s="1062"/>
      <c r="F176" s="1063"/>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9"/>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customHeight="1" x14ac:dyDescent="0.15">
      <c r="A177" s="1061"/>
      <c r="B177" s="1062"/>
      <c r="C177" s="1062"/>
      <c r="D177" s="1062"/>
      <c r="E177" s="1062"/>
      <c r="F177" s="106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1"/>
      <c r="B178" s="1062"/>
      <c r="C178" s="1062"/>
      <c r="D178" s="1062"/>
      <c r="E178" s="1062"/>
      <c r="F178" s="106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1"/>
      <c r="B179" s="1062"/>
      <c r="C179" s="1062"/>
      <c r="D179" s="1062"/>
      <c r="E179" s="1062"/>
      <c r="F179" s="106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1"/>
      <c r="B180" s="1062"/>
      <c r="C180" s="1062"/>
      <c r="D180" s="1062"/>
      <c r="E180" s="1062"/>
      <c r="F180" s="106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1"/>
      <c r="B181" s="1062"/>
      <c r="C181" s="1062"/>
      <c r="D181" s="1062"/>
      <c r="E181" s="1062"/>
      <c r="F181" s="106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1"/>
      <c r="B182" s="1062"/>
      <c r="C182" s="1062"/>
      <c r="D182" s="1062"/>
      <c r="E182" s="1062"/>
      <c r="F182" s="106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1"/>
      <c r="B183" s="1062"/>
      <c r="C183" s="1062"/>
      <c r="D183" s="1062"/>
      <c r="E183" s="1062"/>
      <c r="F183" s="106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1"/>
      <c r="B184" s="1062"/>
      <c r="C184" s="1062"/>
      <c r="D184" s="1062"/>
      <c r="E184" s="1062"/>
      <c r="F184" s="106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1"/>
      <c r="B185" s="1062"/>
      <c r="C185" s="1062"/>
      <c r="D185" s="1062"/>
      <c r="E185" s="1062"/>
      <c r="F185" s="106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1"/>
      <c r="B186" s="1062"/>
      <c r="C186" s="1062"/>
      <c r="D186" s="1062"/>
      <c r="E186" s="1062"/>
      <c r="F186" s="1063"/>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1"/>
      <c r="B187" s="1062"/>
      <c r="C187" s="1062"/>
      <c r="D187" s="1062"/>
      <c r="E187" s="1062"/>
      <c r="F187" s="1063"/>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7"/>
    </row>
    <row r="188" spans="1:50" ht="24.75" customHeight="1" x14ac:dyDescent="0.15">
      <c r="A188" s="1061"/>
      <c r="B188" s="1062"/>
      <c r="C188" s="1062"/>
      <c r="D188" s="1062"/>
      <c r="E188" s="1062"/>
      <c r="F188" s="1063"/>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1"/>
      <c r="B189" s="1062"/>
      <c r="C189" s="1062"/>
      <c r="D189" s="1062"/>
      <c r="E189" s="1062"/>
      <c r="F189" s="1063"/>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9"/>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customHeight="1" x14ac:dyDescent="0.15">
      <c r="A190" s="1061"/>
      <c r="B190" s="1062"/>
      <c r="C190" s="1062"/>
      <c r="D190" s="1062"/>
      <c r="E190" s="1062"/>
      <c r="F190" s="106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1"/>
      <c r="B191" s="1062"/>
      <c r="C191" s="1062"/>
      <c r="D191" s="1062"/>
      <c r="E191" s="1062"/>
      <c r="F191" s="106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1"/>
      <c r="B192" s="1062"/>
      <c r="C192" s="1062"/>
      <c r="D192" s="1062"/>
      <c r="E192" s="1062"/>
      <c r="F192" s="106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1"/>
      <c r="B193" s="1062"/>
      <c r="C193" s="1062"/>
      <c r="D193" s="1062"/>
      <c r="E193" s="1062"/>
      <c r="F193" s="106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1"/>
      <c r="B194" s="1062"/>
      <c r="C194" s="1062"/>
      <c r="D194" s="1062"/>
      <c r="E194" s="1062"/>
      <c r="F194" s="106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1"/>
      <c r="B195" s="1062"/>
      <c r="C195" s="1062"/>
      <c r="D195" s="1062"/>
      <c r="E195" s="1062"/>
      <c r="F195" s="106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1"/>
      <c r="B196" s="1062"/>
      <c r="C196" s="1062"/>
      <c r="D196" s="1062"/>
      <c r="E196" s="1062"/>
      <c r="F196" s="106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1"/>
      <c r="B197" s="1062"/>
      <c r="C197" s="1062"/>
      <c r="D197" s="1062"/>
      <c r="E197" s="1062"/>
      <c r="F197" s="106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1"/>
      <c r="B198" s="1062"/>
      <c r="C198" s="1062"/>
      <c r="D198" s="1062"/>
      <c r="E198" s="1062"/>
      <c r="F198" s="106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1"/>
      <c r="B199" s="1062"/>
      <c r="C199" s="1062"/>
      <c r="D199" s="1062"/>
      <c r="E199" s="1062"/>
      <c r="F199" s="1063"/>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1"/>
      <c r="B200" s="1062"/>
      <c r="C200" s="1062"/>
      <c r="D200" s="1062"/>
      <c r="E200" s="1062"/>
      <c r="F200" s="1063"/>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7"/>
    </row>
    <row r="201" spans="1:50" ht="24.75" customHeight="1" x14ac:dyDescent="0.15">
      <c r="A201" s="1061"/>
      <c r="B201" s="1062"/>
      <c r="C201" s="1062"/>
      <c r="D201" s="1062"/>
      <c r="E201" s="1062"/>
      <c r="F201" s="1063"/>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1"/>
      <c r="B202" s="1062"/>
      <c r="C202" s="1062"/>
      <c r="D202" s="1062"/>
      <c r="E202" s="1062"/>
      <c r="F202" s="1063"/>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9"/>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customHeight="1" x14ac:dyDescent="0.15">
      <c r="A203" s="1061"/>
      <c r="B203" s="1062"/>
      <c r="C203" s="1062"/>
      <c r="D203" s="1062"/>
      <c r="E203" s="1062"/>
      <c r="F203" s="106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1"/>
      <c r="B204" s="1062"/>
      <c r="C204" s="1062"/>
      <c r="D204" s="1062"/>
      <c r="E204" s="1062"/>
      <c r="F204" s="106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1"/>
      <c r="B205" s="1062"/>
      <c r="C205" s="1062"/>
      <c r="D205" s="1062"/>
      <c r="E205" s="1062"/>
      <c r="F205" s="106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1"/>
      <c r="B206" s="1062"/>
      <c r="C206" s="1062"/>
      <c r="D206" s="1062"/>
      <c r="E206" s="1062"/>
      <c r="F206" s="106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1"/>
      <c r="B207" s="1062"/>
      <c r="C207" s="1062"/>
      <c r="D207" s="1062"/>
      <c r="E207" s="1062"/>
      <c r="F207" s="106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1"/>
      <c r="B208" s="1062"/>
      <c r="C208" s="1062"/>
      <c r="D208" s="1062"/>
      <c r="E208" s="1062"/>
      <c r="F208" s="106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1"/>
      <c r="B209" s="1062"/>
      <c r="C209" s="1062"/>
      <c r="D209" s="1062"/>
      <c r="E209" s="1062"/>
      <c r="F209" s="106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1"/>
      <c r="B210" s="1062"/>
      <c r="C210" s="1062"/>
      <c r="D210" s="1062"/>
      <c r="E210" s="1062"/>
      <c r="F210" s="106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1"/>
      <c r="B211" s="1062"/>
      <c r="C211" s="1062"/>
      <c r="D211" s="1062"/>
      <c r="E211" s="1062"/>
      <c r="F211" s="106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7"/>
    </row>
    <row r="215" spans="1:50" ht="24.75" customHeight="1" x14ac:dyDescent="0.15">
      <c r="A215" s="1061"/>
      <c r="B215" s="1062"/>
      <c r="C215" s="1062"/>
      <c r="D215" s="1062"/>
      <c r="E215" s="1062"/>
      <c r="F215" s="1063"/>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1"/>
      <c r="B216" s="1062"/>
      <c r="C216" s="1062"/>
      <c r="D216" s="1062"/>
      <c r="E216" s="1062"/>
      <c r="F216" s="1063"/>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9"/>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customHeight="1" x14ac:dyDescent="0.15">
      <c r="A217" s="1061"/>
      <c r="B217" s="1062"/>
      <c r="C217" s="1062"/>
      <c r="D217" s="1062"/>
      <c r="E217" s="1062"/>
      <c r="F217" s="106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1"/>
      <c r="B218" s="1062"/>
      <c r="C218" s="1062"/>
      <c r="D218" s="1062"/>
      <c r="E218" s="1062"/>
      <c r="F218" s="106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1"/>
      <c r="B219" s="1062"/>
      <c r="C219" s="1062"/>
      <c r="D219" s="1062"/>
      <c r="E219" s="1062"/>
      <c r="F219" s="106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1"/>
      <c r="B220" s="1062"/>
      <c r="C220" s="1062"/>
      <c r="D220" s="1062"/>
      <c r="E220" s="1062"/>
      <c r="F220" s="106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1"/>
      <c r="B221" s="1062"/>
      <c r="C221" s="1062"/>
      <c r="D221" s="1062"/>
      <c r="E221" s="1062"/>
      <c r="F221" s="106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1"/>
      <c r="B222" s="1062"/>
      <c r="C222" s="1062"/>
      <c r="D222" s="1062"/>
      <c r="E222" s="1062"/>
      <c r="F222" s="106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1"/>
      <c r="B223" s="1062"/>
      <c r="C223" s="1062"/>
      <c r="D223" s="1062"/>
      <c r="E223" s="1062"/>
      <c r="F223" s="106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1"/>
      <c r="B224" s="1062"/>
      <c r="C224" s="1062"/>
      <c r="D224" s="1062"/>
      <c r="E224" s="1062"/>
      <c r="F224" s="106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1"/>
      <c r="B225" s="1062"/>
      <c r="C225" s="1062"/>
      <c r="D225" s="1062"/>
      <c r="E225" s="1062"/>
      <c r="F225" s="106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1"/>
      <c r="B226" s="1062"/>
      <c r="C226" s="1062"/>
      <c r="D226" s="1062"/>
      <c r="E226" s="1062"/>
      <c r="F226" s="1063"/>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1"/>
      <c r="B227" s="1062"/>
      <c r="C227" s="1062"/>
      <c r="D227" s="1062"/>
      <c r="E227" s="1062"/>
      <c r="F227" s="1063"/>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7"/>
    </row>
    <row r="228" spans="1:50" ht="25.5" customHeight="1" x14ac:dyDescent="0.15">
      <c r="A228" s="1061"/>
      <c r="B228" s="1062"/>
      <c r="C228" s="1062"/>
      <c r="D228" s="1062"/>
      <c r="E228" s="1062"/>
      <c r="F228" s="1063"/>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1"/>
      <c r="B229" s="1062"/>
      <c r="C229" s="1062"/>
      <c r="D229" s="1062"/>
      <c r="E229" s="1062"/>
      <c r="F229" s="1063"/>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9"/>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customHeight="1" x14ac:dyDescent="0.15">
      <c r="A230" s="1061"/>
      <c r="B230" s="1062"/>
      <c r="C230" s="1062"/>
      <c r="D230" s="1062"/>
      <c r="E230" s="1062"/>
      <c r="F230" s="106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1"/>
      <c r="B231" s="1062"/>
      <c r="C231" s="1062"/>
      <c r="D231" s="1062"/>
      <c r="E231" s="1062"/>
      <c r="F231" s="106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1"/>
      <c r="B232" s="1062"/>
      <c r="C232" s="1062"/>
      <c r="D232" s="1062"/>
      <c r="E232" s="1062"/>
      <c r="F232" s="106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1"/>
      <c r="B233" s="1062"/>
      <c r="C233" s="1062"/>
      <c r="D233" s="1062"/>
      <c r="E233" s="1062"/>
      <c r="F233" s="106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1"/>
      <c r="B234" s="1062"/>
      <c r="C234" s="1062"/>
      <c r="D234" s="1062"/>
      <c r="E234" s="1062"/>
      <c r="F234" s="106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1"/>
      <c r="B235" s="1062"/>
      <c r="C235" s="1062"/>
      <c r="D235" s="1062"/>
      <c r="E235" s="1062"/>
      <c r="F235" s="106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1"/>
      <c r="B236" s="1062"/>
      <c r="C236" s="1062"/>
      <c r="D236" s="1062"/>
      <c r="E236" s="1062"/>
      <c r="F236" s="106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1"/>
      <c r="B237" s="1062"/>
      <c r="C237" s="1062"/>
      <c r="D237" s="1062"/>
      <c r="E237" s="1062"/>
      <c r="F237" s="106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1"/>
      <c r="B238" s="1062"/>
      <c r="C238" s="1062"/>
      <c r="D238" s="1062"/>
      <c r="E238" s="1062"/>
      <c r="F238" s="106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1"/>
      <c r="B239" s="1062"/>
      <c r="C239" s="1062"/>
      <c r="D239" s="1062"/>
      <c r="E239" s="1062"/>
      <c r="F239" s="1063"/>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1"/>
      <c r="B240" s="1062"/>
      <c r="C240" s="1062"/>
      <c r="D240" s="1062"/>
      <c r="E240" s="1062"/>
      <c r="F240" s="1063"/>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7"/>
    </row>
    <row r="241" spans="1:50" ht="24.75" customHeight="1" x14ac:dyDescent="0.15">
      <c r="A241" s="1061"/>
      <c r="B241" s="1062"/>
      <c r="C241" s="1062"/>
      <c r="D241" s="1062"/>
      <c r="E241" s="1062"/>
      <c r="F241" s="1063"/>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1"/>
      <c r="B242" s="1062"/>
      <c r="C242" s="1062"/>
      <c r="D242" s="1062"/>
      <c r="E242" s="1062"/>
      <c r="F242" s="1063"/>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9"/>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customHeight="1" x14ac:dyDescent="0.15">
      <c r="A243" s="1061"/>
      <c r="B243" s="1062"/>
      <c r="C243" s="1062"/>
      <c r="D243" s="1062"/>
      <c r="E243" s="1062"/>
      <c r="F243" s="106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1"/>
      <c r="B244" s="1062"/>
      <c r="C244" s="1062"/>
      <c r="D244" s="1062"/>
      <c r="E244" s="1062"/>
      <c r="F244" s="106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1"/>
      <c r="B245" s="1062"/>
      <c r="C245" s="1062"/>
      <c r="D245" s="1062"/>
      <c r="E245" s="1062"/>
      <c r="F245" s="106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1"/>
      <c r="B246" s="1062"/>
      <c r="C246" s="1062"/>
      <c r="D246" s="1062"/>
      <c r="E246" s="1062"/>
      <c r="F246" s="106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1"/>
      <c r="B247" s="1062"/>
      <c r="C247" s="1062"/>
      <c r="D247" s="1062"/>
      <c r="E247" s="1062"/>
      <c r="F247" s="106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1"/>
      <c r="B248" s="1062"/>
      <c r="C248" s="1062"/>
      <c r="D248" s="1062"/>
      <c r="E248" s="1062"/>
      <c r="F248" s="106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1"/>
      <c r="B249" s="1062"/>
      <c r="C249" s="1062"/>
      <c r="D249" s="1062"/>
      <c r="E249" s="1062"/>
      <c r="F249" s="106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1"/>
      <c r="B250" s="1062"/>
      <c r="C250" s="1062"/>
      <c r="D250" s="1062"/>
      <c r="E250" s="1062"/>
      <c r="F250" s="106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1"/>
      <c r="B251" s="1062"/>
      <c r="C251" s="1062"/>
      <c r="D251" s="1062"/>
      <c r="E251" s="1062"/>
      <c r="F251" s="106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1"/>
      <c r="B252" s="1062"/>
      <c r="C252" s="1062"/>
      <c r="D252" s="1062"/>
      <c r="E252" s="1062"/>
      <c r="F252" s="1063"/>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1"/>
      <c r="B253" s="1062"/>
      <c r="C253" s="1062"/>
      <c r="D253" s="1062"/>
      <c r="E253" s="1062"/>
      <c r="F253" s="1063"/>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7"/>
    </row>
    <row r="254" spans="1:50" ht="24.75" customHeight="1" x14ac:dyDescent="0.15">
      <c r="A254" s="1061"/>
      <c r="B254" s="1062"/>
      <c r="C254" s="1062"/>
      <c r="D254" s="1062"/>
      <c r="E254" s="1062"/>
      <c r="F254" s="1063"/>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1"/>
      <c r="B255" s="1062"/>
      <c r="C255" s="1062"/>
      <c r="D255" s="1062"/>
      <c r="E255" s="1062"/>
      <c r="F255" s="1063"/>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9"/>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customHeight="1" x14ac:dyDescent="0.15">
      <c r="A256" s="1061"/>
      <c r="B256" s="1062"/>
      <c r="C256" s="1062"/>
      <c r="D256" s="1062"/>
      <c r="E256" s="1062"/>
      <c r="F256" s="106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1"/>
      <c r="B257" s="1062"/>
      <c r="C257" s="1062"/>
      <c r="D257" s="1062"/>
      <c r="E257" s="1062"/>
      <c r="F257" s="106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1"/>
      <c r="B258" s="1062"/>
      <c r="C258" s="1062"/>
      <c r="D258" s="1062"/>
      <c r="E258" s="1062"/>
      <c r="F258" s="106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1"/>
      <c r="B259" s="1062"/>
      <c r="C259" s="1062"/>
      <c r="D259" s="1062"/>
      <c r="E259" s="1062"/>
      <c r="F259" s="106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1"/>
      <c r="B260" s="1062"/>
      <c r="C260" s="1062"/>
      <c r="D260" s="1062"/>
      <c r="E260" s="1062"/>
      <c r="F260" s="106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1"/>
      <c r="B261" s="1062"/>
      <c r="C261" s="1062"/>
      <c r="D261" s="1062"/>
      <c r="E261" s="1062"/>
      <c r="F261" s="106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1"/>
      <c r="B262" s="1062"/>
      <c r="C262" s="1062"/>
      <c r="D262" s="1062"/>
      <c r="E262" s="1062"/>
      <c r="F262" s="106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1"/>
      <c r="B263" s="1062"/>
      <c r="C263" s="1062"/>
      <c r="D263" s="1062"/>
      <c r="E263" s="1062"/>
      <c r="F263" s="106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1"/>
      <c r="B264" s="1062"/>
      <c r="C264" s="1062"/>
      <c r="D264" s="1062"/>
      <c r="E264" s="1062"/>
      <c r="F264" s="106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3" sqref="P3:X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8" t="s">
        <v>300</v>
      </c>
      <c r="K3" s="366"/>
      <c r="L3" s="366"/>
      <c r="M3" s="366"/>
      <c r="N3" s="366"/>
      <c r="O3" s="366"/>
      <c r="P3" s="367" t="s">
        <v>27</v>
      </c>
      <c r="Q3" s="367"/>
      <c r="R3" s="367"/>
      <c r="S3" s="367"/>
      <c r="T3" s="367"/>
      <c r="U3" s="367"/>
      <c r="V3" s="367"/>
      <c r="W3" s="367"/>
      <c r="X3" s="367"/>
      <c r="Y3" s="368" t="s">
        <v>357</v>
      </c>
      <c r="Z3" s="369"/>
      <c r="AA3" s="369"/>
      <c r="AB3" s="369"/>
      <c r="AC3" s="148" t="s">
        <v>342</v>
      </c>
      <c r="AD3" s="148"/>
      <c r="AE3" s="148"/>
      <c r="AF3" s="148"/>
      <c r="AG3" s="148"/>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72">
        <v>1</v>
      </c>
      <c r="B4" s="107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2">
        <v>2</v>
      </c>
      <c r="B5" s="107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2">
        <v>3</v>
      </c>
      <c r="B6" s="107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2">
        <v>4</v>
      </c>
      <c r="B7" s="107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2">
        <v>5</v>
      </c>
      <c r="B8" s="107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2">
        <v>6</v>
      </c>
      <c r="B9" s="107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2">
        <v>7</v>
      </c>
      <c r="B10" s="107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2">
        <v>8</v>
      </c>
      <c r="B11" s="107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2">
        <v>9</v>
      </c>
      <c r="B12" s="107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2">
        <v>10</v>
      </c>
      <c r="B13" s="107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2">
        <v>11</v>
      </c>
      <c r="B14" s="107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2">
        <v>12</v>
      </c>
      <c r="B15" s="107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2">
        <v>13</v>
      </c>
      <c r="B16" s="107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2">
        <v>14</v>
      </c>
      <c r="B17" s="107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2">
        <v>15</v>
      </c>
      <c r="B18" s="107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2">
        <v>16</v>
      </c>
      <c r="B19" s="107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2">
        <v>17</v>
      </c>
      <c r="B20" s="107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2">
        <v>18</v>
      </c>
      <c r="B21" s="107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2">
        <v>19</v>
      </c>
      <c r="B22" s="107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2">
        <v>20</v>
      </c>
      <c r="B23" s="107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2">
        <v>21</v>
      </c>
      <c r="B24" s="107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2">
        <v>22</v>
      </c>
      <c r="B25" s="107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2">
        <v>23</v>
      </c>
      <c r="B26" s="107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2">
        <v>24</v>
      </c>
      <c r="B27" s="107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2">
        <v>25</v>
      </c>
      <c r="B28" s="107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2">
        <v>26</v>
      </c>
      <c r="B29" s="107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2">
        <v>27</v>
      </c>
      <c r="B30" s="107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2">
        <v>28</v>
      </c>
      <c r="B31" s="107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2">
        <v>29</v>
      </c>
      <c r="B32" s="107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2">
        <v>30</v>
      </c>
      <c r="B33" s="107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8" t="s">
        <v>300</v>
      </c>
      <c r="K36" s="366"/>
      <c r="L36" s="366"/>
      <c r="M36" s="366"/>
      <c r="N36" s="366"/>
      <c r="O36" s="366"/>
      <c r="P36" s="367" t="s">
        <v>27</v>
      </c>
      <c r="Q36" s="367"/>
      <c r="R36" s="367"/>
      <c r="S36" s="367"/>
      <c r="T36" s="367"/>
      <c r="U36" s="367"/>
      <c r="V36" s="367"/>
      <c r="W36" s="367"/>
      <c r="X36" s="367"/>
      <c r="Y36" s="368" t="s">
        <v>357</v>
      </c>
      <c r="Z36" s="369"/>
      <c r="AA36" s="369"/>
      <c r="AB36" s="369"/>
      <c r="AC36" s="148" t="s">
        <v>342</v>
      </c>
      <c r="AD36" s="148"/>
      <c r="AE36" s="148"/>
      <c r="AF36" s="148"/>
      <c r="AG36" s="148"/>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72">
        <v>1</v>
      </c>
      <c r="B37" s="107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2">
        <v>2</v>
      </c>
      <c r="B38" s="107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2">
        <v>3</v>
      </c>
      <c r="B39" s="107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2">
        <v>4</v>
      </c>
      <c r="B40" s="107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2">
        <v>5</v>
      </c>
      <c r="B41" s="107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2">
        <v>6</v>
      </c>
      <c r="B42" s="107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2">
        <v>7</v>
      </c>
      <c r="B43" s="107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2">
        <v>8</v>
      </c>
      <c r="B44" s="107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2">
        <v>9</v>
      </c>
      <c r="B45" s="107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2">
        <v>10</v>
      </c>
      <c r="B46" s="107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2">
        <v>11</v>
      </c>
      <c r="B47" s="107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2">
        <v>12</v>
      </c>
      <c r="B48" s="107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2">
        <v>13</v>
      </c>
      <c r="B49" s="107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2">
        <v>14</v>
      </c>
      <c r="B50" s="107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2">
        <v>15</v>
      </c>
      <c r="B51" s="107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2">
        <v>16</v>
      </c>
      <c r="B52" s="107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2">
        <v>17</v>
      </c>
      <c r="B53" s="107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2">
        <v>18</v>
      </c>
      <c r="B54" s="107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2">
        <v>19</v>
      </c>
      <c r="B55" s="107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2">
        <v>20</v>
      </c>
      <c r="B56" s="107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2">
        <v>21</v>
      </c>
      <c r="B57" s="107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2">
        <v>22</v>
      </c>
      <c r="B58" s="107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2">
        <v>23</v>
      </c>
      <c r="B59" s="107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2">
        <v>24</v>
      </c>
      <c r="B60" s="107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2">
        <v>25</v>
      </c>
      <c r="B61" s="107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2">
        <v>26</v>
      </c>
      <c r="B62" s="107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2">
        <v>27</v>
      </c>
      <c r="B63" s="107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2">
        <v>28</v>
      </c>
      <c r="B64" s="107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2">
        <v>29</v>
      </c>
      <c r="B65" s="107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2">
        <v>30</v>
      </c>
      <c r="B66" s="107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8" t="s">
        <v>300</v>
      </c>
      <c r="K69" s="366"/>
      <c r="L69" s="366"/>
      <c r="M69" s="366"/>
      <c r="N69" s="366"/>
      <c r="O69" s="366"/>
      <c r="P69" s="367" t="s">
        <v>27</v>
      </c>
      <c r="Q69" s="367"/>
      <c r="R69" s="367"/>
      <c r="S69" s="367"/>
      <c r="T69" s="367"/>
      <c r="U69" s="367"/>
      <c r="V69" s="367"/>
      <c r="W69" s="367"/>
      <c r="X69" s="367"/>
      <c r="Y69" s="368" t="s">
        <v>357</v>
      </c>
      <c r="Z69" s="369"/>
      <c r="AA69" s="369"/>
      <c r="AB69" s="369"/>
      <c r="AC69" s="148" t="s">
        <v>342</v>
      </c>
      <c r="AD69" s="148"/>
      <c r="AE69" s="148"/>
      <c r="AF69" s="148"/>
      <c r="AG69" s="148"/>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72">
        <v>1</v>
      </c>
      <c r="B70" s="107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2">
        <v>2</v>
      </c>
      <c r="B71" s="107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2">
        <v>3</v>
      </c>
      <c r="B72" s="107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2">
        <v>4</v>
      </c>
      <c r="B73" s="107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2">
        <v>5</v>
      </c>
      <c r="B74" s="107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2">
        <v>6</v>
      </c>
      <c r="B75" s="107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2">
        <v>7</v>
      </c>
      <c r="B76" s="107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2">
        <v>8</v>
      </c>
      <c r="B77" s="107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2">
        <v>9</v>
      </c>
      <c r="B78" s="107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2">
        <v>10</v>
      </c>
      <c r="B79" s="107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2">
        <v>11</v>
      </c>
      <c r="B80" s="107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2">
        <v>12</v>
      </c>
      <c r="B81" s="107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2">
        <v>13</v>
      </c>
      <c r="B82" s="107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2">
        <v>14</v>
      </c>
      <c r="B83" s="107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2">
        <v>15</v>
      </c>
      <c r="B84" s="107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2">
        <v>16</v>
      </c>
      <c r="B85" s="107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2">
        <v>17</v>
      </c>
      <c r="B86" s="107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2">
        <v>18</v>
      </c>
      <c r="B87" s="107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2">
        <v>19</v>
      </c>
      <c r="B88" s="107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2">
        <v>20</v>
      </c>
      <c r="B89" s="107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2">
        <v>21</v>
      </c>
      <c r="B90" s="107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2">
        <v>22</v>
      </c>
      <c r="B91" s="107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2">
        <v>23</v>
      </c>
      <c r="B92" s="107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2">
        <v>24</v>
      </c>
      <c r="B93" s="107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2">
        <v>25</v>
      </c>
      <c r="B94" s="107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2">
        <v>26</v>
      </c>
      <c r="B95" s="107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2">
        <v>27</v>
      </c>
      <c r="B96" s="107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2">
        <v>28</v>
      </c>
      <c r="B97" s="107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2">
        <v>29</v>
      </c>
      <c r="B98" s="107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2">
        <v>30</v>
      </c>
      <c r="B99" s="107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8"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8" t="s">
        <v>342</v>
      </c>
      <c r="AD102" s="148"/>
      <c r="AE102" s="148"/>
      <c r="AF102" s="148"/>
      <c r="AG102" s="148"/>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72">
        <v>1</v>
      </c>
      <c r="B103" s="107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2">
        <v>2</v>
      </c>
      <c r="B104" s="107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2">
        <v>3</v>
      </c>
      <c r="B105" s="107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2">
        <v>4</v>
      </c>
      <c r="B106" s="107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2">
        <v>5</v>
      </c>
      <c r="B107" s="107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2">
        <v>6</v>
      </c>
      <c r="B108" s="107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2">
        <v>7</v>
      </c>
      <c r="B109" s="107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2">
        <v>8</v>
      </c>
      <c r="B110" s="107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2">
        <v>9</v>
      </c>
      <c r="B111" s="107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2">
        <v>10</v>
      </c>
      <c r="B112" s="107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2">
        <v>11</v>
      </c>
      <c r="B113" s="107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2">
        <v>12</v>
      </c>
      <c r="B114" s="107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2">
        <v>13</v>
      </c>
      <c r="B115" s="107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2">
        <v>14</v>
      </c>
      <c r="B116" s="107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2">
        <v>15</v>
      </c>
      <c r="B117" s="107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2">
        <v>16</v>
      </c>
      <c r="B118" s="107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2">
        <v>17</v>
      </c>
      <c r="B119" s="107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2">
        <v>18</v>
      </c>
      <c r="B120" s="107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2">
        <v>19</v>
      </c>
      <c r="B121" s="107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2">
        <v>20</v>
      </c>
      <c r="B122" s="107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2">
        <v>21</v>
      </c>
      <c r="B123" s="107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2">
        <v>22</v>
      </c>
      <c r="B124" s="107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2">
        <v>23</v>
      </c>
      <c r="B125" s="107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2">
        <v>24</v>
      </c>
      <c r="B126" s="107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2">
        <v>25</v>
      </c>
      <c r="B127" s="107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2">
        <v>26</v>
      </c>
      <c r="B128" s="107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2">
        <v>27</v>
      </c>
      <c r="B129" s="107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2">
        <v>28</v>
      </c>
      <c r="B130" s="107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2">
        <v>29</v>
      </c>
      <c r="B131" s="107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2">
        <v>30</v>
      </c>
      <c r="B132" s="107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8"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8" t="s">
        <v>342</v>
      </c>
      <c r="AD135" s="148"/>
      <c r="AE135" s="148"/>
      <c r="AF135" s="148"/>
      <c r="AG135" s="148"/>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72">
        <v>1</v>
      </c>
      <c r="B136" s="107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2">
        <v>2</v>
      </c>
      <c r="B137" s="107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2">
        <v>3</v>
      </c>
      <c r="B138" s="107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2">
        <v>4</v>
      </c>
      <c r="B139" s="107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2">
        <v>5</v>
      </c>
      <c r="B140" s="107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2">
        <v>6</v>
      </c>
      <c r="B141" s="107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2">
        <v>7</v>
      </c>
      <c r="B142" s="107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2">
        <v>8</v>
      </c>
      <c r="B143" s="107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2">
        <v>9</v>
      </c>
      <c r="B144" s="107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2">
        <v>10</v>
      </c>
      <c r="B145" s="107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2">
        <v>11</v>
      </c>
      <c r="B146" s="107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2">
        <v>12</v>
      </c>
      <c r="B147" s="107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2">
        <v>13</v>
      </c>
      <c r="B148" s="107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2">
        <v>14</v>
      </c>
      <c r="B149" s="107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2">
        <v>15</v>
      </c>
      <c r="B150" s="107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2">
        <v>16</v>
      </c>
      <c r="B151" s="107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2">
        <v>17</v>
      </c>
      <c r="B152" s="107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2">
        <v>18</v>
      </c>
      <c r="B153" s="107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2">
        <v>19</v>
      </c>
      <c r="B154" s="107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2">
        <v>20</v>
      </c>
      <c r="B155" s="107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2">
        <v>21</v>
      </c>
      <c r="B156" s="107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2">
        <v>22</v>
      </c>
      <c r="B157" s="107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2">
        <v>23</v>
      </c>
      <c r="B158" s="107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2">
        <v>24</v>
      </c>
      <c r="B159" s="107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2">
        <v>25</v>
      </c>
      <c r="B160" s="107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2">
        <v>26</v>
      </c>
      <c r="B161" s="107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2">
        <v>27</v>
      </c>
      <c r="B162" s="107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2">
        <v>28</v>
      </c>
      <c r="B163" s="107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2">
        <v>29</v>
      </c>
      <c r="B164" s="107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2">
        <v>30</v>
      </c>
      <c r="B165" s="107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8"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8" t="s">
        <v>342</v>
      </c>
      <c r="AD168" s="148"/>
      <c r="AE168" s="148"/>
      <c r="AF168" s="148"/>
      <c r="AG168" s="148"/>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72">
        <v>1</v>
      </c>
      <c r="B169" s="107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2">
        <v>2</v>
      </c>
      <c r="B170" s="107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2">
        <v>3</v>
      </c>
      <c r="B171" s="107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2">
        <v>4</v>
      </c>
      <c r="B172" s="107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2">
        <v>5</v>
      </c>
      <c r="B173" s="107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2">
        <v>6</v>
      </c>
      <c r="B174" s="107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2">
        <v>7</v>
      </c>
      <c r="B175" s="107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2">
        <v>8</v>
      </c>
      <c r="B176" s="107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2">
        <v>9</v>
      </c>
      <c r="B177" s="107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2">
        <v>10</v>
      </c>
      <c r="B178" s="107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2">
        <v>11</v>
      </c>
      <c r="B179" s="107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2">
        <v>12</v>
      </c>
      <c r="B180" s="107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2">
        <v>13</v>
      </c>
      <c r="B181" s="107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2">
        <v>14</v>
      </c>
      <c r="B182" s="107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2">
        <v>15</v>
      </c>
      <c r="B183" s="107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2">
        <v>16</v>
      </c>
      <c r="B184" s="107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2">
        <v>17</v>
      </c>
      <c r="B185" s="107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2">
        <v>18</v>
      </c>
      <c r="B186" s="107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2">
        <v>19</v>
      </c>
      <c r="B187" s="107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2">
        <v>20</v>
      </c>
      <c r="B188" s="107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2">
        <v>21</v>
      </c>
      <c r="B189" s="107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2">
        <v>22</v>
      </c>
      <c r="B190" s="107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2">
        <v>23</v>
      </c>
      <c r="B191" s="107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2">
        <v>24</v>
      </c>
      <c r="B192" s="107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2">
        <v>25</v>
      </c>
      <c r="B193" s="107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2">
        <v>26</v>
      </c>
      <c r="B194" s="107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2">
        <v>27</v>
      </c>
      <c r="B195" s="107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2">
        <v>28</v>
      </c>
      <c r="B196" s="107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2">
        <v>29</v>
      </c>
      <c r="B197" s="107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2">
        <v>30</v>
      </c>
      <c r="B198" s="107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8"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8" t="s">
        <v>342</v>
      </c>
      <c r="AD201" s="148"/>
      <c r="AE201" s="148"/>
      <c r="AF201" s="148"/>
      <c r="AG201" s="148"/>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72">
        <v>1</v>
      </c>
      <c r="B202" s="107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2">
        <v>2</v>
      </c>
      <c r="B203" s="107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2">
        <v>3</v>
      </c>
      <c r="B204" s="107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2">
        <v>4</v>
      </c>
      <c r="B205" s="107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2">
        <v>5</v>
      </c>
      <c r="B206" s="107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2">
        <v>6</v>
      </c>
      <c r="B207" s="107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2">
        <v>7</v>
      </c>
      <c r="B208" s="107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2">
        <v>8</v>
      </c>
      <c r="B209" s="107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2">
        <v>9</v>
      </c>
      <c r="B210" s="107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2">
        <v>10</v>
      </c>
      <c r="B211" s="107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2">
        <v>11</v>
      </c>
      <c r="B212" s="107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2">
        <v>12</v>
      </c>
      <c r="B213" s="107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2">
        <v>13</v>
      </c>
      <c r="B214" s="107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2">
        <v>14</v>
      </c>
      <c r="B215" s="107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2">
        <v>15</v>
      </c>
      <c r="B216" s="107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2">
        <v>16</v>
      </c>
      <c r="B217" s="107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2">
        <v>17</v>
      </c>
      <c r="B218" s="107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2">
        <v>18</v>
      </c>
      <c r="B219" s="107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2">
        <v>19</v>
      </c>
      <c r="B220" s="107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2">
        <v>20</v>
      </c>
      <c r="B221" s="107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2">
        <v>21</v>
      </c>
      <c r="B222" s="107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2">
        <v>22</v>
      </c>
      <c r="B223" s="107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2">
        <v>23</v>
      </c>
      <c r="B224" s="107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2">
        <v>24</v>
      </c>
      <c r="B225" s="107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2">
        <v>25</v>
      </c>
      <c r="B226" s="107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2">
        <v>26</v>
      </c>
      <c r="B227" s="107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2">
        <v>27</v>
      </c>
      <c r="B228" s="107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2">
        <v>28</v>
      </c>
      <c r="B229" s="107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2">
        <v>29</v>
      </c>
      <c r="B230" s="107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2">
        <v>30</v>
      </c>
      <c r="B231" s="107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8"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8" t="s">
        <v>342</v>
      </c>
      <c r="AD234" s="148"/>
      <c r="AE234" s="148"/>
      <c r="AF234" s="148"/>
      <c r="AG234" s="148"/>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72">
        <v>1</v>
      </c>
      <c r="B235" s="107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2">
        <v>2</v>
      </c>
      <c r="B236" s="107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2">
        <v>3</v>
      </c>
      <c r="B237" s="107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2">
        <v>4</v>
      </c>
      <c r="B238" s="107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2">
        <v>5</v>
      </c>
      <c r="B239" s="107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2">
        <v>6</v>
      </c>
      <c r="B240" s="107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2">
        <v>7</v>
      </c>
      <c r="B241" s="107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2">
        <v>8</v>
      </c>
      <c r="B242" s="107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2">
        <v>9</v>
      </c>
      <c r="B243" s="107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2">
        <v>10</v>
      </c>
      <c r="B244" s="107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2">
        <v>11</v>
      </c>
      <c r="B245" s="107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2">
        <v>12</v>
      </c>
      <c r="B246" s="107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2">
        <v>13</v>
      </c>
      <c r="B247" s="107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2">
        <v>14</v>
      </c>
      <c r="B248" s="107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2">
        <v>15</v>
      </c>
      <c r="B249" s="107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2">
        <v>16</v>
      </c>
      <c r="B250" s="107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2">
        <v>17</v>
      </c>
      <c r="B251" s="107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2">
        <v>18</v>
      </c>
      <c r="B252" s="107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2">
        <v>19</v>
      </c>
      <c r="B253" s="107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2">
        <v>20</v>
      </c>
      <c r="B254" s="107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2">
        <v>21</v>
      </c>
      <c r="B255" s="107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2">
        <v>22</v>
      </c>
      <c r="B256" s="107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2">
        <v>23</v>
      </c>
      <c r="B257" s="107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2">
        <v>24</v>
      </c>
      <c r="B258" s="107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2">
        <v>25</v>
      </c>
      <c r="B259" s="107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2">
        <v>26</v>
      </c>
      <c r="B260" s="107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2">
        <v>27</v>
      </c>
      <c r="B261" s="107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2">
        <v>28</v>
      </c>
      <c r="B262" s="107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2">
        <v>29</v>
      </c>
      <c r="B263" s="107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2">
        <v>30</v>
      </c>
      <c r="B264" s="107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8"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8" t="s">
        <v>342</v>
      </c>
      <c r="AD267" s="148"/>
      <c r="AE267" s="148"/>
      <c r="AF267" s="148"/>
      <c r="AG267" s="148"/>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72">
        <v>1</v>
      </c>
      <c r="B268" s="107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2">
        <v>2</v>
      </c>
      <c r="B269" s="107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2">
        <v>3</v>
      </c>
      <c r="B270" s="107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2">
        <v>4</v>
      </c>
      <c r="B271" s="107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2">
        <v>5</v>
      </c>
      <c r="B272" s="107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2">
        <v>6</v>
      </c>
      <c r="B273" s="107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2">
        <v>7</v>
      </c>
      <c r="B274" s="107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2">
        <v>8</v>
      </c>
      <c r="B275" s="107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2">
        <v>9</v>
      </c>
      <c r="B276" s="107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2">
        <v>10</v>
      </c>
      <c r="B277" s="107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2">
        <v>11</v>
      </c>
      <c r="B278" s="107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2">
        <v>12</v>
      </c>
      <c r="B279" s="107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2">
        <v>13</v>
      </c>
      <c r="B280" s="107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2">
        <v>14</v>
      </c>
      <c r="B281" s="107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2">
        <v>15</v>
      </c>
      <c r="B282" s="107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2">
        <v>16</v>
      </c>
      <c r="B283" s="107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2">
        <v>17</v>
      </c>
      <c r="B284" s="107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2">
        <v>18</v>
      </c>
      <c r="B285" s="107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2">
        <v>19</v>
      </c>
      <c r="B286" s="107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2">
        <v>20</v>
      </c>
      <c r="B287" s="107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2">
        <v>21</v>
      </c>
      <c r="B288" s="107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2">
        <v>22</v>
      </c>
      <c r="B289" s="107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2">
        <v>23</v>
      </c>
      <c r="B290" s="107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2">
        <v>24</v>
      </c>
      <c r="B291" s="107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2">
        <v>25</v>
      </c>
      <c r="B292" s="107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2">
        <v>26</v>
      </c>
      <c r="B293" s="107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2">
        <v>27</v>
      </c>
      <c r="B294" s="107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2">
        <v>28</v>
      </c>
      <c r="B295" s="107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2">
        <v>29</v>
      </c>
      <c r="B296" s="107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2">
        <v>30</v>
      </c>
      <c r="B297" s="107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8"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8" t="s">
        <v>342</v>
      </c>
      <c r="AD300" s="148"/>
      <c r="AE300" s="148"/>
      <c r="AF300" s="148"/>
      <c r="AG300" s="148"/>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72">
        <v>1</v>
      </c>
      <c r="B301" s="107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2">
        <v>2</v>
      </c>
      <c r="B302" s="107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2">
        <v>3</v>
      </c>
      <c r="B303" s="107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2">
        <v>4</v>
      </c>
      <c r="B304" s="107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2">
        <v>5</v>
      </c>
      <c r="B305" s="107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2">
        <v>6</v>
      </c>
      <c r="B306" s="107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2">
        <v>7</v>
      </c>
      <c r="B307" s="107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2">
        <v>8</v>
      </c>
      <c r="B308" s="107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2">
        <v>9</v>
      </c>
      <c r="B309" s="107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2">
        <v>10</v>
      </c>
      <c r="B310" s="107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2">
        <v>11</v>
      </c>
      <c r="B311" s="107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2">
        <v>12</v>
      </c>
      <c r="B312" s="107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2">
        <v>13</v>
      </c>
      <c r="B313" s="107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2">
        <v>14</v>
      </c>
      <c r="B314" s="107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2">
        <v>15</v>
      </c>
      <c r="B315" s="107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2">
        <v>16</v>
      </c>
      <c r="B316" s="107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2">
        <v>17</v>
      </c>
      <c r="B317" s="107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2">
        <v>18</v>
      </c>
      <c r="B318" s="107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2">
        <v>19</v>
      </c>
      <c r="B319" s="107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2">
        <v>20</v>
      </c>
      <c r="B320" s="107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2">
        <v>21</v>
      </c>
      <c r="B321" s="107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2">
        <v>22</v>
      </c>
      <c r="B322" s="107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2">
        <v>23</v>
      </c>
      <c r="B323" s="107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2">
        <v>24</v>
      </c>
      <c r="B324" s="107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2">
        <v>25</v>
      </c>
      <c r="B325" s="107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2">
        <v>26</v>
      </c>
      <c r="B326" s="107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2">
        <v>27</v>
      </c>
      <c r="B327" s="107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2">
        <v>28</v>
      </c>
      <c r="B328" s="107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2">
        <v>29</v>
      </c>
      <c r="B329" s="107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2">
        <v>30</v>
      </c>
      <c r="B330" s="107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8"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8" t="s">
        <v>342</v>
      </c>
      <c r="AD333" s="148"/>
      <c r="AE333" s="148"/>
      <c r="AF333" s="148"/>
      <c r="AG333" s="148"/>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72">
        <v>1</v>
      </c>
      <c r="B334" s="107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2">
        <v>2</v>
      </c>
      <c r="B335" s="107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2">
        <v>3</v>
      </c>
      <c r="B336" s="107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2">
        <v>4</v>
      </c>
      <c r="B337" s="107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2">
        <v>5</v>
      </c>
      <c r="B338" s="107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2">
        <v>6</v>
      </c>
      <c r="B339" s="107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2">
        <v>7</v>
      </c>
      <c r="B340" s="107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2">
        <v>8</v>
      </c>
      <c r="B341" s="107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2">
        <v>9</v>
      </c>
      <c r="B342" s="107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2">
        <v>10</v>
      </c>
      <c r="B343" s="107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2">
        <v>11</v>
      </c>
      <c r="B344" s="107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2">
        <v>12</v>
      </c>
      <c r="B345" s="107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2">
        <v>13</v>
      </c>
      <c r="B346" s="107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2">
        <v>14</v>
      </c>
      <c r="B347" s="107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2">
        <v>15</v>
      </c>
      <c r="B348" s="107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2">
        <v>16</v>
      </c>
      <c r="B349" s="107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2">
        <v>17</v>
      </c>
      <c r="B350" s="107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2">
        <v>18</v>
      </c>
      <c r="B351" s="107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2">
        <v>19</v>
      </c>
      <c r="B352" s="107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2">
        <v>20</v>
      </c>
      <c r="B353" s="107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2">
        <v>21</v>
      </c>
      <c r="B354" s="107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2">
        <v>22</v>
      </c>
      <c r="B355" s="107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2">
        <v>23</v>
      </c>
      <c r="B356" s="107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2">
        <v>24</v>
      </c>
      <c r="B357" s="107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2">
        <v>25</v>
      </c>
      <c r="B358" s="107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2">
        <v>26</v>
      </c>
      <c r="B359" s="107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2">
        <v>27</v>
      </c>
      <c r="B360" s="107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2">
        <v>28</v>
      </c>
      <c r="B361" s="107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2">
        <v>29</v>
      </c>
      <c r="B362" s="107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2">
        <v>30</v>
      </c>
      <c r="B363" s="107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8"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8" t="s">
        <v>342</v>
      </c>
      <c r="AD366" s="148"/>
      <c r="AE366" s="148"/>
      <c r="AF366" s="148"/>
      <c r="AG366" s="148"/>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72">
        <v>1</v>
      </c>
      <c r="B367" s="107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2">
        <v>2</v>
      </c>
      <c r="B368" s="107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2">
        <v>3</v>
      </c>
      <c r="B369" s="107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2">
        <v>4</v>
      </c>
      <c r="B370" s="107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2">
        <v>5</v>
      </c>
      <c r="B371" s="107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2">
        <v>6</v>
      </c>
      <c r="B372" s="107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2">
        <v>7</v>
      </c>
      <c r="B373" s="107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2">
        <v>8</v>
      </c>
      <c r="B374" s="107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2">
        <v>9</v>
      </c>
      <c r="B375" s="107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2">
        <v>10</v>
      </c>
      <c r="B376" s="107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2">
        <v>11</v>
      </c>
      <c r="B377" s="107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2">
        <v>12</v>
      </c>
      <c r="B378" s="107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2">
        <v>13</v>
      </c>
      <c r="B379" s="107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2">
        <v>14</v>
      </c>
      <c r="B380" s="107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2">
        <v>15</v>
      </c>
      <c r="B381" s="107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2">
        <v>16</v>
      </c>
      <c r="B382" s="107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2">
        <v>17</v>
      </c>
      <c r="B383" s="107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2">
        <v>18</v>
      </c>
      <c r="B384" s="107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2">
        <v>19</v>
      </c>
      <c r="B385" s="107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2">
        <v>20</v>
      </c>
      <c r="B386" s="107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2">
        <v>21</v>
      </c>
      <c r="B387" s="107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2">
        <v>22</v>
      </c>
      <c r="B388" s="107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2">
        <v>23</v>
      </c>
      <c r="B389" s="107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2">
        <v>24</v>
      </c>
      <c r="B390" s="107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2">
        <v>25</v>
      </c>
      <c r="B391" s="107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2">
        <v>26</v>
      </c>
      <c r="B392" s="107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2">
        <v>27</v>
      </c>
      <c r="B393" s="107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2">
        <v>28</v>
      </c>
      <c r="B394" s="107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2">
        <v>29</v>
      </c>
      <c r="B395" s="107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2">
        <v>30</v>
      </c>
      <c r="B396" s="107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8"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8" t="s">
        <v>342</v>
      </c>
      <c r="AD399" s="148"/>
      <c r="AE399" s="148"/>
      <c r="AF399" s="148"/>
      <c r="AG399" s="148"/>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72">
        <v>1</v>
      </c>
      <c r="B400" s="107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2">
        <v>2</v>
      </c>
      <c r="B401" s="107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2">
        <v>3</v>
      </c>
      <c r="B402" s="107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2">
        <v>4</v>
      </c>
      <c r="B403" s="107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2">
        <v>5</v>
      </c>
      <c r="B404" s="107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2">
        <v>6</v>
      </c>
      <c r="B405" s="107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2">
        <v>7</v>
      </c>
      <c r="B406" s="107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2">
        <v>8</v>
      </c>
      <c r="B407" s="107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2">
        <v>9</v>
      </c>
      <c r="B408" s="107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2">
        <v>10</v>
      </c>
      <c r="B409" s="107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2">
        <v>11</v>
      </c>
      <c r="B410" s="107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2">
        <v>12</v>
      </c>
      <c r="B411" s="107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2">
        <v>13</v>
      </c>
      <c r="B412" s="107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2">
        <v>14</v>
      </c>
      <c r="B413" s="107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2">
        <v>15</v>
      </c>
      <c r="B414" s="107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2">
        <v>16</v>
      </c>
      <c r="B415" s="107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2">
        <v>17</v>
      </c>
      <c r="B416" s="107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2">
        <v>18</v>
      </c>
      <c r="B417" s="107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2">
        <v>19</v>
      </c>
      <c r="B418" s="107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2">
        <v>20</v>
      </c>
      <c r="B419" s="107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2">
        <v>21</v>
      </c>
      <c r="B420" s="107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2">
        <v>22</v>
      </c>
      <c r="B421" s="107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2">
        <v>23</v>
      </c>
      <c r="B422" s="107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2">
        <v>24</v>
      </c>
      <c r="B423" s="107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2">
        <v>25</v>
      </c>
      <c r="B424" s="107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2">
        <v>26</v>
      </c>
      <c r="B425" s="107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2">
        <v>27</v>
      </c>
      <c r="B426" s="107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2">
        <v>28</v>
      </c>
      <c r="B427" s="107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2">
        <v>29</v>
      </c>
      <c r="B428" s="107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2">
        <v>30</v>
      </c>
      <c r="B429" s="107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8"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8" t="s">
        <v>342</v>
      </c>
      <c r="AD432" s="148"/>
      <c r="AE432" s="148"/>
      <c r="AF432" s="148"/>
      <c r="AG432" s="148"/>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72">
        <v>1</v>
      </c>
      <c r="B433" s="107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2">
        <v>2</v>
      </c>
      <c r="B434" s="107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2">
        <v>3</v>
      </c>
      <c r="B435" s="107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2">
        <v>4</v>
      </c>
      <c r="B436" s="107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2">
        <v>5</v>
      </c>
      <c r="B437" s="107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2">
        <v>6</v>
      </c>
      <c r="B438" s="107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2">
        <v>7</v>
      </c>
      <c r="B439" s="107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2">
        <v>8</v>
      </c>
      <c r="B440" s="107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2">
        <v>9</v>
      </c>
      <c r="B441" s="107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2">
        <v>10</v>
      </c>
      <c r="B442" s="107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2">
        <v>11</v>
      </c>
      <c r="B443" s="107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2">
        <v>12</v>
      </c>
      <c r="B444" s="107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2">
        <v>13</v>
      </c>
      <c r="B445" s="107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2">
        <v>14</v>
      </c>
      <c r="B446" s="107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2">
        <v>15</v>
      </c>
      <c r="B447" s="107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2">
        <v>16</v>
      </c>
      <c r="B448" s="107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2">
        <v>17</v>
      </c>
      <c r="B449" s="107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2">
        <v>18</v>
      </c>
      <c r="B450" s="107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2">
        <v>19</v>
      </c>
      <c r="B451" s="107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2">
        <v>20</v>
      </c>
      <c r="B452" s="107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2">
        <v>21</v>
      </c>
      <c r="B453" s="107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2">
        <v>22</v>
      </c>
      <c r="B454" s="107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2">
        <v>23</v>
      </c>
      <c r="B455" s="107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2">
        <v>24</v>
      </c>
      <c r="B456" s="107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2">
        <v>25</v>
      </c>
      <c r="B457" s="107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2">
        <v>26</v>
      </c>
      <c r="B458" s="107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2">
        <v>27</v>
      </c>
      <c r="B459" s="107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2">
        <v>28</v>
      </c>
      <c r="B460" s="107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2">
        <v>29</v>
      </c>
      <c r="B461" s="107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2">
        <v>30</v>
      </c>
      <c r="B462" s="107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8"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8" t="s">
        <v>342</v>
      </c>
      <c r="AD465" s="148"/>
      <c r="AE465" s="148"/>
      <c r="AF465" s="148"/>
      <c r="AG465" s="148"/>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72">
        <v>1</v>
      </c>
      <c r="B466" s="107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2">
        <v>2</v>
      </c>
      <c r="B467" s="107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2">
        <v>3</v>
      </c>
      <c r="B468" s="107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2">
        <v>4</v>
      </c>
      <c r="B469" s="107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2">
        <v>5</v>
      </c>
      <c r="B470" s="107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2">
        <v>6</v>
      </c>
      <c r="B471" s="107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2">
        <v>7</v>
      </c>
      <c r="B472" s="107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2">
        <v>8</v>
      </c>
      <c r="B473" s="107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2">
        <v>9</v>
      </c>
      <c r="B474" s="107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2">
        <v>10</v>
      </c>
      <c r="B475" s="107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2">
        <v>11</v>
      </c>
      <c r="B476" s="107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2">
        <v>12</v>
      </c>
      <c r="B477" s="107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2">
        <v>13</v>
      </c>
      <c r="B478" s="107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2">
        <v>14</v>
      </c>
      <c r="B479" s="107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2">
        <v>15</v>
      </c>
      <c r="B480" s="107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2">
        <v>16</v>
      </c>
      <c r="B481" s="107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2">
        <v>17</v>
      </c>
      <c r="B482" s="107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2">
        <v>18</v>
      </c>
      <c r="B483" s="107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2">
        <v>19</v>
      </c>
      <c r="B484" s="107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2">
        <v>20</v>
      </c>
      <c r="B485" s="107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2">
        <v>21</v>
      </c>
      <c r="B486" s="107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2">
        <v>22</v>
      </c>
      <c r="B487" s="107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2">
        <v>23</v>
      </c>
      <c r="B488" s="107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2">
        <v>24</v>
      </c>
      <c r="B489" s="107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2">
        <v>25</v>
      </c>
      <c r="B490" s="107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2">
        <v>26</v>
      </c>
      <c r="B491" s="107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2">
        <v>27</v>
      </c>
      <c r="B492" s="107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2">
        <v>28</v>
      </c>
      <c r="B493" s="107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2">
        <v>29</v>
      </c>
      <c r="B494" s="107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2">
        <v>30</v>
      </c>
      <c r="B495" s="107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8"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8" t="s">
        <v>342</v>
      </c>
      <c r="AD498" s="148"/>
      <c r="AE498" s="148"/>
      <c r="AF498" s="148"/>
      <c r="AG498" s="148"/>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72">
        <v>1</v>
      </c>
      <c r="B499" s="107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2">
        <v>2</v>
      </c>
      <c r="B500" s="107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2">
        <v>3</v>
      </c>
      <c r="B501" s="107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2">
        <v>4</v>
      </c>
      <c r="B502" s="107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2">
        <v>5</v>
      </c>
      <c r="B503" s="107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2">
        <v>6</v>
      </c>
      <c r="B504" s="107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2">
        <v>7</v>
      </c>
      <c r="B505" s="107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2">
        <v>8</v>
      </c>
      <c r="B506" s="107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2">
        <v>9</v>
      </c>
      <c r="B507" s="107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2">
        <v>10</v>
      </c>
      <c r="B508" s="107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2">
        <v>11</v>
      </c>
      <c r="B509" s="107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2">
        <v>12</v>
      </c>
      <c r="B510" s="107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2">
        <v>13</v>
      </c>
      <c r="B511" s="107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2">
        <v>14</v>
      </c>
      <c r="B512" s="107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2">
        <v>15</v>
      </c>
      <c r="B513" s="107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2">
        <v>16</v>
      </c>
      <c r="B514" s="107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2">
        <v>17</v>
      </c>
      <c r="B515" s="107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2">
        <v>18</v>
      </c>
      <c r="B516" s="107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2">
        <v>19</v>
      </c>
      <c r="B517" s="107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2">
        <v>20</v>
      </c>
      <c r="B518" s="107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2">
        <v>21</v>
      </c>
      <c r="B519" s="107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2">
        <v>22</v>
      </c>
      <c r="B520" s="107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2">
        <v>23</v>
      </c>
      <c r="B521" s="107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2">
        <v>24</v>
      </c>
      <c r="B522" s="107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2">
        <v>25</v>
      </c>
      <c r="B523" s="107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2">
        <v>26</v>
      </c>
      <c r="B524" s="107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2">
        <v>27</v>
      </c>
      <c r="B525" s="107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2">
        <v>28</v>
      </c>
      <c r="B526" s="107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2">
        <v>29</v>
      </c>
      <c r="B527" s="107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2">
        <v>30</v>
      </c>
      <c r="B528" s="107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8"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8" t="s">
        <v>342</v>
      </c>
      <c r="AD531" s="148"/>
      <c r="AE531" s="148"/>
      <c r="AF531" s="148"/>
      <c r="AG531" s="148"/>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72">
        <v>1</v>
      </c>
      <c r="B532" s="107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2">
        <v>2</v>
      </c>
      <c r="B533" s="107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2">
        <v>3</v>
      </c>
      <c r="B534" s="107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2">
        <v>4</v>
      </c>
      <c r="B535" s="107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2">
        <v>5</v>
      </c>
      <c r="B536" s="107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2">
        <v>6</v>
      </c>
      <c r="B537" s="107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2">
        <v>7</v>
      </c>
      <c r="B538" s="107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2">
        <v>8</v>
      </c>
      <c r="B539" s="107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2">
        <v>9</v>
      </c>
      <c r="B540" s="107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2">
        <v>10</v>
      </c>
      <c r="B541" s="107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2">
        <v>11</v>
      </c>
      <c r="B542" s="107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2">
        <v>12</v>
      </c>
      <c r="B543" s="107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2">
        <v>13</v>
      </c>
      <c r="B544" s="107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2">
        <v>14</v>
      </c>
      <c r="B545" s="107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2">
        <v>15</v>
      </c>
      <c r="B546" s="107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2">
        <v>16</v>
      </c>
      <c r="B547" s="107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2">
        <v>17</v>
      </c>
      <c r="B548" s="107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2">
        <v>18</v>
      </c>
      <c r="B549" s="107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2">
        <v>19</v>
      </c>
      <c r="B550" s="107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2">
        <v>20</v>
      </c>
      <c r="B551" s="107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2">
        <v>21</v>
      </c>
      <c r="B552" s="107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2">
        <v>22</v>
      </c>
      <c r="B553" s="107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2">
        <v>23</v>
      </c>
      <c r="B554" s="107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2">
        <v>24</v>
      </c>
      <c r="B555" s="107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2">
        <v>25</v>
      </c>
      <c r="B556" s="107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2">
        <v>26</v>
      </c>
      <c r="B557" s="107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2">
        <v>27</v>
      </c>
      <c r="B558" s="107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2">
        <v>28</v>
      </c>
      <c r="B559" s="107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2">
        <v>29</v>
      </c>
      <c r="B560" s="107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2">
        <v>30</v>
      </c>
      <c r="B561" s="107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8"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8" t="s">
        <v>342</v>
      </c>
      <c r="AD564" s="148"/>
      <c r="AE564" s="148"/>
      <c r="AF564" s="148"/>
      <c r="AG564" s="148"/>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72">
        <v>1</v>
      </c>
      <c r="B565" s="107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2">
        <v>2</v>
      </c>
      <c r="B566" s="107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2">
        <v>3</v>
      </c>
      <c r="B567" s="107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2">
        <v>4</v>
      </c>
      <c r="B568" s="107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2">
        <v>5</v>
      </c>
      <c r="B569" s="107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2">
        <v>6</v>
      </c>
      <c r="B570" s="107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2">
        <v>7</v>
      </c>
      <c r="B571" s="107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2">
        <v>8</v>
      </c>
      <c r="B572" s="107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2">
        <v>9</v>
      </c>
      <c r="B573" s="107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2">
        <v>10</v>
      </c>
      <c r="B574" s="107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2">
        <v>11</v>
      </c>
      <c r="B575" s="107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2">
        <v>12</v>
      </c>
      <c r="B576" s="107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2">
        <v>13</v>
      </c>
      <c r="B577" s="107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2">
        <v>14</v>
      </c>
      <c r="B578" s="107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2">
        <v>15</v>
      </c>
      <c r="B579" s="107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2">
        <v>16</v>
      </c>
      <c r="B580" s="107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2">
        <v>17</v>
      </c>
      <c r="B581" s="107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2">
        <v>18</v>
      </c>
      <c r="B582" s="107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2">
        <v>19</v>
      </c>
      <c r="B583" s="107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2">
        <v>20</v>
      </c>
      <c r="B584" s="107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2">
        <v>21</v>
      </c>
      <c r="B585" s="107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2">
        <v>22</v>
      </c>
      <c r="B586" s="107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2">
        <v>23</v>
      </c>
      <c r="B587" s="107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2">
        <v>24</v>
      </c>
      <c r="B588" s="107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2">
        <v>25</v>
      </c>
      <c r="B589" s="107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2">
        <v>26</v>
      </c>
      <c r="B590" s="107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2">
        <v>27</v>
      </c>
      <c r="B591" s="107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2">
        <v>28</v>
      </c>
      <c r="B592" s="107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2">
        <v>29</v>
      </c>
      <c r="B593" s="107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2">
        <v>30</v>
      </c>
      <c r="B594" s="107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8"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8" t="s">
        <v>342</v>
      </c>
      <c r="AD597" s="148"/>
      <c r="AE597" s="148"/>
      <c r="AF597" s="148"/>
      <c r="AG597" s="148"/>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72">
        <v>1</v>
      </c>
      <c r="B598" s="107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2">
        <v>2</v>
      </c>
      <c r="B599" s="107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2">
        <v>3</v>
      </c>
      <c r="B600" s="107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2">
        <v>4</v>
      </c>
      <c r="B601" s="107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2">
        <v>5</v>
      </c>
      <c r="B602" s="107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2">
        <v>6</v>
      </c>
      <c r="B603" s="107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2">
        <v>7</v>
      </c>
      <c r="B604" s="107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2">
        <v>8</v>
      </c>
      <c r="B605" s="107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2">
        <v>9</v>
      </c>
      <c r="B606" s="107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2">
        <v>10</v>
      </c>
      <c r="B607" s="107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2">
        <v>11</v>
      </c>
      <c r="B608" s="107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2">
        <v>12</v>
      </c>
      <c r="B609" s="107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2">
        <v>13</v>
      </c>
      <c r="B610" s="107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2">
        <v>14</v>
      </c>
      <c r="B611" s="107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2">
        <v>15</v>
      </c>
      <c r="B612" s="107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2">
        <v>16</v>
      </c>
      <c r="B613" s="107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2">
        <v>17</v>
      </c>
      <c r="B614" s="107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2">
        <v>18</v>
      </c>
      <c r="B615" s="107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2">
        <v>19</v>
      </c>
      <c r="B616" s="107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2">
        <v>20</v>
      </c>
      <c r="B617" s="107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2">
        <v>21</v>
      </c>
      <c r="B618" s="107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2">
        <v>22</v>
      </c>
      <c r="B619" s="107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2">
        <v>23</v>
      </c>
      <c r="B620" s="107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2">
        <v>24</v>
      </c>
      <c r="B621" s="107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2">
        <v>25</v>
      </c>
      <c r="B622" s="107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2">
        <v>26</v>
      </c>
      <c r="B623" s="107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2">
        <v>27</v>
      </c>
      <c r="B624" s="107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2">
        <v>28</v>
      </c>
      <c r="B625" s="107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2">
        <v>29</v>
      </c>
      <c r="B626" s="107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2">
        <v>30</v>
      </c>
      <c r="B627" s="107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8"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8" t="s">
        <v>342</v>
      </c>
      <c r="AD630" s="148"/>
      <c r="AE630" s="148"/>
      <c r="AF630" s="148"/>
      <c r="AG630" s="148"/>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72">
        <v>1</v>
      </c>
      <c r="B631" s="107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2">
        <v>2</v>
      </c>
      <c r="B632" s="107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2">
        <v>3</v>
      </c>
      <c r="B633" s="107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2">
        <v>4</v>
      </c>
      <c r="B634" s="107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2">
        <v>5</v>
      </c>
      <c r="B635" s="107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2">
        <v>6</v>
      </c>
      <c r="B636" s="107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2">
        <v>7</v>
      </c>
      <c r="B637" s="107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2">
        <v>8</v>
      </c>
      <c r="B638" s="107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2">
        <v>9</v>
      </c>
      <c r="B639" s="107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2">
        <v>10</v>
      </c>
      <c r="B640" s="107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2">
        <v>11</v>
      </c>
      <c r="B641" s="107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2">
        <v>12</v>
      </c>
      <c r="B642" s="107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2">
        <v>13</v>
      </c>
      <c r="B643" s="107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2">
        <v>14</v>
      </c>
      <c r="B644" s="107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2">
        <v>15</v>
      </c>
      <c r="B645" s="107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2">
        <v>16</v>
      </c>
      <c r="B646" s="107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2">
        <v>17</v>
      </c>
      <c r="B647" s="107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2">
        <v>18</v>
      </c>
      <c r="B648" s="107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2">
        <v>19</v>
      </c>
      <c r="B649" s="107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2">
        <v>20</v>
      </c>
      <c r="B650" s="107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2">
        <v>21</v>
      </c>
      <c r="B651" s="107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2">
        <v>22</v>
      </c>
      <c r="B652" s="107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2">
        <v>23</v>
      </c>
      <c r="B653" s="107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2">
        <v>24</v>
      </c>
      <c r="B654" s="107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2">
        <v>25</v>
      </c>
      <c r="B655" s="107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2">
        <v>26</v>
      </c>
      <c r="B656" s="107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2">
        <v>27</v>
      </c>
      <c r="B657" s="107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2">
        <v>28</v>
      </c>
      <c r="B658" s="107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2">
        <v>29</v>
      </c>
      <c r="B659" s="107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2">
        <v>30</v>
      </c>
      <c r="B660" s="107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8"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8" t="s">
        <v>342</v>
      </c>
      <c r="AD663" s="148"/>
      <c r="AE663" s="148"/>
      <c r="AF663" s="148"/>
      <c r="AG663" s="148"/>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72">
        <v>1</v>
      </c>
      <c r="B664" s="107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2">
        <v>2</v>
      </c>
      <c r="B665" s="107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2">
        <v>3</v>
      </c>
      <c r="B666" s="107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2">
        <v>4</v>
      </c>
      <c r="B667" s="107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2">
        <v>5</v>
      </c>
      <c r="B668" s="107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2">
        <v>6</v>
      </c>
      <c r="B669" s="107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2">
        <v>7</v>
      </c>
      <c r="B670" s="107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2">
        <v>8</v>
      </c>
      <c r="B671" s="107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2">
        <v>9</v>
      </c>
      <c r="B672" s="107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2">
        <v>10</v>
      </c>
      <c r="B673" s="107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2">
        <v>11</v>
      </c>
      <c r="B674" s="107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2">
        <v>12</v>
      </c>
      <c r="B675" s="107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2">
        <v>13</v>
      </c>
      <c r="B676" s="107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2">
        <v>14</v>
      </c>
      <c r="B677" s="107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2">
        <v>15</v>
      </c>
      <c r="B678" s="107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2">
        <v>16</v>
      </c>
      <c r="B679" s="107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2">
        <v>17</v>
      </c>
      <c r="B680" s="107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2">
        <v>18</v>
      </c>
      <c r="B681" s="107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2">
        <v>19</v>
      </c>
      <c r="B682" s="107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2">
        <v>20</v>
      </c>
      <c r="B683" s="107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2">
        <v>21</v>
      </c>
      <c r="B684" s="107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2">
        <v>22</v>
      </c>
      <c r="B685" s="107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2">
        <v>23</v>
      </c>
      <c r="B686" s="107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2">
        <v>24</v>
      </c>
      <c r="B687" s="107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2">
        <v>25</v>
      </c>
      <c r="B688" s="107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2">
        <v>26</v>
      </c>
      <c r="B689" s="107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2">
        <v>27</v>
      </c>
      <c r="B690" s="107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2">
        <v>28</v>
      </c>
      <c r="B691" s="107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2">
        <v>29</v>
      </c>
      <c r="B692" s="107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2">
        <v>30</v>
      </c>
      <c r="B693" s="107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8"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8" t="s">
        <v>342</v>
      </c>
      <c r="AD696" s="148"/>
      <c r="AE696" s="148"/>
      <c r="AF696" s="148"/>
      <c r="AG696" s="148"/>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72">
        <v>1</v>
      </c>
      <c r="B697" s="107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2">
        <v>2</v>
      </c>
      <c r="B698" s="107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2">
        <v>3</v>
      </c>
      <c r="B699" s="107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2">
        <v>4</v>
      </c>
      <c r="B700" s="107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2">
        <v>5</v>
      </c>
      <c r="B701" s="107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2">
        <v>6</v>
      </c>
      <c r="B702" s="107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2">
        <v>7</v>
      </c>
      <c r="B703" s="107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2">
        <v>8</v>
      </c>
      <c r="B704" s="107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2">
        <v>9</v>
      </c>
      <c r="B705" s="107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2">
        <v>10</v>
      </c>
      <c r="B706" s="107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2">
        <v>11</v>
      </c>
      <c r="B707" s="107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2">
        <v>12</v>
      </c>
      <c r="B708" s="107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2">
        <v>13</v>
      </c>
      <c r="B709" s="107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2">
        <v>14</v>
      </c>
      <c r="B710" s="107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2">
        <v>15</v>
      </c>
      <c r="B711" s="107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2">
        <v>16</v>
      </c>
      <c r="B712" s="107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2">
        <v>17</v>
      </c>
      <c r="B713" s="107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2">
        <v>18</v>
      </c>
      <c r="B714" s="107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2">
        <v>19</v>
      </c>
      <c r="B715" s="107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2">
        <v>20</v>
      </c>
      <c r="B716" s="107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2">
        <v>21</v>
      </c>
      <c r="B717" s="107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2">
        <v>22</v>
      </c>
      <c r="B718" s="107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2">
        <v>23</v>
      </c>
      <c r="B719" s="107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2">
        <v>24</v>
      </c>
      <c r="B720" s="107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2">
        <v>25</v>
      </c>
      <c r="B721" s="107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2">
        <v>26</v>
      </c>
      <c r="B722" s="107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2">
        <v>27</v>
      </c>
      <c r="B723" s="107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2">
        <v>28</v>
      </c>
      <c r="B724" s="107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2">
        <v>29</v>
      </c>
      <c r="B725" s="107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2">
        <v>30</v>
      </c>
      <c r="B726" s="107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8"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8" t="s">
        <v>342</v>
      </c>
      <c r="AD729" s="148"/>
      <c r="AE729" s="148"/>
      <c r="AF729" s="148"/>
      <c r="AG729" s="148"/>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72">
        <v>1</v>
      </c>
      <c r="B730" s="107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2">
        <v>2</v>
      </c>
      <c r="B731" s="107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2">
        <v>3</v>
      </c>
      <c r="B732" s="107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2">
        <v>4</v>
      </c>
      <c r="B733" s="107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2">
        <v>5</v>
      </c>
      <c r="B734" s="107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2">
        <v>6</v>
      </c>
      <c r="B735" s="107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2">
        <v>7</v>
      </c>
      <c r="B736" s="107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2">
        <v>8</v>
      </c>
      <c r="B737" s="107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2">
        <v>9</v>
      </c>
      <c r="B738" s="107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2">
        <v>10</v>
      </c>
      <c r="B739" s="107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2">
        <v>11</v>
      </c>
      <c r="B740" s="107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2">
        <v>12</v>
      </c>
      <c r="B741" s="107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2">
        <v>13</v>
      </c>
      <c r="B742" s="107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2">
        <v>14</v>
      </c>
      <c r="B743" s="107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2">
        <v>15</v>
      </c>
      <c r="B744" s="107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2">
        <v>16</v>
      </c>
      <c r="B745" s="107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2">
        <v>17</v>
      </c>
      <c r="B746" s="107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2">
        <v>18</v>
      </c>
      <c r="B747" s="107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2">
        <v>19</v>
      </c>
      <c r="B748" s="107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2">
        <v>20</v>
      </c>
      <c r="B749" s="107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2">
        <v>21</v>
      </c>
      <c r="B750" s="107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2">
        <v>22</v>
      </c>
      <c r="B751" s="107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2">
        <v>23</v>
      </c>
      <c r="B752" s="107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2">
        <v>24</v>
      </c>
      <c r="B753" s="107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2">
        <v>25</v>
      </c>
      <c r="B754" s="107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2">
        <v>26</v>
      </c>
      <c r="B755" s="107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2">
        <v>27</v>
      </c>
      <c r="B756" s="107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2">
        <v>28</v>
      </c>
      <c r="B757" s="107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2">
        <v>29</v>
      </c>
      <c r="B758" s="107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2">
        <v>30</v>
      </c>
      <c r="B759" s="107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8"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8" t="s">
        <v>342</v>
      </c>
      <c r="AD762" s="148"/>
      <c r="AE762" s="148"/>
      <c r="AF762" s="148"/>
      <c r="AG762" s="148"/>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72">
        <v>1</v>
      </c>
      <c r="B763" s="107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2">
        <v>2</v>
      </c>
      <c r="B764" s="107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2">
        <v>3</v>
      </c>
      <c r="B765" s="107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2">
        <v>4</v>
      </c>
      <c r="B766" s="107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2">
        <v>5</v>
      </c>
      <c r="B767" s="107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2">
        <v>6</v>
      </c>
      <c r="B768" s="107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2">
        <v>7</v>
      </c>
      <c r="B769" s="107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2">
        <v>8</v>
      </c>
      <c r="B770" s="107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2">
        <v>9</v>
      </c>
      <c r="B771" s="107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2">
        <v>10</v>
      </c>
      <c r="B772" s="107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2">
        <v>11</v>
      </c>
      <c r="B773" s="107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2">
        <v>12</v>
      </c>
      <c r="B774" s="107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2">
        <v>13</v>
      </c>
      <c r="B775" s="107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2">
        <v>14</v>
      </c>
      <c r="B776" s="107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2">
        <v>15</v>
      </c>
      <c r="B777" s="107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2">
        <v>16</v>
      </c>
      <c r="B778" s="107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2">
        <v>17</v>
      </c>
      <c r="B779" s="107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2">
        <v>18</v>
      </c>
      <c r="B780" s="107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2">
        <v>19</v>
      </c>
      <c r="B781" s="107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2">
        <v>20</v>
      </c>
      <c r="B782" s="107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2">
        <v>21</v>
      </c>
      <c r="B783" s="107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2">
        <v>22</v>
      </c>
      <c r="B784" s="107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2">
        <v>23</v>
      </c>
      <c r="B785" s="107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2">
        <v>24</v>
      </c>
      <c r="B786" s="107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2">
        <v>25</v>
      </c>
      <c r="B787" s="107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2">
        <v>26</v>
      </c>
      <c r="B788" s="107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2">
        <v>27</v>
      </c>
      <c r="B789" s="107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2">
        <v>28</v>
      </c>
      <c r="B790" s="107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2">
        <v>29</v>
      </c>
      <c r="B791" s="107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2">
        <v>30</v>
      </c>
      <c r="B792" s="107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8"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8" t="s">
        <v>342</v>
      </c>
      <c r="AD795" s="148"/>
      <c r="AE795" s="148"/>
      <c r="AF795" s="148"/>
      <c r="AG795" s="148"/>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72">
        <v>1</v>
      </c>
      <c r="B796" s="107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2">
        <v>2</v>
      </c>
      <c r="B797" s="107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2">
        <v>3</v>
      </c>
      <c r="B798" s="107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2">
        <v>4</v>
      </c>
      <c r="B799" s="107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2">
        <v>5</v>
      </c>
      <c r="B800" s="107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2">
        <v>6</v>
      </c>
      <c r="B801" s="107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2">
        <v>7</v>
      </c>
      <c r="B802" s="107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2">
        <v>8</v>
      </c>
      <c r="B803" s="107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2">
        <v>9</v>
      </c>
      <c r="B804" s="107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2">
        <v>10</v>
      </c>
      <c r="B805" s="107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2">
        <v>11</v>
      </c>
      <c r="B806" s="107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2">
        <v>12</v>
      </c>
      <c r="B807" s="107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2">
        <v>13</v>
      </c>
      <c r="B808" s="107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2">
        <v>14</v>
      </c>
      <c r="B809" s="107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2">
        <v>15</v>
      </c>
      <c r="B810" s="107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2">
        <v>16</v>
      </c>
      <c r="B811" s="107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2">
        <v>17</v>
      </c>
      <c r="B812" s="107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2">
        <v>18</v>
      </c>
      <c r="B813" s="107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2">
        <v>19</v>
      </c>
      <c r="B814" s="107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2">
        <v>20</v>
      </c>
      <c r="B815" s="107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2">
        <v>21</v>
      </c>
      <c r="B816" s="107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2">
        <v>22</v>
      </c>
      <c r="B817" s="107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2">
        <v>23</v>
      </c>
      <c r="B818" s="107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2">
        <v>24</v>
      </c>
      <c r="B819" s="107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2">
        <v>25</v>
      </c>
      <c r="B820" s="107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2">
        <v>26</v>
      </c>
      <c r="B821" s="107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2">
        <v>27</v>
      </c>
      <c r="B822" s="107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2">
        <v>28</v>
      </c>
      <c r="B823" s="107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2">
        <v>29</v>
      </c>
      <c r="B824" s="107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2">
        <v>30</v>
      </c>
      <c r="B825" s="107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8"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8" t="s">
        <v>342</v>
      </c>
      <c r="AD828" s="148"/>
      <c r="AE828" s="148"/>
      <c r="AF828" s="148"/>
      <c r="AG828" s="148"/>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72">
        <v>1</v>
      </c>
      <c r="B829" s="107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2">
        <v>2</v>
      </c>
      <c r="B830" s="107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2">
        <v>3</v>
      </c>
      <c r="B831" s="107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2">
        <v>4</v>
      </c>
      <c r="B832" s="107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2">
        <v>5</v>
      </c>
      <c r="B833" s="107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2">
        <v>6</v>
      </c>
      <c r="B834" s="107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2">
        <v>7</v>
      </c>
      <c r="B835" s="107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2">
        <v>8</v>
      </c>
      <c r="B836" s="107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2">
        <v>9</v>
      </c>
      <c r="B837" s="107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2">
        <v>10</v>
      </c>
      <c r="B838" s="107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2">
        <v>11</v>
      </c>
      <c r="B839" s="107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2">
        <v>12</v>
      </c>
      <c r="B840" s="107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2">
        <v>13</v>
      </c>
      <c r="B841" s="107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2">
        <v>14</v>
      </c>
      <c r="B842" s="107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2">
        <v>15</v>
      </c>
      <c r="B843" s="107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2">
        <v>16</v>
      </c>
      <c r="B844" s="107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2">
        <v>17</v>
      </c>
      <c r="B845" s="107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2">
        <v>18</v>
      </c>
      <c r="B846" s="107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2">
        <v>19</v>
      </c>
      <c r="B847" s="107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2">
        <v>20</v>
      </c>
      <c r="B848" s="107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2">
        <v>21</v>
      </c>
      <c r="B849" s="107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2">
        <v>22</v>
      </c>
      <c r="B850" s="107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2">
        <v>23</v>
      </c>
      <c r="B851" s="107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2">
        <v>24</v>
      </c>
      <c r="B852" s="107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2">
        <v>25</v>
      </c>
      <c r="B853" s="107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2">
        <v>26</v>
      </c>
      <c r="B854" s="107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2">
        <v>27</v>
      </c>
      <c r="B855" s="107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2">
        <v>28</v>
      </c>
      <c r="B856" s="107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2">
        <v>29</v>
      </c>
      <c r="B857" s="107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2">
        <v>30</v>
      </c>
      <c r="B858" s="107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8"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8" t="s">
        <v>342</v>
      </c>
      <c r="AD861" s="148"/>
      <c r="AE861" s="148"/>
      <c r="AF861" s="148"/>
      <c r="AG861" s="148"/>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72">
        <v>1</v>
      </c>
      <c r="B862" s="107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2">
        <v>2</v>
      </c>
      <c r="B863" s="107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2">
        <v>3</v>
      </c>
      <c r="B864" s="107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2">
        <v>4</v>
      </c>
      <c r="B865" s="107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2">
        <v>5</v>
      </c>
      <c r="B866" s="107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2">
        <v>6</v>
      </c>
      <c r="B867" s="107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2">
        <v>7</v>
      </c>
      <c r="B868" s="107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2">
        <v>8</v>
      </c>
      <c r="B869" s="107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2">
        <v>9</v>
      </c>
      <c r="B870" s="107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2">
        <v>10</v>
      </c>
      <c r="B871" s="107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2">
        <v>11</v>
      </c>
      <c r="B872" s="107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2">
        <v>12</v>
      </c>
      <c r="B873" s="107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2">
        <v>13</v>
      </c>
      <c r="B874" s="107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2">
        <v>14</v>
      </c>
      <c r="B875" s="107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2">
        <v>15</v>
      </c>
      <c r="B876" s="107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2">
        <v>16</v>
      </c>
      <c r="B877" s="107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2">
        <v>17</v>
      </c>
      <c r="B878" s="107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2">
        <v>18</v>
      </c>
      <c r="B879" s="107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2">
        <v>19</v>
      </c>
      <c r="B880" s="107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2">
        <v>20</v>
      </c>
      <c r="B881" s="107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2">
        <v>21</v>
      </c>
      <c r="B882" s="107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2">
        <v>22</v>
      </c>
      <c r="B883" s="107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2">
        <v>23</v>
      </c>
      <c r="B884" s="107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2">
        <v>24</v>
      </c>
      <c r="B885" s="107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2">
        <v>25</v>
      </c>
      <c r="B886" s="107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2">
        <v>26</v>
      </c>
      <c r="B887" s="107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2">
        <v>27</v>
      </c>
      <c r="B888" s="107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2">
        <v>28</v>
      </c>
      <c r="B889" s="107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2">
        <v>29</v>
      </c>
      <c r="B890" s="107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2">
        <v>30</v>
      </c>
      <c r="B891" s="107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8"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8" t="s">
        <v>342</v>
      </c>
      <c r="AD894" s="148"/>
      <c r="AE894" s="148"/>
      <c r="AF894" s="148"/>
      <c r="AG894" s="148"/>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72">
        <v>1</v>
      </c>
      <c r="B895" s="107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2">
        <v>2</v>
      </c>
      <c r="B896" s="107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2">
        <v>3</v>
      </c>
      <c r="B897" s="107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2">
        <v>4</v>
      </c>
      <c r="B898" s="107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2">
        <v>5</v>
      </c>
      <c r="B899" s="107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2">
        <v>6</v>
      </c>
      <c r="B900" s="107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2">
        <v>7</v>
      </c>
      <c r="B901" s="107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2">
        <v>8</v>
      </c>
      <c r="B902" s="107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2">
        <v>9</v>
      </c>
      <c r="B903" s="107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2">
        <v>10</v>
      </c>
      <c r="B904" s="107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2">
        <v>11</v>
      </c>
      <c r="B905" s="107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2">
        <v>12</v>
      </c>
      <c r="B906" s="107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2">
        <v>13</v>
      </c>
      <c r="B907" s="107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2">
        <v>14</v>
      </c>
      <c r="B908" s="107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2">
        <v>15</v>
      </c>
      <c r="B909" s="107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2">
        <v>16</v>
      </c>
      <c r="B910" s="107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2">
        <v>17</v>
      </c>
      <c r="B911" s="107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2">
        <v>18</v>
      </c>
      <c r="B912" s="107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2">
        <v>19</v>
      </c>
      <c r="B913" s="107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2">
        <v>20</v>
      </c>
      <c r="B914" s="107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2">
        <v>21</v>
      </c>
      <c r="B915" s="107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2">
        <v>22</v>
      </c>
      <c r="B916" s="107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2">
        <v>23</v>
      </c>
      <c r="B917" s="107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2">
        <v>24</v>
      </c>
      <c r="B918" s="107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2">
        <v>25</v>
      </c>
      <c r="B919" s="107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2">
        <v>26</v>
      </c>
      <c r="B920" s="107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2">
        <v>27</v>
      </c>
      <c r="B921" s="107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2">
        <v>28</v>
      </c>
      <c r="B922" s="107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2">
        <v>29</v>
      </c>
      <c r="B923" s="107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2">
        <v>30</v>
      </c>
      <c r="B924" s="107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8"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8" t="s">
        <v>342</v>
      </c>
      <c r="AD927" s="148"/>
      <c r="AE927" s="148"/>
      <c r="AF927" s="148"/>
      <c r="AG927" s="148"/>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72">
        <v>1</v>
      </c>
      <c r="B928" s="107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2">
        <v>2</v>
      </c>
      <c r="B929" s="107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2">
        <v>3</v>
      </c>
      <c r="B930" s="107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2">
        <v>4</v>
      </c>
      <c r="B931" s="107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2">
        <v>5</v>
      </c>
      <c r="B932" s="107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2">
        <v>6</v>
      </c>
      <c r="B933" s="107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2">
        <v>7</v>
      </c>
      <c r="B934" s="107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2">
        <v>8</v>
      </c>
      <c r="B935" s="107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2">
        <v>9</v>
      </c>
      <c r="B936" s="107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2">
        <v>10</v>
      </c>
      <c r="B937" s="107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2">
        <v>11</v>
      </c>
      <c r="B938" s="107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2">
        <v>12</v>
      </c>
      <c r="B939" s="107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2">
        <v>13</v>
      </c>
      <c r="B940" s="107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2">
        <v>14</v>
      </c>
      <c r="B941" s="107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2">
        <v>15</v>
      </c>
      <c r="B942" s="107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2">
        <v>16</v>
      </c>
      <c r="B943" s="107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2">
        <v>17</v>
      </c>
      <c r="B944" s="107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2">
        <v>18</v>
      </c>
      <c r="B945" s="107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2">
        <v>19</v>
      </c>
      <c r="B946" s="107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2">
        <v>20</v>
      </c>
      <c r="B947" s="107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2">
        <v>21</v>
      </c>
      <c r="B948" s="107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2">
        <v>22</v>
      </c>
      <c r="B949" s="107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2">
        <v>23</v>
      </c>
      <c r="B950" s="107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2">
        <v>24</v>
      </c>
      <c r="B951" s="107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2">
        <v>25</v>
      </c>
      <c r="B952" s="107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2">
        <v>26</v>
      </c>
      <c r="B953" s="107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2">
        <v>27</v>
      </c>
      <c r="B954" s="107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2">
        <v>28</v>
      </c>
      <c r="B955" s="107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2">
        <v>29</v>
      </c>
      <c r="B956" s="107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2">
        <v>30</v>
      </c>
      <c r="B957" s="107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8"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8" t="s">
        <v>342</v>
      </c>
      <c r="AD960" s="148"/>
      <c r="AE960" s="148"/>
      <c r="AF960" s="148"/>
      <c r="AG960" s="148"/>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72">
        <v>1</v>
      </c>
      <c r="B961" s="107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2">
        <v>2</v>
      </c>
      <c r="B962" s="107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2">
        <v>3</v>
      </c>
      <c r="B963" s="107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2">
        <v>4</v>
      </c>
      <c r="B964" s="107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2">
        <v>5</v>
      </c>
      <c r="B965" s="107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2">
        <v>6</v>
      </c>
      <c r="B966" s="107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2">
        <v>7</v>
      </c>
      <c r="B967" s="107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2">
        <v>8</v>
      </c>
      <c r="B968" s="107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2">
        <v>9</v>
      </c>
      <c r="B969" s="107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2">
        <v>10</v>
      </c>
      <c r="B970" s="107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2">
        <v>11</v>
      </c>
      <c r="B971" s="107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2">
        <v>12</v>
      </c>
      <c r="B972" s="107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2">
        <v>13</v>
      </c>
      <c r="B973" s="107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2">
        <v>14</v>
      </c>
      <c r="B974" s="107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2">
        <v>15</v>
      </c>
      <c r="B975" s="107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2">
        <v>16</v>
      </c>
      <c r="B976" s="107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2">
        <v>17</v>
      </c>
      <c r="B977" s="107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2">
        <v>18</v>
      </c>
      <c r="B978" s="107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2">
        <v>19</v>
      </c>
      <c r="B979" s="107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2">
        <v>20</v>
      </c>
      <c r="B980" s="107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2">
        <v>21</v>
      </c>
      <c r="B981" s="107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2">
        <v>22</v>
      </c>
      <c r="B982" s="107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2">
        <v>23</v>
      </c>
      <c r="B983" s="107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2">
        <v>24</v>
      </c>
      <c r="B984" s="107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2">
        <v>25</v>
      </c>
      <c r="B985" s="107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2">
        <v>26</v>
      </c>
      <c r="B986" s="107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2">
        <v>27</v>
      </c>
      <c r="B987" s="107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2">
        <v>28</v>
      </c>
      <c r="B988" s="107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2">
        <v>29</v>
      </c>
      <c r="B989" s="107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2">
        <v>30</v>
      </c>
      <c r="B990" s="107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8"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8" t="s">
        <v>342</v>
      </c>
      <c r="AD993" s="148"/>
      <c r="AE993" s="148"/>
      <c r="AF993" s="148"/>
      <c r="AG993" s="148"/>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72">
        <v>1</v>
      </c>
      <c r="B994" s="107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2">
        <v>2</v>
      </c>
      <c r="B995" s="107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2">
        <v>3</v>
      </c>
      <c r="B996" s="107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2">
        <v>4</v>
      </c>
      <c r="B997" s="107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2">
        <v>5</v>
      </c>
      <c r="B998" s="107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2">
        <v>6</v>
      </c>
      <c r="B999" s="107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2">
        <v>7</v>
      </c>
      <c r="B1000" s="107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2">
        <v>8</v>
      </c>
      <c r="B1001" s="107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2">
        <v>9</v>
      </c>
      <c r="B1002" s="107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2">
        <v>10</v>
      </c>
      <c r="B1003" s="107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2">
        <v>11</v>
      </c>
      <c r="B1004" s="107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2">
        <v>12</v>
      </c>
      <c r="B1005" s="107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2">
        <v>13</v>
      </c>
      <c r="B1006" s="107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2">
        <v>14</v>
      </c>
      <c r="B1007" s="107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2">
        <v>15</v>
      </c>
      <c r="B1008" s="107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2">
        <v>16</v>
      </c>
      <c r="B1009" s="107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2">
        <v>17</v>
      </c>
      <c r="B1010" s="107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2">
        <v>18</v>
      </c>
      <c r="B1011" s="107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2">
        <v>19</v>
      </c>
      <c r="B1012" s="107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2">
        <v>20</v>
      </c>
      <c r="B1013" s="107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2">
        <v>21</v>
      </c>
      <c r="B1014" s="107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2">
        <v>22</v>
      </c>
      <c r="B1015" s="107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2">
        <v>23</v>
      </c>
      <c r="B1016" s="107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2">
        <v>24</v>
      </c>
      <c r="B1017" s="107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2">
        <v>25</v>
      </c>
      <c r="B1018" s="107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2">
        <v>26</v>
      </c>
      <c r="B1019" s="107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2">
        <v>27</v>
      </c>
      <c r="B1020" s="107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2">
        <v>28</v>
      </c>
      <c r="B1021" s="107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2">
        <v>29</v>
      </c>
      <c r="B1022" s="107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2">
        <v>30</v>
      </c>
      <c r="B1023" s="107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8"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8" t="s">
        <v>342</v>
      </c>
      <c r="AD1026" s="148"/>
      <c r="AE1026" s="148"/>
      <c r="AF1026" s="148"/>
      <c r="AG1026" s="148"/>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72">
        <v>1</v>
      </c>
      <c r="B1027" s="107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2">
        <v>2</v>
      </c>
      <c r="B1028" s="107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2">
        <v>3</v>
      </c>
      <c r="B1029" s="107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2">
        <v>4</v>
      </c>
      <c r="B1030" s="107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2">
        <v>5</v>
      </c>
      <c r="B1031" s="107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2">
        <v>6</v>
      </c>
      <c r="B1032" s="107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2">
        <v>7</v>
      </c>
      <c r="B1033" s="107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2">
        <v>8</v>
      </c>
      <c r="B1034" s="107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2">
        <v>9</v>
      </c>
      <c r="B1035" s="107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2">
        <v>10</v>
      </c>
      <c r="B1036" s="107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2">
        <v>11</v>
      </c>
      <c r="B1037" s="107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2">
        <v>12</v>
      </c>
      <c r="B1038" s="107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2">
        <v>13</v>
      </c>
      <c r="B1039" s="107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2">
        <v>14</v>
      </c>
      <c r="B1040" s="107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2">
        <v>15</v>
      </c>
      <c r="B1041" s="107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2">
        <v>16</v>
      </c>
      <c r="B1042" s="107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2">
        <v>17</v>
      </c>
      <c r="B1043" s="107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2">
        <v>18</v>
      </c>
      <c r="B1044" s="107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2">
        <v>19</v>
      </c>
      <c r="B1045" s="107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2">
        <v>20</v>
      </c>
      <c r="B1046" s="107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2">
        <v>21</v>
      </c>
      <c r="B1047" s="107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2">
        <v>22</v>
      </c>
      <c r="B1048" s="107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2">
        <v>23</v>
      </c>
      <c r="B1049" s="107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2">
        <v>24</v>
      </c>
      <c r="B1050" s="107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2">
        <v>25</v>
      </c>
      <c r="B1051" s="107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2">
        <v>26</v>
      </c>
      <c r="B1052" s="107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2">
        <v>27</v>
      </c>
      <c r="B1053" s="107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2">
        <v>28</v>
      </c>
      <c r="B1054" s="107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2">
        <v>29</v>
      </c>
      <c r="B1055" s="107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2">
        <v>30</v>
      </c>
      <c r="B1056" s="107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8"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8" t="s">
        <v>342</v>
      </c>
      <c r="AD1059" s="148"/>
      <c r="AE1059" s="148"/>
      <c r="AF1059" s="148"/>
      <c r="AG1059" s="148"/>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72">
        <v>1</v>
      </c>
      <c r="B1060" s="107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2">
        <v>2</v>
      </c>
      <c r="B1061" s="107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2">
        <v>3</v>
      </c>
      <c r="B1062" s="107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2">
        <v>4</v>
      </c>
      <c r="B1063" s="107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2">
        <v>5</v>
      </c>
      <c r="B1064" s="107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2">
        <v>6</v>
      </c>
      <c r="B1065" s="107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2">
        <v>7</v>
      </c>
      <c r="B1066" s="107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2">
        <v>8</v>
      </c>
      <c r="B1067" s="107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2">
        <v>9</v>
      </c>
      <c r="B1068" s="107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2">
        <v>10</v>
      </c>
      <c r="B1069" s="107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2">
        <v>11</v>
      </c>
      <c r="B1070" s="107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2">
        <v>12</v>
      </c>
      <c r="B1071" s="107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2">
        <v>13</v>
      </c>
      <c r="B1072" s="107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2">
        <v>14</v>
      </c>
      <c r="B1073" s="107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2">
        <v>15</v>
      </c>
      <c r="B1074" s="107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2">
        <v>16</v>
      </c>
      <c r="B1075" s="107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2">
        <v>17</v>
      </c>
      <c r="B1076" s="107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2">
        <v>18</v>
      </c>
      <c r="B1077" s="107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2">
        <v>19</v>
      </c>
      <c r="B1078" s="107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2">
        <v>20</v>
      </c>
      <c r="B1079" s="107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2">
        <v>21</v>
      </c>
      <c r="B1080" s="107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2">
        <v>22</v>
      </c>
      <c r="B1081" s="107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2">
        <v>23</v>
      </c>
      <c r="B1082" s="107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2">
        <v>24</v>
      </c>
      <c r="B1083" s="107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2">
        <v>25</v>
      </c>
      <c r="B1084" s="107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2">
        <v>26</v>
      </c>
      <c r="B1085" s="107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2">
        <v>27</v>
      </c>
      <c r="B1086" s="107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2">
        <v>28</v>
      </c>
      <c r="B1087" s="107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2">
        <v>29</v>
      </c>
      <c r="B1088" s="107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2">
        <v>30</v>
      </c>
      <c r="B1089" s="107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8"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8" t="s">
        <v>342</v>
      </c>
      <c r="AD1092" s="148"/>
      <c r="AE1092" s="148"/>
      <c r="AF1092" s="148"/>
      <c r="AG1092" s="148"/>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72">
        <v>1</v>
      </c>
      <c r="B1093" s="107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2">
        <v>2</v>
      </c>
      <c r="B1094" s="107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2">
        <v>3</v>
      </c>
      <c r="B1095" s="107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2">
        <v>4</v>
      </c>
      <c r="B1096" s="107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2">
        <v>5</v>
      </c>
      <c r="B1097" s="107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2">
        <v>6</v>
      </c>
      <c r="B1098" s="107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2">
        <v>7</v>
      </c>
      <c r="B1099" s="107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2">
        <v>8</v>
      </c>
      <c r="B1100" s="107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2">
        <v>9</v>
      </c>
      <c r="B1101" s="107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2">
        <v>10</v>
      </c>
      <c r="B1102" s="107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2">
        <v>11</v>
      </c>
      <c r="B1103" s="107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2">
        <v>12</v>
      </c>
      <c r="B1104" s="107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2">
        <v>13</v>
      </c>
      <c r="B1105" s="107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2">
        <v>14</v>
      </c>
      <c r="B1106" s="107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2">
        <v>15</v>
      </c>
      <c r="B1107" s="107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2">
        <v>16</v>
      </c>
      <c r="B1108" s="107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2">
        <v>17</v>
      </c>
      <c r="B1109" s="107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2">
        <v>18</v>
      </c>
      <c r="B1110" s="107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2">
        <v>19</v>
      </c>
      <c r="B1111" s="107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2">
        <v>20</v>
      </c>
      <c r="B1112" s="107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2">
        <v>21</v>
      </c>
      <c r="B1113" s="107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2">
        <v>22</v>
      </c>
      <c r="B1114" s="107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2">
        <v>23</v>
      </c>
      <c r="B1115" s="107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2">
        <v>24</v>
      </c>
      <c r="B1116" s="107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2">
        <v>25</v>
      </c>
      <c r="B1117" s="107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2">
        <v>26</v>
      </c>
      <c r="B1118" s="107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2">
        <v>27</v>
      </c>
      <c r="B1119" s="107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2">
        <v>28</v>
      </c>
      <c r="B1120" s="107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2">
        <v>29</v>
      </c>
      <c r="B1121" s="107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2">
        <v>30</v>
      </c>
      <c r="B1122" s="107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8"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8" t="s">
        <v>342</v>
      </c>
      <c r="AD1125" s="148"/>
      <c r="AE1125" s="148"/>
      <c r="AF1125" s="148"/>
      <c r="AG1125" s="148"/>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72">
        <v>1</v>
      </c>
      <c r="B1126" s="107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2">
        <v>2</v>
      </c>
      <c r="B1127" s="107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2">
        <v>3</v>
      </c>
      <c r="B1128" s="107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2">
        <v>4</v>
      </c>
      <c r="B1129" s="107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2">
        <v>5</v>
      </c>
      <c r="B1130" s="107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2">
        <v>6</v>
      </c>
      <c r="B1131" s="107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2">
        <v>7</v>
      </c>
      <c r="B1132" s="107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2">
        <v>8</v>
      </c>
      <c r="B1133" s="107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2">
        <v>9</v>
      </c>
      <c r="B1134" s="107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2">
        <v>10</v>
      </c>
      <c r="B1135" s="107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2">
        <v>11</v>
      </c>
      <c r="B1136" s="107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2">
        <v>12</v>
      </c>
      <c r="B1137" s="107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2">
        <v>13</v>
      </c>
      <c r="B1138" s="107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2">
        <v>14</v>
      </c>
      <c r="B1139" s="107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2">
        <v>15</v>
      </c>
      <c r="B1140" s="107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2">
        <v>16</v>
      </c>
      <c r="B1141" s="107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2">
        <v>17</v>
      </c>
      <c r="B1142" s="107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2">
        <v>18</v>
      </c>
      <c r="B1143" s="107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2">
        <v>19</v>
      </c>
      <c r="B1144" s="107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2">
        <v>20</v>
      </c>
      <c r="B1145" s="107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2">
        <v>21</v>
      </c>
      <c r="B1146" s="107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2">
        <v>22</v>
      </c>
      <c r="B1147" s="107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2">
        <v>23</v>
      </c>
      <c r="B1148" s="107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2">
        <v>24</v>
      </c>
      <c r="B1149" s="107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2">
        <v>25</v>
      </c>
      <c r="B1150" s="107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2">
        <v>26</v>
      </c>
      <c r="B1151" s="107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2">
        <v>27</v>
      </c>
      <c r="B1152" s="107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2">
        <v>28</v>
      </c>
      <c r="B1153" s="107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2">
        <v>29</v>
      </c>
      <c r="B1154" s="107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2">
        <v>30</v>
      </c>
      <c r="B1155" s="107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8"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8" t="s">
        <v>342</v>
      </c>
      <c r="AD1158" s="148"/>
      <c r="AE1158" s="148"/>
      <c r="AF1158" s="148"/>
      <c r="AG1158" s="148"/>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72">
        <v>1</v>
      </c>
      <c r="B1159" s="107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2">
        <v>2</v>
      </c>
      <c r="B1160" s="107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2">
        <v>3</v>
      </c>
      <c r="B1161" s="107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2">
        <v>4</v>
      </c>
      <c r="B1162" s="107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2">
        <v>5</v>
      </c>
      <c r="B1163" s="107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2">
        <v>6</v>
      </c>
      <c r="B1164" s="107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2">
        <v>7</v>
      </c>
      <c r="B1165" s="107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2">
        <v>8</v>
      </c>
      <c r="B1166" s="107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2">
        <v>9</v>
      </c>
      <c r="B1167" s="107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2">
        <v>10</v>
      </c>
      <c r="B1168" s="107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2">
        <v>11</v>
      </c>
      <c r="B1169" s="107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2">
        <v>12</v>
      </c>
      <c r="B1170" s="107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2">
        <v>13</v>
      </c>
      <c r="B1171" s="107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2">
        <v>14</v>
      </c>
      <c r="B1172" s="107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2">
        <v>15</v>
      </c>
      <c r="B1173" s="107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2">
        <v>16</v>
      </c>
      <c r="B1174" s="107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2">
        <v>17</v>
      </c>
      <c r="B1175" s="107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2">
        <v>18</v>
      </c>
      <c r="B1176" s="107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2">
        <v>19</v>
      </c>
      <c r="B1177" s="107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2">
        <v>20</v>
      </c>
      <c r="B1178" s="107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2">
        <v>21</v>
      </c>
      <c r="B1179" s="107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2">
        <v>22</v>
      </c>
      <c r="B1180" s="107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2">
        <v>23</v>
      </c>
      <c r="B1181" s="107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2">
        <v>24</v>
      </c>
      <c r="B1182" s="107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2">
        <v>25</v>
      </c>
      <c r="B1183" s="107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2">
        <v>26</v>
      </c>
      <c r="B1184" s="107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2">
        <v>27</v>
      </c>
      <c r="B1185" s="107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2">
        <v>28</v>
      </c>
      <c r="B1186" s="107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2">
        <v>29</v>
      </c>
      <c r="B1187" s="107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2">
        <v>30</v>
      </c>
      <c r="B1188" s="107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8"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8" t="s">
        <v>342</v>
      </c>
      <c r="AD1191" s="148"/>
      <c r="AE1191" s="148"/>
      <c r="AF1191" s="148"/>
      <c r="AG1191" s="148"/>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72">
        <v>1</v>
      </c>
      <c r="B1192" s="107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2">
        <v>2</v>
      </c>
      <c r="B1193" s="107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2">
        <v>3</v>
      </c>
      <c r="B1194" s="107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2">
        <v>4</v>
      </c>
      <c r="B1195" s="107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2">
        <v>5</v>
      </c>
      <c r="B1196" s="107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2">
        <v>6</v>
      </c>
      <c r="B1197" s="107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2">
        <v>7</v>
      </c>
      <c r="B1198" s="107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2">
        <v>8</v>
      </c>
      <c r="B1199" s="107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2">
        <v>9</v>
      </c>
      <c r="B1200" s="107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2">
        <v>10</v>
      </c>
      <c r="B1201" s="107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2">
        <v>11</v>
      </c>
      <c r="B1202" s="107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2">
        <v>12</v>
      </c>
      <c r="B1203" s="107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2">
        <v>13</v>
      </c>
      <c r="B1204" s="107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2">
        <v>14</v>
      </c>
      <c r="B1205" s="107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2">
        <v>15</v>
      </c>
      <c r="B1206" s="107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2">
        <v>16</v>
      </c>
      <c r="B1207" s="107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2">
        <v>17</v>
      </c>
      <c r="B1208" s="107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2">
        <v>18</v>
      </c>
      <c r="B1209" s="107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2">
        <v>19</v>
      </c>
      <c r="B1210" s="107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2">
        <v>20</v>
      </c>
      <c r="B1211" s="107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2">
        <v>21</v>
      </c>
      <c r="B1212" s="107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2">
        <v>22</v>
      </c>
      <c r="B1213" s="107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2">
        <v>23</v>
      </c>
      <c r="B1214" s="107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2">
        <v>24</v>
      </c>
      <c r="B1215" s="107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2">
        <v>25</v>
      </c>
      <c r="B1216" s="107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2">
        <v>26</v>
      </c>
      <c r="B1217" s="107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2">
        <v>27</v>
      </c>
      <c r="B1218" s="107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2">
        <v>28</v>
      </c>
      <c r="B1219" s="107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2">
        <v>29</v>
      </c>
      <c r="B1220" s="107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2">
        <v>30</v>
      </c>
      <c r="B1221" s="107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8"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8" t="s">
        <v>342</v>
      </c>
      <c r="AD1224" s="148"/>
      <c r="AE1224" s="148"/>
      <c r="AF1224" s="148"/>
      <c r="AG1224" s="148"/>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72">
        <v>1</v>
      </c>
      <c r="B1225" s="107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2">
        <v>2</v>
      </c>
      <c r="B1226" s="107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2">
        <v>3</v>
      </c>
      <c r="B1227" s="107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2">
        <v>4</v>
      </c>
      <c r="B1228" s="107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2">
        <v>5</v>
      </c>
      <c r="B1229" s="107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2">
        <v>6</v>
      </c>
      <c r="B1230" s="107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2">
        <v>7</v>
      </c>
      <c r="B1231" s="107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2">
        <v>8</v>
      </c>
      <c r="B1232" s="107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2">
        <v>9</v>
      </c>
      <c r="B1233" s="107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2">
        <v>10</v>
      </c>
      <c r="B1234" s="107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2">
        <v>11</v>
      </c>
      <c r="B1235" s="107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2">
        <v>12</v>
      </c>
      <c r="B1236" s="107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2">
        <v>13</v>
      </c>
      <c r="B1237" s="107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2">
        <v>14</v>
      </c>
      <c r="B1238" s="107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2">
        <v>15</v>
      </c>
      <c r="B1239" s="107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2">
        <v>16</v>
      </c>
      <c r="B1240" s="107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2">
        <v>17</v>
      </c>
      <c r="B1241" s="107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2">
        <v>18</v>
      </c>
      <c r="B1242" s="107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2">
        <v>19</v>
      </c>
      <c r="B1243" s="107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2">
        <v>20</v>
      </c>
      <c r="B1244" s="107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2">
        <v>21</v>
      </c>
      <c r="B1245" s="107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2">
        <v>22</v>
      </c>
      <c r="B1246" s="107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2">
        <v>23</v>
      </c>
      <c r="B1247" s="107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2">
        <v>24</v>
      </c>
      <c r="B1248" s="107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2">
        <v>25</v>
      </c>
      <c r="B1249" s="107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2">
        <v>26</v>
      </c>
      <c r="B1250" s="107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2">
        <v>27</v>
      </c>
      <c r="B1251" s="107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2">
        <v>28</v>
      </c>
      <c r="B1252" s="107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2">
        <v>29</v>
      </c>
      <c r="B1253" s="107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2">
        <v>30</v>
      </c>
      <c r="B1254" s="107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8"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8" t="s">
        <v>342</v>
      </c>
      <c r="AD1257" s="148"/>
      <c r="AE1257" s="148"/>
      <c r="AF1257" s="148"/>
      <c r="AG1257" s="148"/>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72">
        <v>1</v>
      </c>
      <c r="B1258" s="107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2">
        <v>2</v>
      </c>
      <c r="B1259" s="107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2">
        <v>3</v>
      </c>
      <c r="B1260" s="107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2">
        <v>4</v>
      </c>
      <c r="B1261" s="107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2">
        <v>5</v>
      </c>
      <c r="B1262" s="107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2">
        <v>6</v>
      </c>
      <c r="B1263" s="107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2">
        <v>7</v>
      </c>
      <c r="B1264" s="107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2">
        <v>8</v>
      </c>
      <c r="B1265" s="107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2">
        <v>9</v>
      </c>
      <c r="B1266" s="107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2">
        <v>10</v>
      </c>
      <c r="B1267" s="107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2">
        <v>11</v>
      </c>
      <c r="B1268" s="107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2">
        <v>12</v>
      </c>
      <c r="B1269" s="107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2">
        <v>13</v>
      </c>
      <c r="B1270" s="107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2">
        <v>14</v>
      </c>
      <c r="B1271" s="107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2">
        <v>15</v>
      </c>
      <c r="B1272" s="107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2">
        <v>16</v>
      </c>
      <c r="B1273" s="107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2">
        <v>17</v>
      </c>
      <c r="B1274" s="107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2">
        <v>18</v>
      </c>
      <c r="B1275" s="107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2">
        <v>19</v>
      </c>
      <c r="B1276" s="107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2">
        <v>20</v>
      </c>
      <c r="B1277" s="107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2">
        <v>21</v>
      </c>
      <c r="B1278" s="107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2">
        <v>22</v>
      </c>
      <c r="B1279" s="107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2">
        <v>23</v>
      </c>
      <c r="B1280" s="107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2">
        <v>24</v>
      </c>
      <c r="B1281" s="107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2">
        <v>25</v>
      </c>
      <c r="B1282" s="107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2">
        <v>26</v>
      </c>
      <c r="B1283" s="107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2">
        <v>27</v>
      </c>
      <c r="B1284" s="107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2">
        <v>28</v>
      </c>
      <c r="B1285" s="107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2">
        <v>29</v>
      </c>
      <c r="B1286" s="107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2">
        <v>30</v>
      </c>
      <c r="B1287" s="107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8"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8" t="s">
        <v>342</v>
      </c>
      <c r="AD1290" s="148"/>
      <c r="AE1290" s="148"/>
      <c r="AF1290" s="148"/>
      <c r="AG1290" s="148"/>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72">
        <v>1</v>
      </c>
      <c r="B1291" s="107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2">
        <v>2</v>
      </c>
      <c r="B1292" s="107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2">
        <v>3</v>
      </c>
      <c r="B1293" s="107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2">
        <v>4</v>
      </c>
      <c r="B1294" s="107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2">
        <v>5</v>
      </c>
      <c r="B1295" s="107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2">
        <v>6</v>
      </c>
      <c r="B1296" s="107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2">
        <v>7</v>
      </c>
      <c r="B1297" s="107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2">
        <v>8</v>
      </c>
      <c r="B1298" s="107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2">
        <v>9</v>
      </c>
      <c r="B1299" s="107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2">
        <v>10</v>
      </c>
      <c r="B1300" s="107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2">
        <v>11</v>
      </c>
      <c r="B1301" s="107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2">
        <v>12</v>
      </c>
      <c r="B1302" s="107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2">
        <v>13</v>
      </c>
      <c r="B1303" s="107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2">
        <v>14</v>
      </c>
      <c r="B1304" s="107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2">
        <v>15</v>
      </c>
      <c r="B1305" s="107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2">
        <v>16</v>
      </c>
      <c r="B1306" s="107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2">
        <v>17</v>
      </c>
      <c r="B1307" s="107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2">
        <v>18</v>
      </c>
      <c r="B1308" s="107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2">
        <v>19</v>
      </c>
      <c r="B1309" s="107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2">
        <v>20</v>
      </c>
      <c r="B1310" s="107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2">
        <v>21</v>
      </c>
      <c r="B1311" s="107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2">
        <v>22</v>
      </c>
      <c r="B1312" s="107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2">
        <v>23</v>
      </c>
      <c r="B1313" s="107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2">
        <v>24</v>
      </c>
      <c r="B1314" s="107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2">
        <v>25</v>
      </c>
      <c r="B1315" s="107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2">
        <v>26</v>
      </c>
      <c r="B1316" s="107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2">
        <v>27</v>
      </c>
      <c r="B1317" s="107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2">
        <v>28</v>
      </c>
      <c r="B1318" s="107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2">
        <v>29</v>
      </c>
      <c r="B1319" s="107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2">
        <v>30</v>
      </c>
      <c r="B1320" s="107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2020-06-30T07:36:28Z</cp:lastPrinted>
  <dcterms:created xsi:type="dcterms:W3CDTF">2012-03-13T00:50:25Z</dcterms:created>
  <dcterms:modified xsi:type="dcterms:W3CDTF">2020-11-17T07:01:05Z</dcterms:modified>
</cp:coreProperties>
</file>