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14160" windowHeight="68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AM34"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<sst xmlns="http://schemas.openxmlformats.org/spreadsheetml/2006/main" count="2822" uniqueCount="630">
  <si>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</si>
  <si>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</si>
  <si>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</si>
  <si>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</si>
  <si>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</si>
  <si>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</si>
  <si>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</si>
  <si>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</si>
  <si>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</si>
  <si>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</si>
  <si>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</si>
  <si>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</si>
  <si>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</si>
  <si>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</si>
  <si>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</si>
  <si>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</si>
  <si>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</si>
  <si>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</si>
  <si>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</si>
  <si>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</si>
  <si>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</si>
  <si>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</si>
  <si>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</si>
  <si>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</si>
  <si>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</si>
  <si>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</si>
  <si>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</si>
  <si>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</si>
  <si>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</si>
  <si>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</si>
  <si>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</si>
  <si>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</si>
  <si>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</si>
  <si>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</si>
  <si>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</si>
  <si>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</si>
  <si>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</si>
  <si>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</si>
  <si>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</si>
  <si>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</si>
  <si>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</si>
  <si>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</si>
  <si>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</si>
  <si>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</si>
  <si>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</si>
  <si>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</si>
  <si>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</si>
  <si>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</si>
  <si>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</si>
  <si>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</si>
  <si>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</si>
  <si>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</si>
  <si>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</si>
  <si>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</si>
  <si>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</si>
  <si>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</si>
  <si>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</si>
  <si>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</si>
  <si>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</si>
  <si>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</si>
  <si>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</si>
  <si>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</si>
  <si>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</si>
  <si>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</si>
  <si>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</si>
  <si>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</si>
  <si>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</si>
  <si>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</si>
  <si>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</si>
  <si>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</si>
  <si>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</si>
  <si>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</si>
  <si>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</si>
  <si>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</si>
  <si>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</si>
  <si>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</si>
  <si>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</si>
  <si>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</si>
  <si>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</si>
  <si>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</si>
  <si>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</si>
  <si>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</si>
  <si>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</si>
  <si>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</si>
  <si>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</si>
  <si>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</si>
  <si>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</si>
  <si>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</si>
  <si>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</si>
  <si>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</si>
  <si>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</si>
  <si>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</si>
  <si>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</si>
  <si>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</si>
  <si>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</si>
  <si>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</si>
  <si>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</si>
  <si>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</si>
  <si>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</si>
  <si>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</si>
  <si>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</si>
  <si>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</si>
  <si>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</si>
  <si>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</si>
  <si>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</si>
  <si>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</si>
  <si>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</si>
  <si>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</si>
  <si>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</si>
  <si>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</si>
  <si>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</si>
  <si>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</si>
  <si>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</si>
  <si>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</si>
  <si>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</si>
  <si>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</si>
  <si>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</si>
  <si>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</si>
  <si>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</si>
  <si>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</si>
  <si>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</si>
  <si>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</si>
  <si>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</si>
  <si>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</si>
  <si>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</si>
  <si>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</si>
  <si>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</si>
  <si>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</si>
  <si>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</si>
  <si>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</si>
  <si>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</si>
  <si>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</si>
  <si>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</si>
  <si>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</si>
  <si>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</si>
  <si>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</si>
  <si>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</si>
  <si>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</si>
  <si>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</si>
  <si>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</si>
  <si>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</si>
  <si>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</si>
  <si>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</si>
  <si>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</si>
  <si>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</si>
  <si>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</si>
  <si>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</si>
  <si>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</si>
  <si>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</si>
  <si>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</si>
  <si>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</si>
  <si>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</si>
  <si>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</si>
  <si>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</si>
  <si>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</si>
  <si>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</si>
  <si>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</si>
  <si>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</si>
  <si>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</si>
  <si>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</si>
  <si>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</si>
  <si>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</si>
  <si>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</si>
  <si>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</si>
  <si>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</si>
  <si>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</si>
  <si>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</si>
  <si>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</si>
  <si>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</si>
  <si>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</si>
  <si>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</si>
  <si>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</si>
  <si>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</si>
  <si>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</si>
  <si>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</si>
  <si>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</si>
  <si>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</si>
  <si>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</si>
  <si>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</si>
  <si>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</si>
  <si>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</si>
  <si>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</si>
  <si>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</si>
  <si>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</si>
  <si>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</si>
  <si>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</si>
  <si>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</si>
  <si>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</si>
  <si>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</si>
  <si>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</si>
  <si>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</si>
  <si>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</si>
  <si>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</si>
  <si>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</si>
  <si>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</si>
  <si>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</si>
  <si>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</si>
  <si>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</si>
  <si>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</si>
  <si>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</si>
  <si>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</si>
  <si>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</si>
  <si>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</si>
  <si>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</si>
  <si>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</si>
  <si>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</si>
  <si>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</si>
  <si>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</si>
  <si>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</si>
  <si>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</si>
  <si>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</si>
  <si>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</si>
  <si>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</si>
  <si>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</si>
  <si>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</si>
  <si>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</si>
  <si>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</si>
  <si>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</si>
  <si>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</si>
  <si>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</si>
  <si>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</si>
  <si>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</si>
  <si>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</si>
  <si>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</si>
  <si>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</si>
  <si>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</si>
  <si>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</si>
  <si>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</si>
  <si>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</si>
  <si>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</si>
  <si>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</si>
  <si>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</si>
  <si>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</si>
  <si>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</si>
  <si>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</si>
  <si>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</si>
  <si>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</si>
  <si>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</si>
  <si>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</si>
  <si>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</si>
  <si>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</si>
  <si>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</si>
  <si>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</si>
  <si>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</si>
  <si>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</si>
  <si>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</si>
  <si>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</si>
  <si>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</si>
  <si>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</si>
  <si>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</si>
  <si>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</si>
  <si>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</si>
  <si>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</si>
  <si>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</si>
  <si>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</si>
  <si>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</si>
  <si>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</si>
  <si>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</si>
  <si>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</si>
  <si>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</si>
  <si>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</si>
  <si>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</si>
  <si>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</si>
  <si>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</si>
  <si>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</si>
  <si>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</si>
  <si>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</si>
  <si>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</si>
  <si>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</si>
  <si>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</si>
  <si>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</si>
  <si>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</si>
  <si>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</si>
  <si>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</si>
  <si>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</si>
  <si>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</si>
  <si>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</si>
  <si>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</si>
  <si>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</si>
  <si>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</si>
  <si>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</si>
  <si>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</si>
  <si>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</si>
  <si>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</si>
  <si>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</si>
  <si>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</si>
  <si>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</si>
  <si>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</si>
  <si>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</si>
  <si>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</si>
  <si>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</si>
  <si>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</si>
  <si>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</si>
  <si>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</si>
  <si>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</si>
  <si>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</si>
  <si>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</si>
  <si>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</si>
  <si>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</si>
  <si>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</si>
  <si>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</si>
  <si>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</si>
  <si>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</si>
  <si>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</si>
  <si>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</si>
  <si>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</si>
  <si>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</si>
  <si>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</si>
  <si>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</si>
  <si>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</si>
  <si>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</si>
  <si>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</si>
  <si>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</si>
  <si>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</si>
  <si>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</si>
  <si>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</si>
  <si>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</si>
  <si>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</si>
  <si>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</si>
  <si>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</si>
  <si>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</si>
  <si>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</si>
  <si>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</si>
  <si>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</si>
  <si>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</si>
  <si>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</si>
  <si>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</si>
  <si>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</si>
  <si>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</si>
  <si>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</si>
  <si>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</si>
  <si>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</si>
  <si>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</si>
  <si>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</si>
  <si>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</si>
  <si>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</si>
  <si>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</si>
  <si>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</si>
  <si>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</si>
  <si>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</si>
  <si>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</si>
  <si>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</si>
  <si>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</si>
  <si>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</si>
  <si>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</si>
  <si>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</si>
  <si>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</si>
  <si>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</si>
  <si>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</si>
  <si>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</si>
  <si>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</si>
  <si>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</si>
  <si>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</si>
  <si>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</si>
  <si>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</si>
  <si>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</si>
  <si>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</si>
  <si>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</si>
  <si>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</si>
  <si>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</si>
  <si>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</si>
  <si>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</si>
  <si>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</si>
  <si>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</si>
  <si>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</si>
  <si>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</si>
  <si>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</si>
  <si>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</si>
  <si>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</si>
  <si>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</si>
  <si>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</si>
  <si>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</si>
  <si>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</si>
  <si>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</si>
  <si>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</si>
  <si>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</si>
  <si>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</si>
  <si>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</si>
  <si>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</si>
  <si>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</si>
  <si>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</si>
  <si>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</si>
  <si>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</si>
  <si>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</si>
  <si>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</si>
  <si>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</si>
  <si>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</si>
  <si>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</si>
  <si>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</si>
  <si>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</si>
  <si>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</si>
  <si>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</si>
  <si>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</si>
  <si>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</si>
  <si>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</si>
  <si>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</si>
  <si>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</si>
  <si>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</si>
  <si>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</si>
  <si>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</si>
  <si>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</si>
  <si>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</si>
  <si>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</si>
  <si>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</si>
  <si>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</si>
  <si>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</si>
  <si>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</si>
  <si>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</si>
  <si>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</si>
  <si>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</si>
  <si>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</si>
  <si>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</si>
  <si>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</si>
  <si>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</si>
  <si>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</si>
  <si>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</si>
  <si>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</si>
  <si>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</si>
  <si>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</si>
  <si>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</si>
  <si>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</si>
  <si>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</si>
  <si>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</si>
  <si>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</si>
  <si>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</si>
  <si>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</si>
  <si>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</si>
  <si>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</si>
  <si>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</si>
  <si>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</si>
  <si>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</si>
  <si>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</si>
  <si>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</si>
  <si>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</si>
  <si>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</si>
  <si>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</si>
  <si>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</si>
  <si>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</si>
  <si>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</si>
  <si>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</si>
  <si>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</si>
  <si>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</si>
  <si>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</si>
  <si>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</si>
  <si>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</si>
  <si>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</si>
  <si>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</si>
  <si>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</si>
  <si>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</si>
  <si>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</si>
  <si>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</si>
  <si>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</si>
  <si>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</si>
  <si>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</si>
  <si>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</si>
  <si>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</si>
  <si>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</si>
  <si>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</si>
  <si>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</si>
  <si>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</si>
  <si>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</si>
  <si>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</si>
  <si>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</si>
  <si>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</si>
  <si>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</si>
  <si>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</si>
  <si>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</si>
  <si>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</si>
  <si>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</si>
  <si>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</si>
  <si>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</si>
  <si>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</si>
  <si>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</si>
  <si>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</si>
  <si>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</si>
  <si>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</si>
  <si>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</si>
  <si>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</si>
  <si>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</si>
  <si>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</si>
  <si>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</si>
  <si>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</si>
  <si>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</si>
  <si>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</si>
  <si>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</si>
  <si>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</si>
  <si>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</si>
  <si>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</si>
  <si>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</si>
  <si>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</si>
  <si>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</si>
  <si>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</si>
  <si>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</si>
  <si>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</si>
  <si>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</si>
  <si>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</si>
  <si>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</si>
  <si>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</si>
  <si>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</si>
  <si>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</si>
  <si>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</si>
  <si>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</si>
  <si>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</si>
  <si>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</si>
  <si>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</si>
  <si>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</si>
  <si>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</si>
  <si>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</si>
  <si>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</si>
  <si>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</si>
  <si>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</si>
  <si>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</si>
  <si>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</si>
  <si>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</si>
  <si>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</si>
  <si>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</si>
  <si>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</si>
  <si>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</si>
  <si>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</si>
  <si>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</si>
  <si>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</si>
  <si>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</si>
  <si>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</si>
  <si>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</si>
  <si>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</si>
  <si>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</si>
  <si>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</si>
  <si>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</si>
  <si>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</si>
  <si>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</si>
  <si>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</si>
  <si>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</si>
  <si>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</si>
  <si>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</si>
  <si>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</si>
  <si>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</si>
  <si>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</si>
  <si>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</si>
  <si>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</si>
  <si>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</si>
  <si>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</si>
  <si>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</si>
  <si>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</si>
  <si>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</si>
  <si>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</si>
  <si>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</si>
  <si>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</si>
  <si>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</si>
  <si>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</si>
  <si>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</si>
  <si>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</si>
  <si>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</si>
  <si>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</si>
  <si>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</si>
  <si>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</si>
  <si>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</si>
  <si>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</si>
  <si>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</si>
  <si>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</si>
  <si>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</si>
  <si>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</si>
  <si>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</si>
  <si>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</si>
  <si>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</si>
  <si>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原子力発電安全基盤調査拠出金</t>
    <rPh sb="0" eb="3">
      <t>ゲンシリョク</t>
    </rPh>
    <rPh sb="3" eb="5">
      <t>ハツデン</t>
    </rPh>
    <rPh sb="5" eb="7">
      <t>アンゼン</t>
    </rPh>
    <rPh sb="7" eb="9">
      <t>キバン</t>
    </rPh>
    <rPh sb="9" eb="11">
      <t>チョウサ</t>
    </rPh>
    <rPh sb="11" eb="14">
      <t>キョシュツキン</t>
    </rPh>
    <phoneticPr fontId="5"/>
  </si>
  <si>
    <t>国際室長　一井　直人</t>
    <rPh sb="0" eb="3">
      <t>コクサイシツ</t>
    </rPh>
    <rPh sb="3" eb="4">
      <t>チョウ</t>
    </rPh>
    <rPh sb="5" eb="7">
      <t>イチイ</t>
    </rPh>
    <rPh sb="8" eb="10">
      <t>ナオト</t>
    </rPh>
    <phoneticPr fontId="5"/>
  </si>
  <si>
    <t>○</t>
  </si>
  <si>
    <t>日本再興戦略</t>
    <phoneticPr fontId="5"/>
  </si>
  <si>
    <t>本事業は、東京電力福島第一原子力発電所事故の教訓、新たな原子力規制の取組等について国際社会と共有するとともに、放射性廃棄物を安全に管理・処分するための知見等の情報を収集し、我が国の原子力安全性の向上に活用することを目的とする。</t>
    <rPh sb="55" eb="58">
      <t>ホウシャセイ</t>
    </rPh>
    <rPh sb="58" eb="61">
      <t>ハイキブツ</t>
    </rPh>
    <rPh sb="62" eb="64">
      <t>アンゼン</t>
    </rPh>
    <rPh sb="65" eb="67">
      <t>カンリ</t>
    </rPh>
    <rPh sb="68" eb="70">
      <t>ショブン</t>
    </rPh>
    <rPh sb="75" eb="77">
      <t>チケン</t>
    </rPh>
    <rPh sb="77" eb="78">
      <t>トウ</t>
    </rPh>
    <rPh sb="95" eb="96">
      <t>セイ</t>
    </rPh>
    <rPh sb="97" eb="99">
      <t>コウジョウ</t>
    </rPh>
    <rPh sb="100" eb="102">
      <t>カツヨウ</t>
    </rPh>
    <phoneticPr fontId="5"/>
  </si>
  <si>
    <t>国際原子力機関等拠出金</t>
    <phoneticPr fontId="5"/>
  </si>
  <si>
    <t>原子力に対する確かな規制を通じて、人と環境を守ること</t>
    <phoneticPr fontId="5"/>
  </si>
  <si>
    <t>原子力規制行政に対する信頼の確保</t>
    <phoneticPr fontId="5"/>
  </si>
  <si>
    <t>令和元年度</t>
    <rPh sb="0" eb="2">
      <t>レイワ</t>
    </rPh>
    <rPh sb="2" eb="3">
      <t>ガン</t>
    </rPh>
    <rPh sb="3" eb="5">
      <t>ネンド</t>
    </rPh>
    <phoneticPr fontId="5"/>
  </si>
  <si>
    <t>国際社会との連携</t>
    <rPh sb="2" eb="4">
      <t>シャカイ</t>
    </rPh>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</si>
  <si>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phoneticPr fontId="5"/>
  </si>
  <si>
    <t>我が国の原子力規制の取組状況等について国際的に情報発信するとともに、最新知見に基づいて我が国の原子力規制の向上を図るため、事故の防止・緩和、放射性廃棄物の管理・処分に関する情報を収集する事業（人材派遣含む）であり、的確にニーズを反映している。</t>
    <rPh sb="73" eb="76">
      <t>ハイキブツ</t>
    </rPh>
    <rPh sb="77" eb="79">
      <t>カンリ</t>
    </rPh>
    <rPh sb="80" eb="82">
      <t>ショブン</t>
    </rPh>
    <phoneticPr fontId="5"/>
  </si>
  <si>
    <t>本事業の目的である国際機関を通じた、我が国の規制情報の発信や情報収集による我が国の原子力規制の向上は、国（原子力規制委員会）が自ら実施すべきものであるため、地方自治体、民間等に委ねることはできない。</t>
    <phoneticPr fontId="5"/>
  </si>
  <si>
    <t>我が国の原子力規制の取組状況等について国際的に情報発信するとともに、我が国の原子力規制の向上を図るため、事故の防止・緩和、放射性廃棄物の処分・管理に関する情報（最新知見等）を収集する事業（人材派遣含む）であり、我が国において優先度が高い事業である。</t>
    <rPh sb="61" eb="64">
      <t>ホウシャセイ</t>
    </rPh>
    <rPh sb="64" eb="67">
      <t>ハイキブツ</t>
    </rPh>
    <rPh sb="68" eb="70">
      <t>ショブン</t>
    </rPh>
    <rPh sb="71" eb="73">
      <t>カンリ</t>
    </rPh>
    <phoneticPr fontId="5"/>
  </si>
  <si>
    <t>‐</t>
  </si>
  <si>
    <t>無</t>
  </si>
  <si>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</si>
  <si>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</si>
  <si>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</si>
  <si>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OECD/NEAと適宜調整し、本事業の目的を達成するために行う対外発信及び情報収集活動に係る経費に絞っている。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</si>
  <si>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</si>
  <si>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会議を通じて、我が国の原子力規制向上の検討に有効な情報を入手でき、成果目標に見合ったものとなっている。</t>
    <phoneticPr fontId="5"/>
  </si>
  <si>
    <t>国際機関を通じた対外的発信・情報収集は、その信頼性、透明性から民間等に委託して実施させるよりも効率的かつ効果的であり、他の手段・方法等を採ることは考えがたい。</t>
    <rPh sb="0" eb="2">
      <t>コクサイ</t>
    </rPh>
    <rPh sb="2" eb="4">
      <t>キカン</t>
    </rPh>
    <rPh sb="5" eb="6">
      <t>ツウ</t>
    </rPh>
    <rPh sb="8" eb="11">
      <t>タイガイテキ</t>
    </rPh>
    <rPh sb="11" eb="13">
      <t>ハッシン</t>
    </rPh>
    <rPh sb="14" eb="16">
      <t>ジョウホウ</t>
    </rPh>
    <rPh sb="16" eb="18">
      <t>シュウシュウ</t>
    </rPh>
    <rPh sb="22" eb="25">
      <t>シンライセイ</t>
    </rPh>
    <rPh sb="26" eb="29">
      <t>トウメイセイ</t>
    </rPh>
    <phoneticPr fontId="5"/>
  </si>
  <si>
    <t>国際機関との調整の結果、活動実績は見込みに見合ったものとなっている。</t>
    <rPh sb="0" eb="2">
      <t>コクサイ</t>
    </rPh>
    <rPh sb="2" eb="4">
      <t>キカン</t>
    </rPh>
    <rPh sb="6" eb="8">
      <t>チョウセイ</t>
    </rPh>
    <rPh sb="9" eb="11">
      <t>ケッカ</t>
    </rPh>
    <rPh sb="12" eb="14">
      <t>カツドウ</t>
    </rPh>
    <rPh sb="14" eb="16">
      <t>ジッセキ</t>
    </rPh>
    <rPh sb="17" eb="19">
      <t>ミコ</t>
    </rPh>
    <rPh sb="21" eb="23">
      <t>ミア</t>
    </rPh>
    <phoneticPr fontId="5"/>
  </si>
  <si>
    <t>本事業に参画し収集した情報は、原子力規制委員会の関係部署と共有しており、関係部署は、原子力規制の向上を図るための検討に活用している。</t>
    <phoneticPr fontId="5"/>
  </si>
  <si>
    <t>我が国の原子力規制の向上を図るための検討に有用な情報が得られる事業に拠出しており、各種会合の開催や報告書のとりまとめ等の活動を実施している。具体的な費用・使途についてOECD/NEAと適宜調整を行っており、各加盟国から収集した情報は原子力規制向上のための検討に資している。</t>
    <phoneticPr fontId="5"/>
  </si>
  <si>
    <t>OECD/NEAに派遣している原子力規制庁職員等を通した、我が国の原子力規制向上のための検討に有用な情報の速やかな収集等によって、成果目標が引き続き確実に達成できるよう努める。</t>
    <phoneticPr fontId="5"/>
  </si>
  <si>
    <t>-</t>
    <phoneticPr fontId="5"/>
  </si>
  <si>
    <t>（参考指標）
OECD/NEAにおける日本人職員数の実績</t>
    <rPh sb="1" eb="3">
      <t>サンコウ</t>
    </rPh>
    <rPh sb="3" eb="5">
      <t>シヒョウ</t>
    </rPh>
    <rPh sb="19" eb="22">
      <t>ニホンジン</t>
    </rPh>
    <rPh sb="22" eb="25">
      <t>ショクインスウ</t>
    </rPh>
    <rPh sb="26" eb="28">
      <t>ジッセキ</t>
    </rPh>
    <phoneticPr fontId="5"/>
  </si>
  <si>
    <t>人</t>
    <rPh sb="0" eb="1">
      <t>ニン</t>
    </rPh>
    <phoneticPr fontId="5"/>
  </si>
  <si>
    <t>-</t>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</si>
  <si>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phoneticPr fontId="5"/>
  </si>
  <si>
    <t>OECD/NEAを通じた情報発信および知見の収集。</t>
    <rPh sb="9" eb="10">
      <t>ツウ</t>
    </rPh>
    <rPh sb="12" eb="14">
      <t>ジョウホウ</t>
    </rPh>
    <rPh sb="14" eb="16">
      <t>ハッシン</t>
    </rPh>
    <rPh sb="19" eb="21">
      <t>チケン</t>
    </rPh>
    <rPh sb="22" eb="24">
      <t>シュウシュウ</t>
    </rPh>
    <phoneticPr fontId="5"/>
  </si>
  <si>
    <t>ＯＥＣＤ／ＮＥＡ ウェブサイト＜ http://www.oecd-nea.org/＞および出向者への聞き取り。</t>
    <rPh sb="45" eb="48">
      <t>シュッコウシャ</t>
    </rPh>
    <rPh sb="50" eb="51">
      <t>キ</t>
    </rPh>
    <rPh sb="52" eb="53">
      <t>ト</t>
    </rPh>
    <phoneticPr fontId="5"/>
  </si>
  <si>
    <t>本</t>
    <rPh sb="0" eb="1">
      <t>ホン</t>
    </rPh>
    <phoneticPr fontId="5"/>
  </si>
  <si>
    <t>-</t>
    <phoneticPr fontId="5"/>
  </si>
  <si>
    <t>0636</t>
    <phoneticPr fontId="5"/>
  </si>
  <si>
    <t>0342</t>
    <phoneticPr fontId="5"/>
  </si>
  <si>
    <t>0025</t>
    <phoneticPr fontId="5"/>
  </si>
  <si>
    <t>0006</t>
    <phoneticPr fontId="5"/>
  </si>
  <si>
    <t>経済協力開発機構原子力機関(OECD/NEA)</t>
    <phoneticPr fontId="5"/>
  </si>
  <si>
    <t>原子力事故の防止・緩和等に関する事業、放射性廃棄物の管理・処分に関する事業</t>
    <phoneticPr fontId="5"/>
  </si>
  <si>
    <t>ー</t>
    <phoneticPr fontId="5"/>
  </si>
  <si>
    <t>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放射性廃棄物の管理・処分に関する事業（東京電力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t>
    <phoneticPr fontId="5"/>
  </si>
  <si>
    <t>原子力事故の防止、緩和及び管理に関する事業（予算決定時点での執行見込み額：72）</t>
    <phoneticPr fontId="5"/>
  </si>
  <si>
    <t>拠出金</t>
    <phoneticPr fontId="5"/>
  </si>
  <si>
    <t>拠出金事業に関係する報告書等の成果物数</t>
    <rPh sb="3" eb="5">
      <t>ジギョウ</t>
    </rPh>
    <rPh sb="18" eb="19">
      <t>スウ</t>
    </rPh>
    <phoneticPr fontId="5"/>
  </si>
  <si>
    <t>ワークショップ等の国際会議の開催回数</t>
    <rPh sb="7" eb="8">
      <t>トウ</t>
    </rPh>
    <rPh sb="9" eb="11">
      <t>コクサイ</t>
    </rPh>
    <rPh sb="11" eb="13">
      <t>カイギ</t>
    </rPh>
    <rPh sb="14" eb="16">
      <t>カイサイ</t>
    </rPh>
    <rPh sb="16" eb="18">
      <t>カイスウ</t>
    </rPh>
    <phoneticPr fontId="5"/>
  </si>
  <si>
    <t>回</t>
    <rPh sb="0" eb="1">
      <t>カイ</t>
    </rPh>
    <phoneticPr fontId="5"/>
  </si>
  <si>
    <t>　百万円/青果物数</t>
    <rPh sb="1" eb="3">
      <t>ヒャクマン</t>
    </rPh>
    <rPh sb="3" eb="4">
      <t>エン</t>
    </rPh>
    <rPh sb="5" eb="8">
      <t>セイカブツ</t>
    </rPh>
    <rPh sb="8" eb="9">
      <t>スウ</t>
    </rPh>
    <phoneticPr fontId="5"/>
  </si>
  <si>
    <t>百万円</t>
    <rPh sb="0" eb="2">
      <t>ヒャクマン</t>
    </rPh>
    <rPh sb="2" eb="3">
      <t>エン</t>
    </rPh>
    <phoneticPr fontId="5"/>
  </si>
  <si>
    <t>68/5</t>
    <phoneticPr fontId="5"/>
  </si>
  <si>
    <t>60/4</t>
    <phoneticPr fontId="5"/>
  </si>
  <si>
    <t>22/6</t>
    <phoneticPr fontId="5"/>
  </si>
  <si>
    <t>拠出金事業を通じて、国際社会における原子力安全に関する活動に参加・貢献する。</t>
    <rPh sb="0" eb="3">
      <t>キョシュツキン</t>
    </rPh>
    <rPh sb="3" eb="5">
      <t>ジギョウ</t>
    </rPh>
    <rPh sb="6" eb="7">
      <t>ツウ</t>
    </rPh>
    <rPh sb="10" eb="12">
      <t>コクサイ</t>
    </rPh>
    <rPh sb="12" eb="14">
      <t>シャカイ</t>
    </rPh>
    <rPh sb="18" eb="21">
      <t>ゲンシリョク</t>
    </rPh>
    <rPh sb="21" eb="23">
      <t>アンゼン</t>
    </rPh>
    <rPh sb="24" eb="25">
      <t>カン</t>
    </rPh>
    <rPh sb="27" eb="29">
      <t>カツドウ</t>
    </rPh>
    <rPh sb="30" eb="32">
      <t>サンカ</t>
    </rPh>
    <rPh sb="33" eb="35">
      <t>コウケン</t>
    </rPh>
    <phoneticPr fontId="5"/>
  </si>
  <si>
    <t>執行額　／　成果物数　　　　　　　　　　　　　　</t>
    <rPh sb="0" eb="2">
      <t>シッコウ</t>
    </rPh>
    <rPh sb="2" eb="3">
      <t>ガク</t>
    </rPh>
    <rPh sb="6" eb="9">
      <t>セイカブツ</t>
    </rPh>
    <rPh sb="9" eb="10">
      <t>スウ</t>
    </rPh>
    <phoneticPr fontId="5"/>
  </si>
  <si>
    <t>OECD/NEAが取り組んでいる、原子力事故の防止・緩和等に関する事業、放射性廃棄物の管理・処分に関する事業に参画した。具体的には、原子力規制庁職員の出向や、関係する会議等の開催、報告書等の作成等、当該事業分野の積極的な活動を促している。
これらの活動への参画により、我が国の規制の検討に資する各国の最新の規制の取組等について情報収集するとともに、国際社会との連携・協力等を図り、我が国の原子力規制の継続的改善に役立てている。</t>
    <rPh sb="174" eb="176">
      <t>コクサイ</t>
    </rPh>
    <rPh sb="176" eb="178">
      <t>シャカイ</t>
    </rPh>
    <phoneticPr fontId="5"/>
  </si>
  <si>
    <t>-</t>
    <phoneticPr fontId="5"/>
  </si>
  <si>
    <t>他の拠出金事業と同様に、本事業における成果や活動実績が分かりやすく把握できるように、成果目標や活動指標の整理・貢献についての記載を検討すること。</t>
    <phoneticPr fontId="5"/>
  </si>
  <si>
    <t>縮減</t>
  </si>
  <si>
    <t>OECD/NEAの一部プロジェクトの拡大に対応するべく調整を行っていたものの、実際には拠出金による対応は不要として一部を支出しなかったため。</t>
    <phoneticPr fontId="5"/>
  </si>
  <si>
    <t>事業を通じて得られた情報や成果について、我が国との関係等を分かりやすい形で説明できるよう成果目標等の記載について引き続き検討する。</t>
    <phoneticPr fontId="5"/>
  </si>
  <si>
    <t>外部有識者点検対象外</t>
    <rPh sb="0" eb="2">
      <t>ガイブ</t>
    </rPh>
    <rPh sb="2" eb="5">
      <t>ユウシキシャ</t>
    </rPh>
    <rPh sb="5" eb="7">
      <t>テンケン</t>
    </rPh>
    <rPh sb="7" eb="10">
      <t>タイショウガイ</t>
    </rPh>
    <phoneticPr fontId="5"/>
  </si>
  <si>
    <t>総務課国際室</t>
    <rPh sb="0" eb="3">
      <t>ソウムカ</t>
    </rPh>
    <rPh sb="3" eb="6">
      <t>コクサイシツ</t>
    </rPh>
    <phoneticPr fontId="5"/>
  </si>
  <si>
    <t>原子力規制庁長官官房</t>
    <phoneticPr fontId="5"/>
  </si>
  <si>
    <t>特別会計に関する法律第８５条第６項
特別会計に関する法律施行令第５１条第７項第１８号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</si>
</sst>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154782</xdr:colOff>
      <xdr:row>741</xdr:row>
      <xdr:rowOff>226219</xdr:rowOff>
    </xdr:from>
    <xdr:to>
      <xdr:col>38</xdr:col>
      <xdr:colOff>54599</xdr:colOff>
      <xdr:row>744</xdr:row>
      <xdr:rowOff>17153</xdr:rowOff>
    </xdr:to>
    <xdr:sp macro="" textlink="">
      <xdr:nvSpPr>
        <xdr:cNvPr id="2" name="正方形/長方形 1"/>
        <xdr:cNvSpPr/>
      </xdr:nvSpPr>
      <xdr:spPr>
        <a:xfrm>
          <a:off x="4000501" y="140565188"/>
          <a:ext cx="3745536" cy="862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６０百万円</a:t>
          </a:r>
          <a:endParaRPr kumimoji="1" lang="en-US" altLang="ja-JP" sz="1400">
            <a:solidFill>
              <a:sysClr val="windowText" lastClr="000000"/>
            </a:solidFill>
          </a:endParaRPr>
        </a:p>
      </xdr:txBody>
    </xdr:sp>
    <xdr:clientData/>
  </xdr:twoCellAnchor>
  <xdr:twoCellAnchor>
    <xdr:from>
      <xdr:col>20</xdr:col>
      <xdr:colOff>119072</xdr:colOff>
      <xdr:row>744</xdr:row>
      <xdr:rowOff>142880</xdr:rowOff>
    </xdr:from>
    <xdr:to>
      <xdr:col>37</xdr:col>
      <xdr:colOff>180455</xdr:colOff>
      <xdr:row>745</xdr:row>
      <xdr:rowOff>111108</xdr:rowOff>
    </xdr:to>
    <xdr:sp macro="" textlink="">
      <xdr:nvSpPr>
        <xdr:cNvPr id="3" name="大かっこ 2"/>
        <xdr:cNvSpPr/>
      </xdr:nvSpPr>
      <xdr:spPr>
        <a:xfrm>
          <a:off x="4167197" y="141553411"/>
          <a:ext cx="3502289" cy="325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22</xdr:col>
      <xdr:colOff>182056</xdr:colOff>
      <xdr:row>746</xdr:row>
      <xdr:rowOff>341952</xdr:rowOff>
    </xdr:from>
    <xdr:to>
      <xdr:col>35</xdr:col>
      <xdr:colOff>81201</xdr:colOff>
      <xdr:row>749</xdr:row>
      <xdr:rowOff>201497</xdr:rowOff>
    </xdr:to>
    <xdr:sp macro="" textlink="">
      <xdr:nvSpPr>
        <xdr:cNvPr id="4" name="正方形/長方形 3"/>
        <xdr:cNvSpPr/>
      </xdr:nvSpPr>
      <xdr:spPr>
        <a:xfrm>
          <a:off x="4634994" y="142466858"/>
          <a:ext cx="2530426" cy="9311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６０百万円</a:t>
          </a:r>
        </a:p>
      </xdr:txBody>
    </xdr:sp>
    <xdr:clientData/>
  </xdr:twoCellAnchor>
  <xdr:twoCellAnchor>
    <xdr:from>
      <xdr:col>28</xdr:col>
      <xdr:colOff>45533</xdr:colOff>
      <xdr:row>745</xdr:row>
      <xdr:rowOff>232034</xdr:rowOff>
    </xdr:from>
    <xdr:to>
      <xdr:col>29</xdr:col>
      <xdr:colOff>131776</xdr:colOff>
      <xdr:row>746</xdr:row>
      <xdr:rowOff>205558</xdr:rowOff>
    </xdr:to>
    <xdr:sp macro="" textlink="">
      <xdr:nvSpPr>
        <xdr:cNvPr id="5" name="右矢印 4"/>
        <xdr:cNvSpPr/>
      </xdr:nvSpPr>
      <xdr:spPr>
        <a:xfrm rot="16200000" flipH="1">
          <a:off x="5691877" y="142020784"/>
          <a:ext cx="330711" cy="288649"/>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139118</xdr:colOff>
      <xdr:row>746</xdr:row>
      <xdr:rowOff>79963</xdr:rowOff>
    </xdr:from>
    <xdr:to>
      <xdr:col>36</xdr:col>
      <xdr:colOff>18905</xdr:colOff>
      <xdr:row>747</xdr:row>
      <xdr:rowOff>57221</xdr:rowOff>
    </xdr:to>
    <xdr:sp macro="" textlink="">
      <xdr:nvSpPr>
        <xdr:cNvPr id="6" name="テキスト ボックス 5"/>
        <xdr:cNvSpPr txBox="1"/>
      </xdr:nvSpPr>
      <xdr:spPr>
        <a:xfrm>
          <a:off x="6413712" y="142204869"/>
          <a:ext cx="891818" cy="334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20</xdr:col>
      <xdr:colOff>119063</xdr:colOff>
      <xdr:row>750</xdr:row>
      <xdr:rowOff>107162</xdr:rowOff>
    </xdr:from>
    <xdr:to>
      <xdr:col>37</xdr:col>
      <xdr:colOff>165100</xdr:colOff>
      <xdr:row>777</xdr:row>
      <xdr:rowOff>139700</xdr:rowOff>
    </xdr:to>
    <xdr:sp macro="" textlink="">
      <xdr:nvSpPr>
        <xdr:cNvPr id="7" name="大かっこ 6"/>
        <xdr:cNvSpPr/>
      </xdr:nvSpPr>
      <xdr:spPr>
        <a:xfrm>
          <a:off x="4183063" y="46322462"/>
          <a:ext cx="3500437" cy="14549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事業概要</a:t>
          </a:r>
          <a:endParaRPr kumimoji="1" lang="en-US" altLang="ja-JP" sz="1100"/>
        </a:p>
        <a:p>
          <a:pPr algn="l">
            <a:lnSpc>
              <a:spcPts val="1300"/>
            </a:lnSpc>
          </a:pPr>
          <a:r>
            <a:rPr kumimoji="1" lang="ja-JP" altLang="en-US" sz="1100"/>
            <a:t>東京電力福島第一原子力発電所の事故を踏まえた加盟国の規制取組状況のとりまとめや、上記事故で発生した燃料デブリ・がれき等を安全に管理・処分するための規制取組に向けた調査等の実施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v>
      </c>
      <c r="AT2" s="218"/>
      <c r="AU2" s="218"/>
      <c r="AV2" s="51" t="str">
        <f>IF(AW2="", "", "-")</f>
        <v/>
      </c>
      <c r="AW2" s="401"/>
      <c r="AX2" s="401"/>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628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505</v>
      </c>
      <c r="H5" s="561"/>
      <c r="I5" s="561"/>
      <c r="J5" s="561"/>
      <c r="K5" s="561"/>
      <c r="L5" s="561"/>
      <c r="M5" s="562" t="s">
        <v>66</v>
      </c>
      <c r="N5" s="563"/>
      <c r="O5" s="563"/>
      <c r="P5" s="563"/>
      <c r="Q5" s="563"/>
      <c r="R5" s="564"/>
      <c r="S5" s="565" t="s">
        <v>537</v>
      </c>
      <c r="T5" s="561"/>
      <c r="U5" s="561"/>
      <c r="V5" s="561"/>
      <c r="W5" s="561"/>
      <c r="X5" s="566"/>
      <c r="Y5" s="719" t="s">
        <v>3</v>
      </c>
      <c r="Z5" s="720"/>
      <c r="AA5" s="720"/>
      <c r="AB5" s="720"/>
      <c r="AC5" s="720"/>
      <c r="AD5" s="721"/>
      <c r="AE5" s="722" t="s">
        <v>627</v>
      </c>
      <c r="AF5" s="722"/>
      <c r="AG5" s="722"/>
      <c r="AH5" s="722"/>
      <c r="AI5" s="722"/>
      <c r="AJ5" s="722"/>
      <c r="AK5" s="722"/>
      <c r="AL5" s="722"/>
      <c r="AM5" s="722"/>
      <c r="AN5" s="722"/>
      <c r="AO5" s="722"/>
      <c r="AP5" s="723"/>
      <c r="AQ5" s="724" t="s">
        <v>565</v>
      </c>
      <c r="AR5" s="725"/>
      <c r="AS5" s="725"/>
      <c r="AT5" s="725"/>
      <c r="AU5" s="725"/>
      <c r="AV5" s="725"/>
      <c r="AW5" s="725"/>
      <c r="AX5" s="726"/>
    </row>
    <row r="6" spans="1:50" ht="39" customHeight="1" x14ac:dyDescent="0.15">
      <c r="A6" s="729" t="s">
        <v>4</v>
      </c>
      <c r="B6" s="730"/>
      <c r="C6" s="730"/>
      <c r="D6" s="730"/>
      <c r="E6" s="730"/>
      <c r="F6" s="730"/>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629</v>
      </c>
      <c r="H7" s="835"/>
      <c r="I7" s="835"/>
      <c r="J7" s="835"/>
      <c r="K7" s="835"/>
      <c r="L7" s="835"/>
      <c r="M7" s="835"/>
      <c r="N7" s="835"/>
      <c r="O7" s="835"/>
      <c r="P7" s="835"/>
      <c r="Q7" s="835"/>
      <c r="R7" s="835"/>
      <c r="S7" s="835"/>
      <c r="T7" s="835"/>
      <c r="U7" s="835"/>
      <c r="V7" s="835"/>
      <c r="W7" s="835"/>
      <c r="X7" s="836"/>
      <c r="Y7" s="399" t="s">
        <v>395</v>
      </c>
      <c r="Z7" s="300"/>
      <c r="AA7" s="300"/>
      <c r="AB7" s="300"/>
      <c r="AC7" s="300"/>
      <c r="AD7" s="400"/>
      <c r="AE7" s="387" t="s">
        <v>567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科学技術・イノベーション</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エネルギー対策</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568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607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68</v>
      </c>
      <c r="Q13" s="117"/>
      <c r="R13" s="117"/>
      <c r="S13" s="117"/>
      <c r="T13" s="117"/>
      <c r="U13" s="117"/>
      <c r="V13" s="118"/>
      <c r="W13" s="116">
        <v>69</v>
      </c>
      <c r="X13" s="117"/>
      <c r="Y13" s="117"/>
      <c r="Z13" s="117"/>
      <c r="AA13" s="117"/>
      <c r="AB13" s="117"/>
      <c r="AC13" s="118"/>
      <c r="AD13" s="116">
        <v>72</v>
      </c>
      <c r="AE13" s="117"/>
      <c r="AF13" s="117"/>
      <c r="AG13" s="117"/>
      <c r="AH13" s="117"/>
      <c r="AI13" s="117"/>
      <c r="AJ13" s="118"/>
      <c r="AK13" s="116">
        <v>46</v>
      </c>
      <c r="AL13" s="117"/>
      <c r="AM13" s="117"/>
      <c r="AN13" s="117"/>
      <c r="AO13" s="117"/>
      <c r="AP13" s="117"/>
      <c r="AQ13" s="118"/>
      <c r="AR13" s="113">
        <v>31</v>
      </c>
      <c r="AS13" s="114"/>
      <c r="AT13" s="114"/>
      <c r="AU13" s="114"/>
      <c r="AV13" s="114"/>
      <c r="AW13" s="114"/>
      <c r="AX13" s="398"/>
    </row>
    <row r="14" spans="1:50" ht="21" customHeight="1" x14ac:dyDescent="0.15">
      <c r="A14" s="146"/>
      <c r="B14" s="147"/>
      <c r="C14" s="147"/>
      <c r="D14" s="147"/>
      <c r="E14" s="147"/>
      <c r="F14" s="148"/>
      <c r="G14" s="749"/>
      <c r="H14" s="750"/>
      <c r="I14" s="577" t="s">
        <v>8</v>
      </c>
      <c r="J14" s="631"/>
      <c r="K14" s="631"/>
      <c r="L14" s="631"/>
      <c r="M14" s="631"/>
      <c r="N14" s="631"/>
      <c r="O14" s="632"/>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68</v>
      </c>
      <c r="Q18" s="123"/>
      <c r="R18" s="123"/>
      <c r="S18" s="123"/>
      <c r="T18" s="123"/>
      <c r="U18" s="123"/>
      <c r="V18" s="124"/>
      <c r="W18" s="122">
        <f>SUM(W13:AC17)</f>
        <v>69</v>
      </c>
      <c r="X18" s="123"/>
      <c r="Y18" s="123"/>
      <c r="Z18" s="123"/>
      <c r="AA18" s="123"/>
      <c r="AB18" s="123"/>
      <c r="AC18" s="124"/>
      <c r="AD18" s="122">
        <f>SUM(AD13:AJ17)</f>
        <v>72</v>
      </c>
      <c r="AE18" s="123"/>
      <c r="AF18" s="123"/>
      <c r="AG18" s="123"/>
      <c r="AH18" s="123"/>
      <c r="AI18" s="123"/>
      <c r="AJ18" s="124"/>
      <c r="AK18" s="122">
        <f>SUM(AK13:AQ17)</f>
        <v>46</v>
      </c>
      <c r="AL18" s="123"/>
      <c r="AM18" s="123"/>
      <c r="AN18" s="123"/>
      <c r="AO18" s="123"/>
      <c r="AP18" s="123"/>
      <c r="AQ18" s="124"/>
      <c r="AR18" s="122">
        <f>SUM(AR13:AX17)</f>
        <v>31</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68</v>
      </c>
      <c r="Q19" s="117"/>
      <c r="R19" s="117"/>
      <c r="S19" s="117"/>
      <c r="T19" s="117"/>
      <c r="U19" s="117"/>
      <c r="V19" s="118"/>
      <c r="W19" s="116">
        <v>22</v>
      </c>
      <c r="X19" s="117"/>
      <c r="Y19" s="117"/>
      <c r="Z19" s="117"/>
      <c r="AA19" s="117"/>
      <c r="AB19" s="117"/>
      <c r="AC19" s="118"/>
      <c r="AD19" s="116">
        <v>60</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0.3188405797101449</v>
      </c>
      <c r="X20" s="541"/>
      <c r="Y20" s="541"/>
      <c r="Z20" s="541"/>
      <c r="AA20" s="541"/>
      <c r="AB20" s="541"/>
      <c r="AC20" s="541"/>
      <c r="AD20" s="541">
        <f t="shared" ref="AD20" si="1">IF(AD18=0, "-", SUM(AD19)/AD18)</f>
        <v>0.83333333333333337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f>IF(P19=0, "-", SUM(P19)/SUM(P13,P14))</f>
        <v>1</v>
      </c>
      <c r="Q21" s="541"/>
      <c r="R21" s="541"/>
      <c r="S21" s="541"/>
      <c r="T21" s="541"/>
      <c r="U21" s="541"/>
      <c r="V21" s="541"/>
      <c r="W21" s="541">
        <f t="shared" ref="W21" si="2">IF(W19=0, "-", SUM(W19)/SUM(W13,W14))</f>
        <v>0.3188405797101449</v>
      </c>
      <c r="X21" s="541"/>
      <c r="Y21" s="541"/>
      <c r="Z21" s="541"/>
      <c r="AA21" s="541"/>
      <c r="AB21" s="541"/>
      <c r="AC21" s="541"/>
      <c r="AD21" s="541">
        <f t="shared" ref="AD21" si="3">IF(AD19=0, "-", SUM(AD19)/SUM(AD13,AD14))</f>
        <v>0.83333333333333337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569</v>
      </c>
      <c r="H23" s="191"/>
      <c r="I23" s="191"/>
      <c r="J23" s="191"/>
      <c r="K23" s="191"/>
      <c r="L23" s="191"/>
      <c r="M23" s="191"/>
      <c r="N23" s="191"/>
      <c r="O23" s="192"/>
      <c r="P23" s="113">
        <v>46</v>
      </c>
      <c r="Q23" s="114"/>
      <c r="R23" s="114"/>
      <c r="S23" s="114"/>
      <c r="T23" s="114"/>
      <c r="U23" s="114"/>
      <c r="V23" s="115"/>
      <c r="W23" s="113">
        <v>31</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46</v>
      </c>
      <c r="Q29" s="117"/>
      <c r="R29" s="117"/>
      <c r="S29" s="117"/>
      <c r="T29" s="117"/>
      <c r="U29" s="117"/>
      <c r="V29" s="118"/>
      <c r="W29" s="222">
        <f>AR13</f>
        <v>31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398</v>
      </c>
      <c r="AF30" s="391"/>
      <c r="AG30" s="391"/>
      <c r="AH30" s="392"/>
      <c r="AI30" s="390" t="s">
        <v>420</v>
      </c>
      <c r="AJ30" s="391"/>
      <c r="AK30" s="391"/>
      <c r="AL30" s="392"/>
      <c r="AM30" s="393" t="s">
        <v>425</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c r="AR31" s="140"/>
      <c r="AS31" s="141" t="s">
        <v>236</v>
      </c>
      <c r="AT31" s="176"/>
      <c r="AU31" s="275">
        <v>5</v>
      </c>
      <c r="AV31" s="275"/>
      <c r="AW31" s="383" t="s">
        <v>181</v>
      </c>
      <c r="AX31" s="384"/>
    </row>
    <row r="32" spans="1:50" ht="23.25" customHeight="1" x14ac:dyDescent="0.15">
      <c r="A32" s="517"/>
      <c r="B32" s="515"/>
      <c r="C32" s="515"/>
      <c r="D32" s="515"/>
      <c r="E32" s="515"/>
      <c r="F32" s="516"/>
      <c r="G32" s="542" t="s">
        <v>596</v>
      </c>
      <c r="H32" s="543"/>
      <c r="I32" s="543"/>
      <c r="J32" s="543"/>
      <c r="K32" s="543"/>
      <c r="L32" s="543"/>
      <c r="M32" s="543"/>
      <c r="N32" s="543"/>
      <c r="O32" s="544"/>
      <c r="P32" s="165" t="s">
        <v>610</v>
      </c>
      <c r="Q32" s="165"/>
      <c r="R32" s="165"/>
      <c r="S32" s="165"/>
      <c r="T32" s="165"/>
      <c r="U32" s="165"/>
      <c r="V32" s="165"/>
      <c r="W32" s="165"/>
      <c r="X32" s="236"/>
      <c r="Y32" s="342" t="s">
        <v>12</v>
      </c>
      <c r="Z32" s="551"/>
      <c r="AA32" s="552"/>
      <c r="AB32" s="553" t="s">
        <v>598</v>
      </c>
      <c r="AC32" s="553"/>
      <c r="AD32" s="553"/>
      <c r="AE32" s="368">
        <v>5</v>
      </c>
      <c r="AF32" s="369"/>
      <c r="AG32" s="369"/>
      <c r="AH32" s="369"/>
      <c r="AI32" s="368">
        <v>6</v>
      </c>
      <c r="AJ32" s="369"/>
      <c r="AK32" s="369"/>
      <c r="AL32" s="369"/>
      <c r="AM32" s="368">
        <v>3</v>
      </c>
      <c r="AN32" s="369"/>
      <c r="AO32" s="369"/>
      <c r="AP32" s="369"/>
      <c r="AQ32" s="119"/>
      <c r="AR32" s="120"/>
      <c r="AS32" s="120"/>
      <c r="AT32" s="121"/>
      <c r="AU32" s="369"/>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598</v>
      </c>
      <c r="AC33" s="524"/>
      <c r="AD33" s="524"/>
      <c r="AE33" s="368">
        <v>5</v>
      </c>
      <c r="AF33" s="369"/>
      <c r="AG33" s="369"/>
      <c r="AH33" s="369"/>
      <c r="AI33" s="368">
        <v>4</v>
      </c>
      <c r="AJ33" s="369"/>
      <c r="AK33" s="369"/>
      <c r="AL33" s="369"/>
      <c r="AM33" s="368">
        <v>4</v>
      </c>
      <c r="AN33" s="369"/>
      <c r="AO33" s="369"/>
      <c r="AP33" s="369"/>
      <c r="AQ33" s="119"/>
      <c r="AR33" s="120"/>
      <c r="AS33" s="120"/>
      <c r="AT33" s="121"/>
      <c r="AU33" s="369">
        <v>3</v>
      </c>
      <c r="AV33" s="369"/>
      <c r="AW33" s="369"/>
      <c r="AX33" s="371"/>
    </row>
    <row r="34" spans="1:50" ht="38.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v>100</v>
      </c>
      <c r="AF34" s="369"/>
      <c r="AG34" s="369"/>
      <c r="AH34" s="369"/>
      <c r="AI34" s="368">
        <v>150</v>
      </c>
      <c r="AJ34" s="369"/>
      <c r="AK34" s="369"/>
      <c r="AL34" s="369"/>
      <c r="AM34" s="368">
        <f>3/4*100</f>
        <v>75</v>
      </c>
      <c r="AN34" s="369"/>
      <c r="AO34" s="369"/>
      <c r="AP34" s="369"/>
      <c r="AQ34" s="119"/>
      <c r="AR34" s="120"/>
      <c r="AS34" s="120"/>
      <c r="AT34" s="121"/>
      <c r="AU34" s="369"/>
      <c r="AV34" s="369"/>
      <c r="AW34" s="369"/>
      <c r="AX34" s="371"/>
    </row>
    <row r="35" spans="1:50" ht="23.25" customHeight="1" x14ac:dyDescent="0.15">
      <c r="A35" s="902" t="s">
        <v>386</v>
      </c>
      <c r="B35" s="903"/>
      <c r="C35" s="903"/>
      <c r="D35" s="903"/>
      <c r="E35" s="903"/>
      <c r="F35" s="904"/>
      <c r="G35" s="908" t="s">
        <v>597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398</v>
      </c>
      <c r="AF65" s="373"/>
      <c r="AG65" s="373"/>
      <c r="AH65" s="374"/>
      <c r="AI65" s="372" t="s">
        <v>396</v>
      </c>
      <c r="AJ65" s="373"/>
      <c r="AK65" s="373"/>
      <c r="AL65" s="374"/>
      <c r="AM65" s="379" t="s">
        <v>425</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2"/>
      <c r="B82" s="854"/>
      <c r="C82" s="554"/>
      <c r="D82" s="554"/>
      <c r="E82" s="554"/>
      <c r="F82" s="555"/>
      <c r="G82" s="503" t="s">
        <v>591</v>
      </c>
      <c r="H82" s="503"/>
      <c r="I82" s="503"/>
      <c r="J82" s="503"/>
      <c r="K82" s="503"/>
      <c r="L82" s="503"/>
      <c r="M82" s="503"/>
      <c r="N82" s="503"/>
      <c r="O82" s="503"/>
      <c r="P82" s="503"/>
      <c r="Q82" s="503"/>
      <c r="R82" s="503"/>
      <c r="S82" s="503"/>
      <c r="T82" s="503"/>
      <c r="U82" s="503"/>
      <c r="V82" s="503"/>
      <c r="W82" s="503"/>
      <c r="X82" s="503"/>
      <c r="Y82" s="503"/>
      <c r="Z82" s="503"/>
      <c r="AA82" s="757"/>
      <c r="AB82" s="502" t="s">
        <v>591</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v>5</v>
      </c>
      <c r="AV86" s="275"/>
      <c r="AW86" s="383" t="s">
        <v>181</v>
      </c>
      <c r="AX86" s="384"/>
      <c r="AY86" s="10"/>
      <c r="AZ86" s="10"/>
      <c r="BA86" s="10"/>
      <c r="BB86" s="10"/>
      <c r="BC86" s="10"/>
      <c r="BD86" s="10"/>
      <c r="BE86" s="10"/>
      <c r="BF86" s="10"/>
      <c r="BG86" s="10"/>
      <c r="BH86" s="10"/>
    </row>
    <row r="87" spans="1:60" ht="23.25" customHeight="1" x14ac:dyDescent="0.15">
      <c r="A87" s="522"/>
      <c r="B87" s="554"/>
      <c r="C87" s="554"/>
      <c r="D87" s="554"/>
      <c r="E87" s="554"/>
      <c r="F87" s="555"/>
      <c r="G87" s="235" t="s">
        <v>591</v>
      </c>
      <c r="H87" s="165"/>
      <c r="I87" s="165"/>
      <c r="J87" s="165"/>
      <c r="K87" s="165"/>
      <c r="L87" s="165"/>
      <c r="M87" s="165"/>
      <c r="N87" s="165"/>
      <c r="O87" s="236"/>
      <c r="P87" s="165" t="s">
        <v>592</v>
      </c>
      <c r="Q87" s="804"/>
      <c r="R87" s="804"/>
      <c r="S87" s="804"/>
      <c r="T87" s="804"/>
      <c r="U87" s="804"/>
      <c r="V87" s="804"/>
      <c r="W87" s="804"/>
      <c r="X87" s="805"/>
      <c r="Y87" s="760" t="s">
        <v>62</v>
      </c>
      <c r="Z87" s="761"/>
      <c r="AA87" s="762"/>
      <c r="AB87" s="553" t="s">
        <v>593</v>
      </c>
      <c r="AC87" s="553"/>
      <c r="AD87" s="553"/>
      <c r="AE87" s="368">
        <v>9</v>
      </c>
      <c r="AF87" s="369"/>
      <c r="AG87" s="369"/>
      <c r="AH87" s="369"/>
      <c r="AI87" s="368">
        <v>12</v>
      </c>
      <c r="AJ87" s="369"/>
      <c r="AK87" s="369"/>
      <c r="AL87" s="369"/>
      <c r="AM87" s="368">
        <v>13</v>
      </c>
      <c r="AN87" s="369"/>
      <c r="AO87" s="369"/>
      <c r="AP87" s="369"/>
      <c r="AQ87" s="119" t="s">
        <v>591</v>
      </c>
      <c r="AR87" s="120"/>
      <c r="AS87" s="120"/>
      <c r="AT87" s="121"/>
      <c r="AU87" s="369" t="s">
        <v>591</v>
      </c>
      <c r="AV87" s="369"/>
      <c r="AW87" s="369"/>
      <c r="AX87" s="371"/>
    </row>
    <row r="88" spans="1:60" ht="23.25"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t="s">
        <v>593</v>
      </c>
      <c r="AC88" s="524"/>
      <c r="AD88" s="524"/>
      <c r="AE88" s="368" t="s">
        <v>594</v>
      </c>
      <c r="AF88" s="369"/>
      <c r="AG88" s="369"/>
      <c r="AH88" s="369"/>
      <c r="AI88" s="368" t="s">
        <v>591</v>
      </c>
      <c r="AJ88" s="369"/>
      <c r="AK88" s="369"/>
      <c r="AL88" s="369"/>
      <c r="AM88" s="368" t="s">
        <v>591</v>
      </c>
      <c r="AN88" s="369"/>
      <c r="AO88" s="369"/>
      <c r="AP88" s="369"/>
      <c r="AQ88" s="119" t="s">
        <v>594</v>
      </c>
      <c r="AR88" s="120"/>
      <c r="AS88" s="120"/>
      <c r="AT88" s="121"/>
      <c r="AU88" s="369" t="s">
        <v>591</v>
      </c>
      <c r="AV88" s="369"/>
      <c r="AW88" s="369"/>
      <c r="AX88" s="371"/>
      <c r="AY88" s="10"/>
      <c r="AZ88" s="10"/>
      <c r="BA88" s="10"/>
      <c r="BB88" s="10"/>
      <c r="BC88" s="10"/>
    </row>
    <row r="89" spans="1:60" ht="23.25" customHeight="1" thickBot="1" x14ac:dyDescent="0.2">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68" t="s">
        <v>591</v>
      </c>
      <c r="AF89" s="369"/>
      <c r="AG89" s="369"/>
      <c r="AH89" s="369"/>
      <c r="AI89" s="368" t="s">
        <v>591</v>
      </c>
      <c r="AJ89" s="369"/>
      <c r="AK89" s="369"/>
      <c r="AL89" s="369"/>
      <c r="AM89" s="368" t="s">
        <v>591</v>
      </c>
      <c r="AN89" s="369"/>
      <c r="AO89" s="369"/>
      <c r="AP89" s="369"/>
      <c r="AQ89" s="119" t="s">
        <v>591</v>
      </c>
      <c r="AR89" s="120"/>
      <c r="AS89" s="120"/>
      <c r="AT89" s="121"/>
      <c r="AU89" s="369" t="s">
        <v>591</v>
      </c>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thickBot="1" x14ac:dyDescent="0.2">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3"/>
      <c r="B101" s="494"/>
      <c r="C101" s="494"/>
      <c r="D101" s="494"/>
      <c r="E101" s="494"/>
      <c r="F101" s="495"/>
      <c r="G101" s="165" t="s">
        <v>611</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612</v>
      </c>
      <c r="AC101" s="553"/>
      <c r="AD101" s="553"/>
      <c r="AE101" s="368">
        <v>12</v>
      </c>
      <c r="AF101" s="369"/>
      <c r="AG101" s="369"/>
      <c r="AH101" s="370"/>
      <c r="AI101" s="368">
        <v>41</v>
      </c>
      <c r="AJ101" s="369"/>
      <c r="AK101" s="369"/>
      <c r="AL101" s="370"/>
      <c r="AM101" s="368">
        <v>32</v>
      </c>
      <c r="AN101" s="369"/>
      <c r="AO101" s="369"/>
      <c r="AP101" s="370"/>
      <c r="AQ101" s="368"/>
      <c r="AR101" s="369"/>
      <c r="AS101" s="369"/>
      <c r="AT101" s="370"/>
      <c r="AU101" s="368"/>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612</v>
      </c>
      <c r="AC102" s="553"/>
      <c r="AD102" s="553"/>
      <c r="AE102" s="362">
        <v>12</v>
      </c>
      <c r="AF102" s="362"/>
      <c r="AG102" s="362"/>
      <c r="AH102" s="362"/>
      <c r="AI102" s="362">
        <v>30</v>
      </c>
      <c r="AJ102" s="362"/>
      <c r="AK102" s="362"/>
      <c r="AL102" s="362"/>
      <c r="AM102" s="362">
        <v>30</v>
      </c>
      <c r="AN102" s="362"/>
      <c r="AO102" s="362"/>
      <c r="AP102" s="362"/>
      <c r="AQ102" s="819">
        <v>25</v>
      </c>
      <c r="AR102" s="820"/>
      <c r="AS102" s="820"/>
      <c r="AT102" s="821"/>
      <c r="AU102" s="819"/>
      <c r="AV102" s="820"/>
      <c r="AW102" s="820"/>
      <c r="AX102" s="821"/>
    </row>
    <row r="103" spans="1:60" ht="31.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619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614</v>
      </c>
      <c r="AC116" s="305"/>
      <c r="AD116" s="306"/>
      <c r="AE116" s="362">
        <v>14</v>
      </c>
      <c r="AF116" s="362"/>
      <c r="AG116" s="362"/>
      <c r="AH116" s="362"/>
      <c r="AI116" s="362">
        <v>4</v>
      </c>
      <c r="AJ116" s="362"/>
      <c r="AK116" s="362"/>
      <c r="AL116" s="362"/>
      <c r="AM116" s="362">
        <v>15</v>
      </c>
      <c r="AN116" s="362"/>
      <c r="AO116" s="362"/>
      <c r="AP116" s="362"/>
      <c r="AQ116" s="368"/>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613</v>
      </c>
      <c r="AC117" s="346"/>
      <c r="AD117" s="347"/>
      <c r="AE117" s="462" t="s">
        <v>615</v>
      </c>
      <c r="AF117" s="310"/>
      <c r="AG117" s="310"/>
      <c r="AH117" s="310"/>
      <c r="AI117" s="462" t="s">
        <v>617</v>
      </c>
      <c r="AJ117" s="310"/>
      <c r="AK117" s="310"/>
      <c r="AL117" s="310"/>
      <c r="AM117" s="462" t="s">
        <v>616</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570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571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00"/>
      <c r="B134" s="256"/>
      <c r="C134" s="255"/>
      <c r="D134" s="256"/>
      <c r="E134" s="255"/>
      <c r="F134" s="318"/>
      <c r="G134" s="235" t="s">
        <v>599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8"/>
      <c r="G154" s="235" t="s">
        <v>573</v>
      </c>
      <c r="H154" s="165"/>
      <c r="I154" s="165"/>
      <c r="J154" s="165"/>
      <c r="K154" s="165"/>
      <c r="L154" s="165"/>
      <c r="M154" s="165"/>
      <c r="N154" s="165"/>
      <c r="O154" s="165"/>
      <c r="P154" s="236"/>
      <c r="Q154" s="164" t="s">
        <v>595</v>
      </c>
      <c r="R154" s="165"/>
      <c r="S154" s="165"/>
      <c r="T154" s="165"/>
      <c r="U154" s="165"/>
      <c r="V154" s="165"/>
      <c r="W154" s="165"/>
      <c r="X154" s="165"/>
      <c r="Y154" s="165"/>
      <c r="Z154" s="165"/>
      <c r="AA154" s="929"/>
      <c r="AB154" s="259" t="s">
        <v>572</v>
      </c>
      <c r="AC154" s="260"/>
      <c r="AD154" s="260"/>
      <c r="AE154" s="265" t="s">
        <v>618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574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71.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620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3.5" customHeight="1" thickBot="1" x14ac:dyDescent="0.2">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thickBot="1" x14ac:dyDescent="0.2">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0"/>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thickBot="1" x14ac:dyDescent="0.2">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5.7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566</v>
      </c>
      <c r="AE702" s="901"/>
      <c r="AF702" s="901"/>
      <c r="AG702" s="890" t="s">
        <v>575</v>
      </c>
      <c r="AH702" s="891"/>
      <c r="AI702" s="891"/>
      <c r="AJ702" s="891"/>
      <c r="AK702" s="891"/>
      <c r="AL702" s="891"/>
      <c r="AM702" s="891"/>
      <c r="AN702" s="891"/>
      <c r="AO702" s="891"/>
      <c r="AP702" s="891"/>
      <c r="AQ702" s="891"/>
      <c r="AR702" s="891"/>
      <c r="AS702" s="891"/>
      <c r="AT702" s="891"/>
      <c r="AU702" s="891"/>
      <c r="AV702" s="891"/>
      <c r="AW702" s="891"/>
      <c r="AX702" s="892"/>
    </row>
    <row r="703" spans="1:50" ht="66"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566</v>
      </c>
      <c r="AE703" s="159"/>
      <c r="AF703" s="159"/>
      <c r="AG703" s="669" t="s">
        <v>576</v>
      </c>
      <c r="AH703" s="670"/>
      <c r="AI703" s="670"/>
      <c r="AJ703" s="670"/>
      <c r="AK703" s="670"/>
      <c r="AL703" s="670"/>
      <c r="AM703" s="670"/>
      <c r="AN703" s="670"/>
      <c r="AO703" s="670"/>
      <c r="AP703" s="670"/>
      <c r="AQ703" s="670"/>
      <c r="AR703" s="670"/>
      <c r="AS703" s="670"/>
      <c r="AT703" s="670"/>
      <c r="AU703" s="670"/>
      <c r="AV703" s="670"/>
      <c r="AW703" s="670"/>
      <c r="AX703" s="671"/>
    </row>
    <row r="704" spans="1:50" ht="81"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566</v>
      </c>
      <c r="AE704" s="588"/>
      <c r="AF704" s="588"/>
      <c r="AG704" s="432" t="s">
        <v>577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578</v>
      </c>
      <c r="AE705" s="738"/>
      <c r="AF705" s="738"/>
      <c r="AG705" s="164" t="s">
        <v>580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579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579</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36.7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566</v>
      </c>
      <c r="AE708" s="673"/>
      <c r="AF708" s="673"/>
      <c r="AG708" s="528" t="s">
        <v>581</v>
      </c>
      <c r="AH708" s="529"/>
      <c r="AI708" s="529"/>
      <c r="AJ708" s="529"/>
      <c r="AK708" s="529"/>
      <c r="AL708" s="529"/>
      <c r="AM708" s="529"/>
      <c r="AN708" s="529"/>
      <c r="AO708" s="529"/>
      <c r="AP708" s="529"/>
      <c r="AQ708" s="529"/>
      <c r="AR708" s="529"/>
      <c r="AS708" s="529"/>
      <c r="AT708" s="529"/>
      <c r="AU708" s="529"/>
      <c r="AV708" s="529"/>
      <c r="AW708" s="529"/>
      <c r="AX708" s="530"/>
    </row>
    <row r="709" spans="1:50" ht="33"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566</v>
      </c>
      <c r="AE709" s="159"/>
      <c r="AF709" s="159"/>
      <c r="AG709" s="669" t="s">
        <v>582</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578</v>
      </c>
      <c r="AE710" s="159"/>
      <c r="AF710" s="159"/>
      <c r="AG710" s="669" t="s">
        <v>580</v>
      </c>
      <c r="AH710" s="670"/>
      <c r="AI710" s="670"/>
      <c r="AJ710" s="670"/>
      <c r="AK710" s="670"/>
      <c r="AL710" s="670"/>
      <c r="AM710" s="670"/>
      <c r="AN710" s="670"/>
      <c r="AO710" s="670"/>
      <c r="AP710" s="670"/>
      <c r="AQ710" s="670"/>
      <c r="AR710" s="670"/>
      <c r="AS710" s="670"/>
      <c r="AT710" s="670"/>
      <c r="AU710" s="670"/>
      <c r="AV710" s="670"/>
      <c r="AW710" s="670"/>
      <c r="AX710" s="671"/>
    </row>
    <row r="711" spans="1:50" ht="38.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566</v>
      </c>
      <c r="AE711" s="159"/>
      <c r="AF711" s="159"/>
      <c r="AG711" s="669" t="s">
        <v>583</v>
      </c>
      <c r="AH711" s="670"/>
      <c r="AI711" s="670"/>
      <c r="AJ711" s="670"/>
      <c r="AK711" s="670"/>
      <c r="AL711" s="670"/>
      <c r="AM711" s="670"/>
      <c r="AN711" s="670"/>
      <c r="AO711" s="670"/>
      <c r="AP711" s="670"/>
      <c r="AQ711" s="670"/>
      <c r="AR711" s="670"/>
      <c r="AS711" s="670"/>
      <c r="AT711" s="670"/>
      <c r="AU711" s="670"/>
      <c r="AV711" s="670"/>
      <c r="AW711" s="670"/>
      <c r="AX711" s="671"/>
    </row>
    <row r="712" spans="1:50" ht="66.7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566</v>
      </c>
      <c r="AE712" s="588"/>
      <c r="AF712" s="588"/>
      <c r="AG712" s="596" t="s">
        <v>624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578</v>
      </c>
      <c r="AE713" s="159"/>
      <c r="AF713" s="160"/>
      <c r="AG713" s="669" t="s">
        <v>621</v>
      </c>
      <c r="AH713" s="670"/>
      <c r="AI713" s="670"/>
      <c r="AJ713" s="670"/>
      <c r="AK713" s="670"/>
      <c r="AL713" s="670"/>
      <c r="AM713" s="670"/>
      <c r="AN713" s="670"/>
      <c r="AO713" s="670"/>
      <c r="AP713" s="670"/>
      <c r="AQ713" s="670"/>
      <c r="AR713" s="670"/>
      <c r="AS713" s="670"/>
      <c r="AT713" s="670"/>
      <c r="AU713" s="670"/>
      <c r="AV713" s="670"/>
      <c r="AW713" s="670"/>
      <c r="AX713" s="671"/>
    </row>
    <row r="714" spans="1:50" ht="44.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566</v>
      </c>
      <c r="AE714" s="594"/>
      <c r="AF714" s="595"/>
      <c r="AG714" s="694" t="s">
        <v>584</v>
      </c>
      <c r="AH714" s="695"/>
      <c r="AI714" s="695"/>
      <c r="AJ714" s="695"/>
      <c r="AK714" s="695"/>
      <c r="AL714" s="695"/>
      <c r="AM714" s="695"/>
      <c r="AN714" s="695"/>
      <c r="AO714" s="695"/>
      <c r="AP714" s="695"/>
      <c r="AQ714" s="695"/>
      <c r="AR714" s="695"/>
      <c r="AS714" s="695"/>
      <c r="AT714" s="695"/>
      <c r="AU714" s="695"/>
      <c r="AV714" s="695"/>
      <c r="AW714" s="695"/>
      <c r="AX714" s="696"/>
    </row>
    <row r="715" spans="1:50" ht="44.25"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566</v>
      </c>
      <c r="AE715" s="673"/>
      <c r="AF715" s="782"/>
      <c r="AG715" s="528" t="s">
        <v>585</v>
      </c>
      <c r="AH715" s="529"/>
      <c r="AI715" s="529"/>
      <c r="AJ715" s="529"/>
      <c r="AK715" s="529"/>
      <c r="AL715" s="529"/>
      <c r="AM715" s="529"/>
      <c r="AN715" s="529"/>
      <c r="AO715" s="529"/>
      <c r="AP715" s="529"/>
      <c r="AQ715" s="529"/>
      <c r="AR715" s="529"/>
      <c r="AS715" s="529"/>
      <c r="AT715" s="529"/>
      <c r="AU715" s="529"/>
      <c r="AV715" s="529"/>
      <c r="AW715" s="529"/>
      <c r="AX715" s="530"/>
    </row>
    <row r="716" spans="1:50" ht="51.7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566</v>
      </c>
      <c r="AE716" s="764"/>
      <c r="AF716" s="764"/>
      <c r="AG716" s="669" t="s">
        <v>586</v>
      </c>
      <c r="AH716" s="670"/>
      <c r="AI716" s="670"/>
      <c r="AJ716" s="670"/>
      <c r="AK716" s="670"/>
      <c r="AL716" s="670"/>
      <c r="AM716" s="670"/>
      <c r="AN716" s="670"/>
      <c r="AO716" s="670"/>
      <c r="AP716" s="670"/>
      <c r="AQ716" s="670"/>
      <c r="AR716" s="670"/>
      <c r="AS716" s="670"/>
      <c r="AT716" s="670"/>
      <c r="AU716" s="670"/>
      <c r="AV716" s="670"/>
      <c r="AW716" s="670"/>
      <c r="AX716" s="671"/>
    </row>
    <row r="717" spans="1:50" ht="30"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566</v>
      </c>
      <c r="AE717" s="159"/>
      <c r="AF717" s="159"/>
      <c r="AG717" s="669" t="s">
        <v>587</v>
      </c>
      <c r="AH717" s="670"/>
      <c r="AI717" s="670"/>
      <c r="AJ717" s="670"/>
      <c r="AK717" s="670"/>
      <c r="AL717" s="670"/>
      <c r="AM717" s="670"/>
      <c r="AN717" s="670"/>
      <c r="AO717" s="670"/>
      <c r="AP717" s="670"/>
      <c r="AQ717" s="670"/>
      <c r="AR717" s="670"/>
      <c r="AS717" s="670"/>
      <c r="AT717" s="670"/>
      <c r="AU717" s="670"/>
      <c r="AV717" s="670"/>
      <c r="AW717" s="670"/>
      <c r="AX717" s="671"/>
    </row>
    <row r="718" spans="1:50" ht="47.2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566</v>
      </c>
      <c r="AE718" s="159"/>
      <c r="AF718" s="159"/>
      <c r="AG718" s="167" t="s">
        <v>588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578</v>
      </c>
      <c r="AE719" s="673"/>
      <c r="AF719" s="673"/>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2" t="s">
        <v>589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0" customHeight="1" thickBot="1" x14ac:dyDescent="0.2">
      <c r="A727" s="625"/>
      <c r="B727" s="626"/>
      <c r="C727" s="700" t="s">
        <v>57</v>
      </c>
      <c r="D727" s="701"/>
      <c r="E727" s="701"/>
      <c r="F727" s="702"/>
      <c r="G727" s="800" t="s">
        <v>590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626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137</v>
      </c>
      <c r="B731" s="621"/>
      <c r="C731" s="621"/>
      <c r="D731" s="621"/>
      <c r="E731" s="622"/>
      <c r="F731" s="685" t="s">
        <v>622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623</v>
      </c>
      <c r="B733" s="755"/>
      <c r="C733" s="755"/>
      <c r="D733" s="755"/>
      <c r="E733" s="756"/>
      <c r="F733" s="771" t="s">
        <v>625</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594</v>
      </c>
      <c r="F737" s="103"/>
      <c r="G737" s="103"/>
      <c r="H737" s="103"/>
      <c r="I737" s="103"/>
      <c r="J737" s="103"/>
      <c r="K737" s="103"/>
      <c r="L737" s="103"/>
      <c r="M737" s="103"/>
      <c r="N737" s="109" t="s">
        <v>404</v>
      </c>
      <c r="O737" s="109"/>
      <c r="P737" s="109"/>
      <c r="Q737" s="109"/>
      <c r="R737" s="103" t="s">
        <v>600</v>
      </c>
      <c r="S737" s="103"/>
      <c r="T737" s="103"/>
      <c r="U737" s="103"/>
      <c r="V737" s="103"/>
      <c r="W737" s="103"/>
      <c r="X737" s="103"/>
      <c r="Y737" s="103"/>
      <c r="Z737" s="103"/>
      <c r="AA737" s="109" t="s">
        <v>403</v>
      </c>
      <c r="AB737" s="109"/>
      <c r="AC737" s="109"/>
      <c r="AD737" s="109"/>
      <c r="AE737" s="103" t="s">
        <v>601</v>
      </c>
      <c r="AF737" s="103"/>
      <c r="AG737" s="103"/>
      <c r="AH737" s="103"/>
      <c r="AI737" s="103"/>
      <c r="AJ737" s="103"/>
      <c r="AK737" s="103"/>
      <c r="AL737" s="103"/>
      <c r="AM737" s="103"/>
      <c r="AN737" s="109" t="s">
        <v>402</v>
      </c>
      <c r="AO737" s="109"/>
      <c r="AP737" s="109"/>
      <c r="AQ737" s="109"/>
      <c r="AR737" s="110" t="s">
        <v>602</v>
      </c>
      <c r="AS737" s="111"/>
      <c r="AT737" s="111"/>
      <c r="AU737" s="111"/>
      <c r="AV737" s="111"/>
      <c r="AW737" s="111"/>
      <c r="AX737" s="112"/>
      <c r="AY737" s="88"/>
      <c r="AZ737" s="88"/>
    </row>
    <row r="738" spans="1:52" ht="24.75" customHeight="1" x14ac:dyDescent="0.15">
      <c r="A738" s="100" t="s">
        <v>401</v>
      </c>
      <c r="B738" s="101"/>
      <c r="C738" s="101"/>
      <c r="D738" s="102"/>
      <c r="E738" s="103" t="s">
        <v>603</v>
      </c>
      <c r="F738" s="103"/>
      <c r="G738" s="103"/>
      <c r="H738" s="103"/>
      <c r="I738" s="103"/>
      <c r="J738" s="103"/>
      <c r="K738" s="103"/>
      <c r="L738" s="103"/>
      <c r="M738" s="103"/>
      <c r="N738" s="109" t="s">
        <v>400</v>
      </c>
      <c r="O738" s="109"/>
      <c r="P738" s="109"/>
      <c r="Q738" s="109"/>
      <c r="R738" s="103" t="s">
        <v>603</v>
      </c>
      <c r="S738" s="103"/>
      <c r="T738" s="103"/>
      <c r="U738" s="103"/>
      <c r="V738" s="103"/>
      <c r="W738" s="103"/>
      <c r="X738" s="103"/>
      <c r="Y738" s="103"/>
      <c r="Z738" s="103"/>
      <c r="AA738" s="109" t="s">
        <v>399</v>
      </c>
      <c r="AB738" s="109"/>
      <c r="AC738" s="109"/>
      <c r="AD738" s="109"/>
      <c r="AE738" s="103" t="s">
        <v>603</v>
      </c>
      <c r="AF738" s="103"/>
      <c r="AG738" s="103"/>
      <c r="AH738" s="103"/>
      <c r="AI738" s="103"/>
      <c r="AJ738" s="103"/>
      <c r="AK738" s="103"/>
      <c r="AL738" s="103"/>
      <c r="AM738" s="103"/>
      <c r="AN738" s="109" t="s">
        <v>398</v>
      </c>
      <c r="AO738" s="109"/>
      <c r="AP738" s="109"/>
      <c r="AQ738" s="109"/>
      <c r="AR738" s="110" t="s">
        <v>603</v>
      </c>
      <c r="AS738" s="111"/>
      <c r="AT738" s="111"/>
      <c r="AU738" s="111"/>
      <c r="AV738" s="111"/>
      <c r="AW738" s="111"/>
      <c r="AX738" s="112"/>
    </row>
    <row r="739" spans="1:52" ht="24.75" customHeight="1" x14ac:dyDescent="0.15">
      <c r="A739" s="100" t="s">
        <v>397</v>
      </c>
      <c r="B739" s="101"/>
      <c r="C739" s="101"/>
      <c r="D739" s="102"/>
      <c r="E739" s="103" t="s">
        <v>603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5.25" customHeight="1" x14ac:dyDescent="0.15">
      <c r="A782" s="558"/>
      <c r="B782" s="768"/>
      <c r="C782" s="768"/>
      <c r="D782" s="768"/>
      <c r="E782" s="768"/>
      <c r="F782" s="769"/>
      <c r="G782" s="453" t="s">
        <v>609</v>
      </c>
      <c r="H782" s="454"/>
      <c r="I782" s="454"/>
      <c r="J782" s="454"/>
      <c r="K782" s="455"/>
      <c r="L782" s="456" t="s">
        <v>608</v>
      </c>
      <c r="M782" s="457"/>
      <c r="N782" s="457"/>
      <c r="O782" s="457"/>
      <c r="P782" s="457"/>
      <c r="Q782" s="457"/>
      <c r="R782" s="457"/>
      <c r="S782" s="457"/>
      <c r="T782" s="457"/>
      <c r="U782" s="457"/>
      <c r="V782" s="457"/>
      <c r="W782" s="457"/>
      <c r="X782" s="458"/>
      <c r="Y782" s="459">
        <v>60</v>
      </c>
      <c r="Z782" s="460"/>
      <c r="AA782" s="460"/>
      <c r="AB782" s="559"/>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8"/>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8"/>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60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8"/>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60" customHeight="1" x14ac:dyDescent="0.15">
      <c r="A838" s="408">
        <v>1</v>
      </c>
      <c r="B838" s="408">
        <v>1</v>
      </c>
      <c r="C838" s="428" t="s">
        <v>604</v>
      </c>
      <c r="D838" s="422"/>
      <c r="E838" s="422"/>
      <c r="F838" s="422"/>
      <c r="G838" s="422"/>
      <c r="H838" s="422"/>
      <c r="I838" s="422"/>
      <c r="J838" s="423" t="s">
        <v>591</v>
      </c>
      <c r="K838" s="424"/>
      <c r="L838" s="424"/>
      <c r="M838" s="424"/>
      <c r="N838" s="424"/>
      <c r="O838" s="424"/>
      <c r="P838" s="429" t="s">
        <v>605</v>
      </c>
      <c r="Q838" s="321"/>
      <c r="R838" s="321"/>
      <c r="S838" s="321"/>
      <c r="T838" s="321"/>
      <c r="U838" s="321"/>
      <c r="V838" s="321"/>
      <c r="W838" s="321"/>
      <c r="X838" s="321"/>
      <c r="Y838" s="322">
        <v>60</v>
      </c>
      <c r="Z838" s="323"/>
      <c r="AA838" s="323"/>
      <c r="AB838" s="324"/>
      <c r="AC838" s="332" t="s">
        <v>80</v>
      </c>
      <c r="AD838" s="427"/>
      <c r="AE838" s="427"/>
      <c r="AF838" s="427"/>
      <c r="AG838" s="427"/>
      <c r="AH838" s="425" t="s">
        <v>591</v>
      </c>
      <c r="AI838" s="426"/>
      <c r="AJ838" s="426"/>
      <c r="AK838" s="426"/>
      <c r="AL838" s="329" t="s">
        <v>591</v>
      </c>
      <c r="AM838" s="330"/>
      <c r="AN838" s="330"/>
      <c r="AO838" s="331"/>
      <c r="AP838" s="325" t="s">
        <v>606</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hidden="1" customHeight="1" x14ac:dyDescent="0.15">
      <c r="A1103" s="408">
        <v>1</v>
      </c>
      <c r="B1103" s="408">
        <v>1</v>
      </c>
      <c r="C1103" s="898"/>
      <c r="D1103" s="898"/>
      <c r="E1103" s="897"/>
      <c r="F1103" s="897"/>
      <c r="G1103" s="897"/>
      <c r="H1103" s="897"/>
      <c r="I1103" s="897"/>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8" max="49" man="1"/>
    <brk id="699" max="49" man="1"/>
    <brk id="731"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Normal="10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566</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566</v>
      </c>
      <c r="M9" s="13" t="str">
        <f t="shared" si="2"/>
        <v>エネルギー対策</v>
      </c>
      <c r="N9" s="13" t="str">
        <f t="shared" si="6"/>
        <v>エネルギー対策</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エネルギー対策特別会計電源開発促進勘定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2020-09-30T04:45:59Z</cp:lastPrinted>
  <dcterms:created xsi:type="dcterms:W3CDTF">2012-03-13T00:50:25Z</dcterms:created>
  <dcterms:modified xsi:type="dcterms:W3CDTF">2020-11-19T10:21:12Z</dcterms:modified>
</cp:coreProperties>
</file>