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2（修正版）\"/>
    </mc:Choice>
  </mc:AlternateContent>
  <bookViews>
    <workbookView xWindow="0" yWindow="0" windowWidth="14160" windowHeight="682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<sst xmlns="http://schemas.openxmlformats.org/spreadsheetml/2006/main" count="2827" uniqueCount="633">
  <si>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</si>
  <si>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</si>
  <si>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</si>
  <si>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</si>
  <si>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</si>
  <si>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</si>
  <si>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</si>
  <si>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</si>
  <si>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</si>
  <si>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</si>
  <si>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</si>
  <si>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</si>
  <si>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</si>
  <si>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</si>
  <si>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</si>
  <si>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</si>
  <si>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</si>
  <si>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</si>
  <si>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</si>
  <si>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</si>
  <si>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</si>
  <si>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</si>
  <si>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</si>
  <si>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</si>
  <si>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</si>
  <si>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</si>
  <si>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</si>
  <si>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</si>
  <si>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</si>
  <si>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</si>
  <si>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</si>
  <si>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</si>
  <si>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</si>
  <si>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</si>
  <si>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</si>
  <si>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</si>
  <si>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</si>
  <si>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</si>
  <si>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</si>
  <si>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</si>
  <si>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</si>
  <si>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</si>
  <si>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</si>
  <si>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</si>
  <si>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</si>
  <si>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</si>
  <si>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</si>
  <si>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</si>
  <si>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</si>
  <si>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</si>
  <si>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</si>
  <si>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</si>
  <si>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</si>
  <si>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</si>
  <si>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</si>
  <si>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</si>
  <si>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</si>
  <si>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</si>
  <si>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</si>
  <si>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</si>
  <si>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</si>
  <si>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</si>
  <si>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</si>
  <si>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</si>
  <si>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</si>
  <si>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</si>
  <si>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</si>
  <si>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</si>
  <si>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</si>
  <si>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</si>
  <si>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</si>
  <si>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</si>
  <si>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</si>
  <si>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</si>
  <si>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</si>
  <si>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</si>
  <si>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</si>
  <si>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</si>
  <si>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</si>
  <si>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</si>
  <si>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</si>
  <si>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</si>
  <si>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</si>
  <si>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</si>
  <si>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</si>
  <si>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</si>
  <si>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</si>
  <si>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</si>
  <si>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</si>
  <si>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</si>
  <si>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</si>
  <si>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</si>
  <si>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</si>
  <si>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</si>
  <si>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</si>
  <si>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</si>
  <si>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</si>
  <si>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</si>
  <si>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</si>
  <si>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</si>
  <si>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</si>
  <si>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</si>
  <si>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</si>
  <si>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</si>
  <si>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</si>
  <si>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</si>
  <si>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</si>
  <si>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</si>
  <si>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</si>
  <si>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</si>
  <si>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</si>
  <si>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</si>
  <si>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</si>
  <si>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</si>
  <si>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</si>
  <si>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</si>
  <si>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</si>
  <si>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</si>
  <si>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</si>
  <si>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</si>
  <si>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</si>
  <si>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</si>
  <si>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</si>
  <si>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</si>
  <si>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</si>
  <si>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</si>
  <si>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</si>
  <si>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</si>
  <si>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</si>
  <si>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</si>
  <si>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</si>
  <si>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</si>
  <si>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</si>
  <si>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</si>
  <si>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</si>
  <si>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</si>
  <si>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</si>
  <si>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</si>
  <si>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</si>
  <si>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</si>
  <si>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</si>
  <si>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</si>
  <si>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</si>
  <si>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</si>
  <si>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</si>
  <si>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</si>
  <si>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</si>
  <si>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</si>
  <si>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</si>
  <si>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</si>
  <si>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</si>
  <si>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</si>
  <si>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</si>
  <si>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</si>
  <si>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</si>
  <si>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</si>
  <si>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</si>
  <si>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</si>
  <si>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</si>
  <si>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</si>
  <si>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</si>
  <si>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</si>
  <si>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</si>
  <si>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</si>
  <si>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</si>
  <si>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</si>
  <si>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</si>
  <si>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</si>
  <si>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</si>
  <si>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</si>
  <si>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</si>
  <si>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</si>
  <si>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</si>
  <si>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</si>
  <si>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</si>
  <si>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</si>
  <si>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</si>
  <si>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</si>
  <si>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</si>
  <si>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</si>
  <si>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</si>
  <si>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</si>
  <si>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</si>
  <si>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</si>
  <si>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</si>
  <si>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</si>
  <si>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</si>
  <si>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</si>
  <si>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</si>
  <si>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</si>
  <si>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</si>
  <si>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</si>
  <si>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</si>
  <si>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</si>
  <si>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</si>
  <si>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</si>
  <si>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</si>
  <si>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</si>
  <si>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</si>
  <si>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</si>
  <si>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</si>
  <si>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</si>
  <si>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</si>
  <si>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</si>
  <si>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</si>
  <si>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</si>
  <si>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</si>
  <si>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</si>
  <si>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</si>
  <si>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</si>
  <si>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</si>
  <si>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</si>
  <si>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</si>
  <si>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</si>
  <si>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</si>
  <si>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</si>
  <si>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</si>
  <si>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</si>
  <si>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</si>
  <si>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</si>
  <si>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</si>
  <si>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</si>
  <si>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</si>
  <si>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</si>
  <si>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</si>
  <si>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</si>
  <si>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</si>
  <si>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</si>
  <si>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</si>
  <si>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</si>
  <si>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</si>
  <si>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</si>
  <si>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</si>
  <si>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</si>
  <si>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</si>
  <si>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</si>
  <si>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</si>
  <si>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</si>
  <si>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</si>
  <si>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</si>
  <si>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</si>
  <si>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</si>
  <si>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</si>
  <si>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</si>
  <si>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</si>
  <si>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</si>
  <si>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</si>
  <si>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</si>
  <si>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</si>
  <si>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</si>
  <si>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</si>
  <si>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</si>
  <si>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</si>
  <si>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</si>
  <si>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</si>
  <si>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</si>
  <si>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</si>
  <si>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</si>
  <si>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</si>
  <si>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</si>
  <si>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</si>
  <si>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</si>
  <si>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</si>
  <si>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</si>
  <si>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</si>
  <si>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</si>
  <si>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</si>
  <si>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</si>
  <si>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</si>
  <si>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</si>
  <si>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</si>
  <si>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</si>
  <si>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</si>
  <si>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</si>
  <si>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</si>
  <si>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</si>
  <si>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</si>
  <si>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</si>
  <si>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</si>
  <si>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</si>
  <si>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</si>
  <si>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</si>
  <si>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</si>
  <si>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</si>
  <si>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</si>
  <si>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</si>
  <si>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</si>
  <si>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</si>
  <si>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</si>
  <si>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</si>
  <si>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</si>
  <si>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</si>
  <si>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</si>
  <si>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</si>
  <si>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</si>
  <si>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</si>
  <si>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</si>
  <si>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</si>
  <si>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</si>
  <si>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</si>
  <si>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</si>
  <si>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</si>
  <si>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</si>
  <si>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</si>
  <si>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</si>
  <si>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</si>
  <si>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</si>
  <si>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</si>
  <si>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</si>
  <si>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</si>
  <si>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</si>
  <si>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</si>
  <si>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</si>
  <si>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</si>
  <si>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</si>
  <si>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</si>
  <si>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</si>
  <si>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</si>
  <si>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</si>
  <si>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</si>
  <si>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</si>
  <si>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</si>
  <si>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</si>
  <si>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</si>
  <si>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</si>
  <si>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</si>
  <si>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</si>
  <si>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</si>
  <si>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</si>
  <si>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</si>
  <si>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</si>
  <si>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</si>
  <si>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</si>
  <si>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</si>
  <si>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</si>
  <si>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</si>
  <si>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</si>
  <si>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</si>
  <si>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</si>
  <si>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</si>
  <si>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</si>
  <si>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</si>
  <si>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</si>
  <si>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</si>
  <si>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</si>
  <si>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</si>
  <si>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</si>
  <si>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</si>
  <si>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</si>
  <si>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</si>
  <si>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</si>
  <si>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</si>
  <si>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</si>
  <si>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</si>
  <si>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</si>
  <si>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</si>
  <si>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</si>
  <si>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</si>
  <si>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</si>
  <si>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</si>
  <si>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</si>
  <si>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</si>
  <si>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</si>
  <si>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</si>
  <si>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</si>
  <si>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</si>
  <si>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</si>
  <si>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</si>
  <si>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</si>
  <si>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</si>
  <si>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</si>
  <si>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</si>
  <si>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</si>
  <si>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</si>
  <si>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</si>
  <si>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</si>
  <si>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</si>
  <si>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</si>
  <si>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</si>
  <si>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</si>
  <si>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</si>
  <si>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</si>
  <si>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</si>
  <si>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</si>
  <si>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</si>
  <si>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</si>
  <si>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</si>
  <si>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</si>
  <si>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</si>
  <si>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</si>
  <si>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</si>
  <si>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</si>
  <si>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</si>
  <si>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</si>
  <si>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</si>
  <si>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</si>
  <si>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</si>
  <si>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</si>
  <si>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</si>
  <si>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</si>
  <si>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</si>
  <si>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</si>
  <si>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</si>
  <si>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</si>
  <si>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</si>
  <si>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</si>
  <si>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</si>
  <si>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</si>
  <si>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</si>
  <si>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</si>
  <si>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</si>
  <si>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</si>
  <si>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</si>
  <si>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</si>
  <si>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</si>
  <si>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</si>
  <si>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</si>
  <si>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</si>
  <si>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</si>
  <si>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</si>
  <si>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</si>
  <si>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</si>
  <si>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</si>
  <si>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</si>
  <si>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</si>
  <si>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</si>
  <si>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</si>
  <si>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</si>
  <si>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</si>
  <si>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</si>
  <si>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</si>
  <si>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</si>
  <si>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</si>
  <si>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</si>
  <si>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</si>
  <si>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</si>
  <si>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</si>
  <si>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</si>
  <si>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</si>
  <si>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</si>
  <si>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</si>
  <si>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</si>
  <si>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</si>
  <si>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</si>
  <si>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</si>
  <si>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</si>
  <si>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</si>
  <si>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</si>
  <si>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</si>
  <si>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</si>
  <si>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</si>
  <si>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</si>
  <si>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</si>
  <si>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</si>
  <si>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</si>
  <si>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</si>
  <si>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</si>
  <si>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</si>
  <si>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</si>
  <si>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</si>
  <si>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</si>
  <si>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</si>
  <si>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</si>
  <si>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</si>
  <si>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</si>
  <si>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</si>
  <si>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</si>
  <si>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</si>
  <si>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</si>
  <si>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</si>
  <si>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</si>
  <si>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</si>
  <si>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</si>
  <si>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</si>
  <si>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</si>
  <si>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</si>
  <si>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</si>
  <si>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</si>
  <si>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</si>
  <si>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</si>
  <si>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</si>
  <si>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</si>
  <si>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</si>
  <si>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</si>
  <si>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</si>
  <si>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</si>
  <si>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</si>
  <si>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</si>
  <si>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</si>
  <si>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</si>
  <si>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</si>
  <si>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</si>
  <si>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</si>
  <si>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</si>
  <si>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</si>
  <si>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</si>
  <si>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</si>
  <si>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</si>
  <si>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</si>
  <si>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</si>
  <si>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</si>
  <si>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</si>
  <si>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</si>
  <si>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</si>
  <si>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</si>
  <si>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</si>
  <si>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</si>
  <si>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</si>
  <si>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</si>
  <si>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</si>
  <si>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</si>
  <si>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</si>
  <si>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</si>
  <si>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</si>
  <si>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</si>
  <si>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</si>
  <si>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</si>
  <si>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</si>
  <si>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</si>
  <si>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</si>
  <si>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</si>
  <si>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</si>
  <si>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</si>
  <si>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</si>
  <si>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</si>
  <si>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</si>
  <si>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</si>
  <si>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</si>
  <si>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</si>
  <si>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</si>
  <si>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</si>
  <si>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</si>
  <si>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</si>
  <si>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</si>
  <si>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</si>
  <si>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</si>
  <si>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</si>
  <si>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</si>
  <si>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</si>
  <si>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</si>
  <si>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</si>
  <si>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</si>
  <si>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</si>
  <si>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</si>
  <si>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</si>
  <si>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</si>
  <si>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</si>
  <si>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</si>
  <si>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</si>
  <si>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</si>
  <si>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</si>
  <si>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</si>
  <si>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</si>
  <si>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</si>
  <si>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</si>
  <si>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</si>
  <si>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</si>
  <si>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</si>
  <si>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</si>
  <si>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</si>
  <si>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</si>
  <si>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</si>
  <si>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</si>
  <si>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</si>
  <si>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国際室長　一井　直人</t>
    <rPh sb="0" eb="3">
      <t>コクサイシツ</t>
    </rPh>
    <rPh sb="3" eb="4">
      <t>チョウ</t>
    </rPh>
    <rPh sb="5" eb="7">
      <t>イチイ</t>
    </rPh>
    <rPh sb="8" eb="10">
      <t>ナオト</t>
    </rPh>
    <phoneticPr fontId="5"/>
  </si>
  <si>
    <t>○</t>
  </si>
  <si>
    <t>国際原子力機関等拠出金</t>
    <phoneticPr fontId="5"/>
  </si>
  <si>
    <t>原子力に対する確かな規制を通じて、人と環境を守ること</t>
    <phoneticPr fontId="5"/>
  </si>
  <si>
    <t>原子力規制行政に対する信頼の確保</t>
    <phoneticPr fontId="5"/>
  </si>
  <si>
    <t>令和元年度</t>
    <rPh sb="0" eb="2">
      <t>レイワ</t>
    </rPh>
    <rPh sb="2" eb="3">
      <t>ガン</t>
    </rPh>
    <rPh sb="3" eb="5">
      <t>ネンド</t>
    </rPh>
    <phoneticPr fontId="5"/>
  </si>
  <si>
    <t>国際社会との連携</t>
    <rPh sb="2" eb="4">
      <t>シャカイ</t>
    </rPh>
    <phoneticPr fontId="5"/>
  </si>
  <si>
    <t>‐</t>
  </si>
  <si>
    <t>無</t>
  </si>
  <si>
    <t>-</t>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</si>
  <si>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</si>
  <si>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</si>
  <si>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本事業の目的を達成するために必要な活動内容及びその諸経費が過大なものとならぬよう、厳に点検・確認を行うことで、コスト削減や効率化に向けた取組を行っている。</t>
    <phoneticPr fontId="5"/>
  </si>
  <si>
    <t>会議を通じて、我が国の原子力規制向上の検討に有効な情報を入手でき、成果目標に見合ったものとなっている。</t>
    <phoneticPr fontId="5"/>
  </si>
  <si>
    <t>国際機関を通じた対外的発信・情報収集は、その信頼性、透明性から民間等に委託して実施させるよりも効率的かつ効果的であり、他の手段・方法等を採ることは考えがたい。</t>
    <rPh sb="0" eb="2">
      <t>コクサイ</t>
    </rPh>
    <rPh sb="2" eb="4">
      <t>キカン</t>
    </rPh>
    <rPh sb="5" eb="6">
      <t>ツウ</t>
    </rPh>
    <rPh sb="8" eb="11">
      <t>タイガイテキ</t>
    </rPh>
    <rPh sb="11" eb="13">
      <t>ハッシン</t>
    </rPh>
    <rPh sb="14" eb="16">
      <t>ジョウホウ</t>
    </rPh>
    <rPh sb="16" eb="18">
      <t>シュウシュウ</t>
    </rPh>
    <rPh sb="22" eb="25">
      <t>シンライセイ</t>
    </rPh>
    <rPh sb="26" eb="29">
      <t>トウメイセイ</t>
    </rPh>
    <phoneticPr fontId="5"/>
  </si>
  <si>
    <t>-</t>
    <phoneticPr fontId="5"/>
  </si>
  <si>
    <t>（参考指標）
OECD/NEAにおける日本人職員数の実績</t>
    <rPh sb="1" eb="3">
      <t>サンコウ</t>
    </rPh>
    <rPh sb="3" eb="5">
      <t>シヒョウ</t>
    </rPh>
    <rPh sb="19" eb="22">
      <t>ニホンジン</t>
    </rPh>
    <rPh sb="22" eb="25">
      <t>ショクインスウ</t>
    </rPh>
    <rPh sb="26" eb="28">
      <t>ジッセキ</t>
    </rPh>
    <phoneticPr fontId="5"/>
  </si>
  <si>
    <t>人</t>
    <rPh sb="0" eb="1">
      <t>ニン</t>
    </rPh>
    <phoneticPr fontId="5"/>
  </si>
  <si>
    <t>-</t>
    <phoneticPr fontId="5"/>
  </si>
  <si>
    <t xml:space="preserve">二国間、多国間の枠組みを活用して海外の原子力安全に関する知見の収集を行えたか。
国際社会における原子力安全に関する活動に参加・貢献できたか。
国際協力業務への資質のある人材を育成したか。
</t>
    <phoneticPr fontId="5"/>
  </si>
  <si>
    <t>OECD/NEAを通じた情報発信および知見の収集。</t>
    <rPh sb="9" eb="10">
      <t>ツウ</t>
    </rPh>
    <rPh sb="12" eb="14">
      <t>ジョウホウ</t>
    </rPh>
    <rPh sb="14" eb="16">
      <t>ハッシン</t>
    </rPh>
    <rPh sb="19" eb="21">
      <t>チケン</t>
    </rPh>
    <rPh sb="22" eb="24">
      <t>シュウシュウ</t>
    </rPh>
    <phoneticPr fontId="5"/>
  </si>
  <si>
    <t>本</t>
    <rPh sb="0" eb="1">
      <t>ホン</t>
    </rPh>
    <phoneticPr fontId="5"/>
  </si>
  <si>
    <t>-</t>
    <phoneticPr fontId="5"/>
  </si>
  <si>
    <t>経済協力開発機構原子力機関(OECD/NEA)</t>
    <phoneticPr fontId="5"/>
  </si>
  <si>
    <t>ー</t>
    <phoneticPr fontId="5"/>
  </si>
  <si>
    <t>拠出金</t>
    <phoneticPr fontId="5"/>
  </si>
  <si>
    <t>百万円</t>
    <rPh sb="0" eb="2">
      <t>ヒャクマン</t>
    </rPh>
    <rPh sb="2" eb="3">
      <t>エン</t>
    </rPh>
    <phoneticPr fontId="5"/>
  </si>
  <si>
    <t>経済協力開発機構原子力機関拠出金</t>
    <rPh sb="0" eb="2">
      <t>ケイザイ</t>
    </rPh>
    <rPh sb="2" eb="4">
      <t>キョウリョク</t>
    </rPh>
    <rPh sb="4" eb="6">
      <t>カイハツ</t>
    </rPh>
    <rPh sb="6" eb="8">
      <t>キコウ</t>
    </rPh>
    <rPh sb="8" eb="11">
      <t>ゲンシリョク</t>
    </rPh>
    <rPh sb="11" eb="13">
      <t>キカン</t>
    </rPh>
    <rPh sb="13" eb="16">
      <t>キョシュツキン</t>
    </rPh>
    <phoneticPr fontId="5"/>
  </si>
  <si>
    <t>本事業は、海外の原子力規制に関する最新の知見・経験を収集し、我が国の原子力発電施設等の安全確保に関する検討に活用することを目的とする。</t>
    <rPh sb="5" eb="7">
      <t>カイガイ</t>
    </rPh>
    <rPh sb="8" eb="11">
      <t>ゲンシリョク</t>
    </rPh>
    <rPh sb="11" eb="13">
      <t>キセイ</t>
    </rPh>
    <rPh sb="14" eb="15">
      <t>カン</t>
    </rPh>
    <rPh sb="17" eb="19">
      <t>サイシン</t>
    </rPh>
    <rPh sb="20" eb="22">
      <t>チケン</t>
    </rPh>
    <rPh sb="23" eb="25">
      <t>ケイケン</t>
    </rPh>
    <rPh sb="26" eb="28">
      <t>シュウシュウ</t>
    </rPh>
    <rPh sb="30" eb="31">
      <t>ワ</t>
    </rPh>
    <rPh sb="32" eb="33">
      <t>クニ</t>
    </rPh>
    <rPh sb="34" eb="37">
      <t>ゲンシリョク</t>
    </rPh>
    <rPh sb="37" eb="39">
      <t>ハツデン</t>
    </rPh>
    <rPh sb="39" eb="41">
      <t>シセツ</t>
    </rPh>
    <rPh sb="41" eb="42">
      <t>トウ</t>
    </rPh>
    <rPh sb="43" eb="45">
      <t>アンゼン</t>
    </rPh>
    <rPh sb="45" eb="47">
      <t>カクホ</t>
    </rPh>
    <rPh sb="48" eb="49">
      <t>カン</t>
    </rPh>
    <rPh sb="51" eb="53">
      <t>ケントウ</t>
    </rPh>
    <rPh sb="54" eb="56">
      <t>カツヨウ</t>
    </rPh>
    <phoneticPr fontId="5"/>
  </si>
  <si>
    <t>本事業は、原子力利用先進国を中心に構成される経済協力開発機構・原子力機関 (OECD/NEA) の活動を支える義務的拠出金の事業である。OECD/NEA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する。</t>
    <rPh sb="14" eb="16">
      <t>チュウシン</t>
    </rPh>
    <rPh sb="17" eb="19">
      <t>コウセイ</t>
    </rPh>
    <rPh sb="49" eb="51">
      <t>カツドウ</t>
    </rPh>
    <rPh sb="52" eb="53">
      <t>ササ</t>
    </rPh>
    <rPh sb="55" eb="58">
      <t>ギムテキ</t>
    </rPh>
    <rPh sb="58" eb="61">
      <t>キョシュツキン</t>
    </rPh>
    <rPh sb="62" eb="64">
      <t>ジギョウ</t>
    </rPh>
    <rPh sb="77" eb="78">
      <t>ト</t>
    </rPh>
    <rPh sb="79" eb="80">
      <t>ク</t>
    </rPh>
    <rPh sb="84" eb="87">
      <t>ゲンシリョク</t>
    </rPh>
    <rPh sb="87" eb="89">
      <t>シセツ</t>
    </rPh>
    <rPh sb="90" eb="91">
      <t>カカ</t>
    </rPh>
    <rPh sb="92" eb="94">
      <t>アンゼン</t>
    </rPh>
    <rPh sb="94" eb="96">
      <t>キセイ</t>
    </rPh>
    <rPh sb="97" eb="100">
      <t>ホウシャセン</t>
    </rPh>
    <rPh sb="100" eb="102">
      <t>ボウゴ</t>
    </rPh>
    <rPh sb="103" eb="106">
      <t>ホウシャセイ</t>
    </rPh>
    <rPh sb="106" eb="109">
      <t>ハイキブツ</t>
    </rPh>
    <rPh sb="109" eb="111">
      <t>カンリ</t>
    </rPh>
    <rPh sb="112" eb="114">
      <t>ショブン</t>
    </rPh>
    <rPh sb="115" eb="118">
      <t>ゲンシリョク</t>
    </rPh>
    <rPh sb="118" eb="120">
      <t>シセツ</t>
    </rPh>
    <rPh sb="121" eb="123">
      <t>ハイシ</t>
    </rPh>
    <rPh sb="123" eb="124">
      <t>トウ</t>
    </rPh>
    <rPh sb="125" eb="129">
      <t>ジギョウブンヤ</t>
    </rPh>
    <rPh sb="130" eb="132">
      <t>サンカク</t>
    </rPh>
    <rPh sb="134" eb="135">
      <t>ワ</t>
    </rPh>
    <rPh sb="136" eb="137">
      <t>クニ</t>
    </rPh>
    <rPh sb="138" eb="141">
      <t>ゲンシリョク</t>
    </rPh>
    <rPh sb="141" eb="143">
      <t>ハツデン</t>
    </rPh>
    <rPh sb="143" eb="145">
      <t>シセツ</t>
    </rPh>
    <rPh sb="145" eb="146">
      <t>トウ</t>
    </rPh>
    <rPh sb="147" eb="149">
      <t>アンゼン</t>
    </rPh>
    <rPh sb="149" eb="151">
      <t>カクホ</t>
    </rPh>
    <rPh sb="152" eb="153">
      <t>カン</t>
    </rPh>
    <rPh sb="155" eb="157">
      <t>ケントウ</t>
    </rPh>
    <rPh sb="158" eb="160">
      <t>ハンエイ</t>
    </rPh>
    <rPh sb="163" eb="166">
      <t>ゲンシリョク</t>
    </rPh>
    <rPh sb="166" eb="168">
      <t>キセイ</t>
    </rPh>
    <rPh sb="169" eb="171">
      <t>コウジョウ</t>
    </rPh>
    <rPh sb="176" eb="178">
      <t>ジョウホウ</t>
    </rPh>
    <rPh sb="179" eb="181">
      <t>シュウシュウ</t>
    </rPh>
    <phoneticPr fontId="5"/>
  </si>
  <si>
    <t>OECD/NEAが発行するレポート数</t>
    <rPh sb="9" eb="11">
      <t>ハッコウ</t>
    </rPh>
    <rPh sb="17" eb="18">
      <t>スウ</t>
    </rPh>
    <phoneticPr fontId="5"/>
  </si>
  <si>
    <t>ＯＥＣＤ／ＮＥＡ ウェブサイト＜ http://www.oecd-nea.org/＞</t>
    <phoneticPr fontId="5"/>
  </si>
  <si>
    <t>原子力規制庁の職員が役員を務めている委員会数</t>
    <rPh sb="0" eb="3">
      <t>ゲンシリョク</t>
    </rPh>
    <rPh sb="3" eb="6">
      <t>キセイチョウ</t>
    </rPh>
    <rPh sb="7" eb="9">
      <t>ショクイン</t>
    </rPh>
    <rPh sb="10" eb="12">
      <t>ヤクイン</t>
    </rPh>
    <rPh sb="13" eb="14">
      <t>ツト</t>
    </rPh>
    <rPh sb="18" eb="21">
      <t>イインカイ</t>
    </rPh>
    <rPh sb="21" eb="22">
      <t>カズ</t>
    </rPh>
    <phoneticPr fontId="5"/>
  </si>
  <si>
    <t>数</t>
    <rPh sb="0" eb="1">
      <t>カズ</t>
    </rPh>
    <phoneticPr fontId="5"/>
  </si>
  <si>
    <t>執行額　／　レポート数　　　　　　　　　　　　　　</t>
    <rPh sb="0" eb="2">
      <t>シッコウ</t>
    </rPh>
    <rPh sb="2" eb="3">
      <t>ガク</t>
    </rPh>
    <rPh sb="10" eb="11">
      <t>スウ</t>
    </rPh>
    <phoneticPr fontId="5"/>
  </si>
  <si>
    <t>46/24</t>
    <phoneticPr fontId="5"/>
  </si>
  <si>
    <t>47/52</t>
    <phoneticPr fontId="5"/>
  </si>
  <si>
    <t>49/49</t>
    <phoneticPr fontId="5"/>
  </si>
  <si>
    <t>　百万円/レポート数</t>
    <rPh sb="1" eb="3">
      <t>ヒャクマン</t>
    </rPh>
    <rPh sb="3" eb="4">
      <t>エン</t>
    </rPh>
    <rPh sb="9" eb="10">
      <t>スウ</t>
    </rPh>
    <phoneticPr fontId="5"/>
  </si>
  <si>
    <t>OECD/NEAが取り組んでいる、原子力施設に関する安全規制、放射線防護、放射性廃棄物の管理・処分、原子力施設の廃止等の事業分野に参画した。具体的には、原子力規制庁専門職員の出向や、原子力規制庁職員がOECD/NEAの運営委員会や常設委員会の役員を務め、OECD/NEAの運営に積極的に関わっている。
これらの活動への参画により、我が国の規制の検討に資する各国の最新の規制の取組等について情報収集するとともに、国際社会との連携・協力等を図り、我が国の原子力規制の継続的改善に役立てている。</t>
    <rPh sb="17" eb="20">
      <t>ゲンシリョク</t>
    </rPh>
    <rPh sb="20" eb="22">
      <t>シセツ</t>
    </rPh>
    <rPh sb="23" eb="24">
      <t>カン</t>
    </rPh>
    <rPh sb="26" eb="28">
      <t>アンゼン</t>
    </rPh>
    <rPh sb="28" eb="30">
      <t>キセイ</t>
    </rPh>
    <rPh sb="31" eb="34">
      <t>ホウシャセン</t>
    </rPh>
    <rPh sb="34" eb="36">
      <t>ボウゴ</t>
    </rPh>
    <rPh sb="37" eb="40">
      <t>ホウシャセイ</t>
    </rPh>
    <rPh sb="40" eb="43">
      <t>ハイキブツ</t>
    </rPh>
    <rPh sb="44" eb="46">
      <t>カンリ</t>
    </rPh>
    <rPh sb="47" eb="49">
      <t>ショブン</t>
    </rPh>
    <rPh sb="50" eb="53">
      <t>ゲンシリョク</t>
    </rPh>
    <rPh sb="53" eb="55">
      <t>シセツ</t>
    </rPh>
    <rPh sb="56" eb="58">
      <t>ハイシ</t>
    </rPh>
    <rPh sb="58" eb="59">
      <t>トウ</t>
    </rPh>
    <rPh sb="60" eb="64">
      <t>ジギョウブンヤ</t>
    </rPh>
    <rPh sb="65" eb="67">
      <t>サンカク</t>
    </rPh>
    <rPh sb="70" eb="73">
      <t>グタイテキ</t>
    </rPh>
    <rPh sb="76" eb="79">
      <t>ゲンシリョク</t>
    </rPh>
    <rPh sb="79" eb="82">
      <t>キセイチョウ</t>
    </rPh>
    <rPh sb="82" eb="85">
      <t>センモンショク</t>
    </rPh>
    <rPh sb="85" eb="86">
      <t>イン</t>
    </rPh>
    <rPh sb="87" eb="89">
      <t>シュッコウ</t>
    </rPh>
    <rPh sb="91" eb="94">
      <t>ゲンシリョク</t>
    </rPh>
    <rPh sb="94" eb="97">
      <t>キセイチョウ</t>
    </rPh>
    <rPh sb="97" eb="99">
      <t>ショクイン</t>
    </rPh>
    <rPh sb="109" eb="111">
      <t>ウンエイ</t>
    </rPh>
    <rPh sb="111" eb="114">
      <t>イインカイ</t>
    </rPh>
    <rPh sb="115" eb="117">
      <t>ジョウセツ</t>
    </rPh>
    <rPh sb="117" eb="120">
      <t>イインカイ</t>
    </rPh>
    <rPh sb="121" eb="123">
      <t>ヤクイン</t>
    </rPh>
    <rPh sb="124" eb="125">
      <t>ツト</t>
    </rPh>
    <rPh sb="136" eb="138">
      <t>ウンエイ</t>
    </rPh>
    <rPh sb="139" eb="142">
      <t>セッキョクテキ</t>
    </rPh>
    <rPh sb="143" eb="144">
      <t>カカ</t>
    </rPh>
    <rPh sb="155" eb="157">
      <t>カツドウ</t>
    </rPh>
    <rPh sb="159" eb="161">
      <t>サンカク</t>
    </rPh>
    <rPh sb="165" eb="166">
      <t>ワ</t>
    </rPh>
    <rPh sb="167" eb="168">
      <t>クニ</t>
    </rPh>
    <rPh sb="169" eb="171">
      <t>キセイ</t>
    </rPh>
    <rPh sb="172" eb="174">
      <t>ケントウ</t>
    </rPh>
    <rPh sb="175" eb="176">
      <t>シ</t>
    </rPh>
    <rPh sb="178" eb="180">
      <t>カッコク</t>
    </rPh>
    <rPh sb="181" eb="183">
      <t>サイシン</t>
    </rPh>
    <rPh sb="184" eb="186">
      <t>キセイ</t>
    </rPh>
    <rPh sb="205" eb="207">
      <t>コクサイ</t>
    </rPh>
    <rPh sb="207" eb="209">
      <t>シャカイ</t>
    </rPh>
    <phoneticPr fontId="5"/>
  </si>
  <si>
    <t>原子力利用先進国を中心に構成されるOECD/NEAの活動を支えるOECD/NEAの義務的拠出金の事業活動に参画した。具体的には、OECD/NEAが取り組んでいる原子力施設に係る安全規制、放射線防護、放射性廃棄物管理・処分、原子力施設の廃止等の事業分野に参画し、我が国の原子力発電施設等の安全確保に関する検討に資する情報を収集した。</t>
    <rPh sb="9" eb="11">
      <t>チュウシン</t>
    </rPh>
    <rPh sb="12" eb="14">
      <t>コウセイ</t>
    </rPh>
    <rPh sb="26" eb="28">
      <t>カツドウ</t>
    </rPh>
    <rPh sb="29" eb="30">
      <t>ササ</t>
    </rPh>
    <rPh sb="41" eb="44">
      <t>ギムテキ</t>
    </rPh>
    <rPh sb="44" eb="47">
      <t>キョシュツキン</t>
    </rPh>
    <rPh sb="48" eb="50">
      <t>ジギョウ</t>
    </rPh>
    <rPh sb="50" eb="52">
      <t>カツドウ</t>
    </rPh>
    <rPh sb="53" eb="55">
      <t>サンカク</t>
    </rPh>
    <rPh sb="58" eb="61">
      <t>グタイテキ</t>
    </rPh>
    <rPh sb="80" eb="83">
      <t>ゲンシリョク</t>
    </rPh>
    <rPh sb="83" eb="85">
      <t>シセツ</t>
    </rPh>
    <rPh sb="86" eb="87">
      <t>カカ</t>
    </rPh>
    <rPh sb="88" eb="90">
      <t>アンゼン</t>
    </rPh>
    <rPh sb="90" eb="92">
      <t>キセイ</t>
    </rPh>
    <rPh sb="93" eb="96">
      <t>ホウシャセン</t>
    </rPh>
    <rPh sb="96" eb="98">
      <t>ボウゴ</t>
    </rPh>
    <rPh sb="99" eb="102">
      <t>ホウシャセイ</t>
    </rPh>
    <phoneticPr fontId="5"/>
  </si>
  <si>
    <t>OECD/NEAの各委員会等への参画を通じて、国際社会における原子力安全に関する活動に参加・貢献する。</t>
    <rPh sb="9" eb="10">
      <t>カク</t>
    </rPh>
    <rPh sb="10" eb="13">
      <t>イインカイ</t>
    </rPh>
    <rPh sb="13" eb="14">
      <t>トウ</t>
    </rPh>
    <rPh sb="16" eb="18">
      <t>サンカク</t>
    </rPh>
    <rPh sb="19" eb="20">
      <t>ツウ</t>
    </rPh>
    <rPh sb="23" eb="25">
      <t>コクサイ</t>
    </rPh>
    <rPh sb="25" eb="27">
      <t>シャカイ</t>
    </rPh>
    <rPh sb="31" eb="34">
      <t>ゲンシリョク</t>
    </rPh>
    <rPh sb="34" eb="36">
      <t>アンゼン</t>
    </rPh>
    <rPh sb="37" eb="38">
      <t>カン</t>
    </rPh>
    <rPh sb="40" eb="42">
      <t>カツドウ</t>
    </rPh>
    <rPh sb="43" eb="45">
      <t>サンカ</t>
    </rPh>
    <rPh sb="46" eb="48">
      <t>コウケン</t>
    </rPh>
    <phoneticPr fontId="5"/>
  </si>
  <si>
    <t>我が国の原子力規制の向上を図るため、海外の原子力規制に係る最新の知見・経験について情報収集する事業であり、的確にニーズを反映している。</t>
    <rPh sb="10" eb="12">
      <t>コウジョウ</t>
    </rPh>
    <rPh sb="13" eb="14">
      <t>ハカ</t>
    </rPh>
    <rPh sb="18" eb="20">
      <t>カイガイ</t>
    </rPh>
    <rPh sb="21" eb="24">
      <t>ゲンシリョク</t>
    </rPh>
    <rPh sb="24" eb="26">
      <t>キセイ</t>
    </rPh>
    <rPh sb="27" eb="28">
      <t>カカ</t>
    </rPh>
    <rPh sb="29" eb="31">
      <t>サイシン</t>
    </rPh>
    <rPh sb="32" eb="34">
      <t>チケン</t>
    </rPh>
    <rPh sb="35" eb="37">
      <t>ケイケン</t>
    </rPh>
    <rPh sb="41" eb="43">
      <t>ジョウホウ</t>
    </rPh>
    <rPh sb="43" eb="45">
      <t>シュウシュウ</t>
    </rPh>
    <rPh sb="47" eb="49">
      <t>ジギョウ</t>
    </rPh>
    <phoneticPr fontId="5"/>
  </si>
  <si>
    <t>本事業の目的である国際機関を通じた情報収集による我が国の原子力規制の向上は、国（原子力規制委員会）が自ら実施すべきものであるため、地方自治体、民間等に委ねることはできない。</t>
    <rPh sb="17" eb="19">
      <t>ジョウホウ</t>
    </rPh>
    <rPh sb="19" eb="21">
      <t>シュウシュウ</t>
    </rPh>
    <rPh sb="28" eb="31">
      <t>ゲンシリョク</t>
    </rPh>
    <rPh sb="31" eb="33">
      <t>キセイ</t>
    </rPh>
    <phoneticPr fontId="5"/>
  </si>
  <si>
    <t>我が国の原子力規制の向上を図るため、海外の原子力規制に係る最新の知見・経験について情報収集する事業であり、我が国において優先度が高い事業である。</t>
    <rPh sb="10" eb="12">
      <t>コウジョウ</t>
    </rPh>
    <rPh sb="13" eb="14">
      <t>ハカ</t>
    </rPh>
    <rPh sb="18" eb="20">
      <t>カイガイ</t>
    </rPh>
    <rPh sb="21" eb="24">
      <t>ゲンシリョク</t>
    </rPh>
    <rPh sb="24" eb="26">
      <t>キセイ</t>
    </rPh>
    <rPh sb="27" eb="28">
      <t>カカ</t>
    </rPh>
    <rPh sb="29" eb="31">
      <t>サイシン</t>
    </rPh>
    <rPh sb="32" eb="34">
      <t>チケン</t>
    </rPh>
    <rPh sb="35" eb="37">
      <t>ケイケン</t>
    </rPh>
    <rPh sb="41" eb="43">
      <t>ジョウホウ</t>
    </rPh>
    <rPh sb="43" eb="45">
      <t>シュウシュウ</t>
    </rPh>
    <rPh sb="47" eb="49">
      <t>ジギョウ</t>
    </rPh>
    <phoneticPr fontId="5"/>
  </si>
  <si>
    <t>運営委員会によって承認された活動に基づいてOECD/NEAの活動が実施されており、当該活動に係る費用は真に必要なものに限定されている。</t>
    <rPh sb="0" eb="2">
      <t>ウンエイ</t>
    </rPh>
    <rPh sb="2" eb="5">
      <t>イインカイ</t>
    </rPh>
    <rPh sb="9" eb="11">
      <t>ショウニン</t>
    </rPh>
    <rPh sb="14" eb="16">
      <t>カツドウ</t>
    </rPh>
    <rPh sb="17" eb="18">
      <t>モト</t>
    </rPh>
    <rPh sb="30" eb="32">
      <t>カツドウ</t>
    </rPh>
    <rPh sb="33" eb="35">
      <t>ジッシ</t>
    </rPh>
    <rPh sb="41" eb="43">
      <t>トウガイ</t>
    </rPh>
    <rPh sb="43" eb="45">
      <t>カツドウ</t>
    </rPh>
    <rPh sb="46" eb="47">
      <t>カカ</t>
    </rPh>
    <rPh sb="48" eb="50">
      <t>ヒヨウ</t>
    </rPh>
    <rPh sb="51" eb="52">
      <t>シン</t>
    </rPh>
    <rPh sb="53" eb="55">
      <t>ヒツヨウ</t>
    </rPh>
    <rPh sb="59" eb="61">
      <t>ゲンテイ</t>
    </rPh>
    <phoneticPr fontId="5"/>
  </si>
  <si>
    <t>役員を務める各委員会において我が国の方針を提案・反映させており、その活動実績は見込みに見合ったものとなっている。</t>
    <rPh sb="0" eb="2">
      <t>ヤクイン</t>
    </rPh>
    <rPh sb="3" eb="4">
      <t>ツト</t>
    </rPh>
    <rPh sb="6" eb="7">
      <t>カク</t>
    </rPh>
    <rPh sb="7" eb="10">
      <t>イインカイ</t>
    </rPh>
    <rPh sb="14" eb="15">
      <t>ワ</t>
    </rPh>
    <rPh sb="16" eb="17">
      <t>クニ</t>
    </rPh>
    <rPh sb="18" eb="20">
      <t>ホウシン</t>
    </rPh>
    <rPh sb="21" eb="23">
      <t>テイアン</t>
    </rPh>
    <rPh sb="24" eb="26">
      <t>ハンエイ</t>
    </rPh>
    <rPh sb="34" eb="36">
      <t>カツドウ</t>
    </rPh>
    <rPh sb="36" eb="38">
      <t>ジッセキ</t>
    </rPh>
    <rPh sb="39" eb="41">
      <t>ミコ</t>
    </rPh>
    <rPh sb="43" eb="45">
      <t>ミア</t>
    </rPh>
    <phoneticPr fontId="5"/>
  </si>
  <si>
    <t>OECD/NEAの活動に参画し収集した情報は、原子力規制委員会の関係部署と共有しており、関係部署は、原子力規制の向上を図るための検討に活用している。</t>
    <rPh sb="9" eb="11">
      <t>カツドウ</t>
    </rPh>
    <phoneticPr fontId="5"/>
  </si>
  <si>
    <t>文部科学省</t>
  </si>
  <si>
    <t>経済協力機構原子力機関拠出金</t>
    <rPh sb="0" eb="2">
      <t>ケイザイ</t>
    </rPh>
    <rPh sb="2" eb="4">
      <t>キョウリョク</t>
    </rPh>
    <rPh sb="4" eb="6">
      <t>キコウ</t>
    </rPh>
    <rPh sb="6" eb="9">
      <t>ゲンシリョク</t>
    </rPh>
    <rPh sb="9" eb="11">
      <t>キカン</t>
    </rPh>
    <rPh sb="11" eb="14">
      <t>キョシュツキン</t>
    </rPh>
    <phoneticPr fontId="5"/>
  </si>
  <si>
    <t>経済産業省</t>
  </si>
  <si>
    <t>日本としてOECD/NEAへの義務的拠出金を拠出するため、関係省庁が共同・連携して予算要求を行っている。</t>
    <rPh sb="0" eb="2">
      <t>ニホン</t>
    </rPh>
    <rPh sb="15" eb="18">
      <t>ギムテキ</t>
    </rPh>
    <rPh sb="18" eb="21">
      <t>キョシュツキン</t>
    </rPh>
    <rPh sb="22" eb="24">
      <t>キョシュツ</t>
    </rPh>
    <rPh sb="29" eb="31">
      <t>カンケイ</t>
    </rPh>
    <rPh sb="31" eb="33">
      <t>ショウチョウ</t>
    </rPh>
    <rPh sb="34" eb="36">
      <t>キョウドウ</t>
    </rPh>
    <rPh sb="37" eb="39">
      <t>レンケイ</t>
    </rPh>
    <rPh sb="41" eb="43">
      <t>ヨサン</t>
    </rPh>
    <rPh sb="43" eb="45">
      <t>ヨウキュウ</t>
    </rPh>
    <rPh sb="46" eb="47">
      <t>オコナ</t>
    </rPh>
    <phoneticPr fontId="5"/>
  </si>
  <si>
    <t>我が国の原子力規制の向上を図るための検討に有用な情報が得られるOECD/NEAの事業に拠出しており、各種会合の開催や報告書のとりまとめ等の活動を実施している。各加盟国から収集した情報は原子力規制向上のための検討に資している。</t>
    <phoneticPr fontId="5"/>
  </si>
  <si>
    <t>我が国の原子力規制の向上を図るための検討に有用な情報の速やかな収集等によって、成果目標が引き続き確実に達成できるよう努める。</t>
    <rPh sb="0" eb="1">
      <t>ワ</t>
    </rPh>
    <rPh sb="2" eb="3">
      <t>クニ</t>
    </rPh>
    <rPh sb="4" eb="7">
      <t>ゲンシリョク</t>
    </rPh>
    <rPh sb="7" eb="9">
      <t>キセイ</t>
    </rPh>
    <rPh sb="10" eb="12">
      <t>コウジョウ</t>
    </rPh>
    <rPh sb="13" eb="14">
      <t>ハカ</t>
    </rPh>
    <rPh sb="18" eb="20">
      <t>ケントウ</t>
    </rPh>
    <rPh sb="21" eb="23">
      <t>ユウヨウ</t>
    </rPh>
    <rPh sb="24" eb="26">
      <t>ジョウホウ</t>
    </rPh>
    <rPh sb="27" eb="28">
      <t>スミ</t>
    </rPh>
    <rPh sb="31" eb="33">
      <t>シュウシュウ</t>
    </rPh>
    <rPh sb="33" eb="34">
      <t>トウ</t>
    </rPh>
    <phoneticPr fontId="5"/>
  </si>
  <si>
    <t>0639</t>
    <phoneticPr fontId="5"/>
  </si>
  <si>
    <t>0343</t>
    <phoneticPr fontId="5"/>
  </si>
  <si>
    <t>0026</t>
    <phoneticPr fontId="5"/>
  </si>
  <si>
    <t>0007</t>
    <phoneticPr fontId="5"/>
  </si>
  <si>
    <t>0005</t>
    <phoneticPr fontId="5"/>
  </si>
  <si>
    <t>OECD/NEAの活動全般</t>
    <rPh sb="9" eb="11">
      <t>カツドウ</t>
    </rPh>
    <rPh sb="11" eb="13">
      <t>ゼンパン</t>
    </rPh>
    <phoneticPr fontId="5"/>
  </si>
  <si>
    <t xml:space="preserve">
運営委員会、原子力施設に係る安全規制、放射線防護、放射性廃棄物管理・処分、原子力施設の廃止等の各委員会活動等を実施。
</t>
    <rPh sb="54" eb="55">
      <t>トウ</t>
    </rPh>
    <rPh sb="56" eb="58">
      <t>ジッシ</t>
    </rPh>
    <phoneticPr fontId="5"/>
  </si>
  <si>
    <t>本事業は、参加国における運転中の原子炉の数などに応じ算定され、毎年2月開催のOECD/NEAの予算委員会で決められた分担額を拠出するものであり、妥当である。</t>
    <rPh sb="0" eb="1">
      <t>ホン</t>
    </rPh>
    <rPh sb="1" eb="3">
      <t>ジギョウ</t>
    </rPh>
    <rPh sb="5" eb="8">
      <t>サンカコク</t>
    </rPh>
    <rPh sb="12" eb="14">
      <t>ウンテン</t>
    </rPh>
    <rPh sb="26" eb="28">
      <t>サンテイ</t>
    </rPh>
    <rPh sb="58" eb="61">
      <t>ブンタンガク</t>
    </rPh>
    <rPh sb="62" eb="64">
      <t>キョシュツ</t>
    </rPh>
    <rPh sb="72" eb="74">
      <t>ダトウ</t>
    </rPh>
    <phoneticPr fontId="5"/>
  </si>
  <si>
    <t>他の拠出金事業と同様に、本事業における成果や活動実績が分かりやすく把握できるように、成果目標や活動指標の整理・貢献についての記載を検討すること。</t>
    <phoneticPr fontId="5"/>
  </si>
  <si>
    <t>外部有識者点検対象外</t>
    <rPh sb="0" eb="2">
      <t>ガイブ</t>
    </rPh>
    <rPh sb="2" eb="5">
      <t>ユウシキシャ</t>
    </rPh>
    <rPh sb="5" eb="7">
      <t>テンケン</t>
    </rPh>
    <rPh sb="7" eb="10">
      <t>タイショウガイ</t>
    </rPh>
    <phoneticPr fontId="5"/>
  </si>
  <si>
    <t>本事業は、義務的拠出金という性格から、OECD/NEAの多様な活動を包含するものであるところ、その活動成果等について分かりやすい成果目標等の記載について引き続き検討する。</t>
    <phoneticPr fontId="5"/>
  </si>
  <si>
    <t>-</t>
    <phoneticPr fontId="5"/>
  </si>
  <si>
    <t>総務課国際室</t>
    <rPh sb="0" eb="3">
      <t>ソウムカ</t>
    </rPh>
    <rPh sb="3" eb="6">
      <t>コクサイシツ</t>
    </rPh>
    <phoneticPr fontId="5"/>
  </si>
  <si>
    <t>原子力規制庁長官官房</t>
    <phoneticPr fontId="5"/>
  </si>
  <si>
    <t>特別会計に関する法律第８５条第６項
特別会計に関する法律施行令第５１条第７項第１８号</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</si>
</sst>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154782</xdr:colOff>
      <xdr:row>741</xdr:row>
      <xdr:rowOff>226219</xdr:rowOff>
    </xdr:from>
    <xdr:to>
      <xdr:col>38</xdr:col>
      <xdr:colOff>54599</xdr:colOff>
      <xdr:row>744</xdr:row>
      <xdr:rowOff>17153</xdr:rowOff>
    </xdr:to>
    <xdr:sp macro="" textlink="">
      <xdr:nvSpPr>
        <xdr:cNvPr id="2" name="正方形/長方形 1"/>
        <xdr:cNvSpPr/>
      </xdr:nvSpPr>
      <xdr:spPr>
        <a:xfrm>
          <a:off x="4000501" y="140565188"/>
          <a:ext cx="3745536" cy="8624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４９百万円</a:t>
          </a:r>
          <a:endParaRPr kumimoji="1" lang="en-US" altLang="ja-JP" sz="1400">
            <a:solidFill>
              <a:sysClr val="windowText" lastClr="000000"/>
            </a:solidFill>
          </a:endParaRPr>
        </a:p>
      </xdr:txBody>
    </xdr:sp>
    <xdr:clientData/>
  </xdr:twoCellAnchor>
  <xdr:twoCellAnchor>
    <xdr:from>
      <xdr:col>20</xdr:col>
      <xdr:colOff>119072</xdr:colOff>
      <xdr:row>744</xdr:row>
      <xdr:rowOff>142880</xdr:rowOff>
    </xdr:from>
    <xdr:to>
      <xdr:col>37</xdr:col>
      <xdr:colOff>180455</xdr:colOff>
      <xdr:row>745</xdr:row>
      <xdr:rowOff>111108</xdr:rowOff>
    </xdr:to>
    <xdr:sp macro="" textlink="">
      <xdr:nvSpPr>
        <xdr:cNvPr id="3" name="大かっこ 2"/>
        <xdr:cNvSpPr/>
      </xdr:nvSpPr>
      <xdr:spPr>
        <a:xfrm>
          <a:off x="4167197" y="141553411"/>
          <a:ext cx="3502289" cy="3254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経済協力開発機構原子力機関拠出金</a:t>
          </a:r>
        </a:p>
      </xdr:txBody>
    </xdr:sp>
    <xdr:clientData/>
  </xdr:twoCellAnchor>
  <xdr:twoCellAnchor>
    <xdr:from>
      <xdr:col>22</xdr:col>
      <xdr:colOff>182056</xdr:colOff>
      <xdr:row>746</xdr:row>
      <xdr:rowOff>341952</xdr:rowOff>
    </xdr:from>
    <xdr:to>
      <xdr:col>35</xdr:col>
      <xdr:colOff>81201</xdr:colOff>
      <xdr:row>749</xdr:row>
      <xdr:rowOff>201497</xdr:rowOff>
    </xdr:to>
    <xdr:sp macro="" textlink="">
      <xdr:nvSpPr>
        <xdr:cNvPr id="4" name="正方形/長方形 3"/>
        <xdr:cNvSpPr/>
      </xdr:nvSpPr>
      <xdr:spPr>
        <a:xfrm>
          <a:off x="4634994" y="142466858"/>
          <a:ext cx="2530426" cy="9311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050">
              <a:solidFill>
                <a:sysClr val="windowText" lastClr="000000"/>
              </a:solidFill>
            </a:rPr>
            <a:t>経済協力開発機構原子力機関</a:t>
          </a:r>
          <a:endParaRPr kumimoji="1" lang="en-US" altLang="ja-JP" sz="1050">
            <a:solidFill>
              <a:sysClr val="windowText" lastClr="000000"/>
            </a:solidFill>
          </a:endParaRPr>
        </a:p>
        <a:p>
          <a:pPr algn="ctr"/>
          <a:r>
            <a:rPr kumimoji="1" lang="ja-JP" altLang="en-US" sz="1050">
              <a:solidFill>
                <a:sysClr val="windowText" lastClr="000000"/>
              </a:solidFill>
            </a:rPr>
            <a:t>（ＯＥＣＤ／ＮＥＡ）</a:t>
          </a:r>
          <a:endParaRPr kumimoji="1" lang="en-US" altLang="ja-JP" sz="1400">
            <a:solidFill>
              <a:sysClr val="windowText" lastClr="000000"/>
            </a:solidFill>
          </a:endParaRPr>
        </a:p>
        <a:p>
          <a:pPr algn="ctr"/>
          <a:r>
            <a:rPr kumimoji="1" lang="ja-JP" altLang="en-US" sz="1400">
              <a:solidFill>
                <a:sysClr val="windowText" lastClr="000000"/>
              </a:solidFill>
            </a:rPr>
            <a:t>４９百万円</a:t>
          </a:r>
        </a:p>
      </xdr:txBody>
    </xdr:sp>
    <xdr:clientData/>
  </xdr:twoCellAnchor>
  <xdr:twoCellAnchor>
    <xdr:from>
      <xdr:col>28</xdr:col>
      <xdr:colOff>45533</xdr:colOff>
      <xdr:row>745</xdr:row>
      <xdr:rowOff>232034</xdr:rowOff>
    </xdr:from>
    <xdr:to>
      <xdr:col>29</xdr:col>
      <xdr:colOff>131776</xdr:colOff>
      <xdr:row>746</xdr:row>
      <xdr:rowOff>205558</xdr:rowOff>
    </xdr:to>
    <xdr:sp macro="" textlink="">
      <xdr:nvSpPr>
        <xdr:cNvPr id="5" name="右矢印 4"/>
        <xdr:cNvSpPr/>
      </xdr:nvSpPr>
      <xdr:spPr>
        <a:xfrm rot="16200000" flipH="1">
          <a:off x="5691877" y="142020784"/>
          <a:ext cx="330711" cy="288649"/>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31</xdr:col>
      <xdr:colOff>139118</xdr:colOff>
      <xdr:row>746</xdr:row>
      <xdr:rowOff>79963</xdr:rowOff>
    </xdr:from>
    <xdr:to>
      <xdr:col>36</xdr:col>
      <xdr:colOff>18905</xdr:colOff>
      <xdr:row>747</xdr:row>
      <xdr:rowOff>57221</xdr:rowOff>
    </xdr:to>
    <xdr:sp macro="" textlink="">
      <xdr:nvSpPr>
        <xdr:cNvPr id="6" name="テキスト ボックス 5"/>
        <xdr:cNvSpPr txBox="1"/>
      </xdr:nvSpPr>
      <xdr:spPr>
        <a:xfrm>
          <a:off x="6413712" y="142204869"/>
          <a:ext cx="891818" cy="334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20</xdr:col>
      <xdr:colOff>119063</xdr:colOff>
      <xdr:row>750</xdr:row>
      <xdr:rowOff>107162</xdr:rowOff>
    </xdr:from>
    <xdr:to>
      <xdr:col>37</xdr:col>
      <xdr:colOff>190501</xdr:colOff>
      <xdr:row>753</xdr:row>
      <xdr:rowOff>130968</xdr:rowOff>
    </xdr:to>
    <xdr:sp macro="" textlink="">
      <xdr:nvSpPr>
        <xdr:cNvPr id="7" name="大かっこ 6"/>
        <xdr:cNvSpPr/>
      </xdr:nvSpPr>
      <xdr:spPr>
        <a:xfrm>
          <a:off x="4167188" y="65174818"/>
          <a:ext cx="3512344" cy="10953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事業概要</a:t>
          </a:r>
          <a:endParaRPr kumimoji="1" lang="en-US" altLang="ja-JP" sz="1100"/>
        </a:p>
        <a:p>
          <a:pPr algn="l">
            <a:lnSpc>
              <a:spcPts val="1300"/>
            </a:lnSpc>
          </a:pPr>
          <a:r>
            <a:rPr kumimoji="1" lang="ja-JP" altLang="en-US" sz="1100"/>
            <a:t>運営委員会、原子力施設に係る安全規制、放射線防護、放射性廃棄物管理・処分、原子力施設の廃止等の各委員会活動等を実施。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v>
      </c>
      <c r="AT2" s="218"/>
      <c r="AU2" s="218"/>
      <c r="AV2" s="51" t="str">
        <f>IF(AW2="", "", "-")</f>
        <v/>
      </c>
      <c r="AW2" s="401"/>
      <c r="AX2" s="401"/>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563</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591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631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519</v>
      </c>
      <c r="H5" s="561"/>
      <c r="I5" s="561"/>
      <c r="J5" s="561"/>
      <c r="K5" s="561"/>
      <c r="L5" s="561"/>
      <c r="M5" s="562" t="s">
        <v>66</v>
      </c>
      <c r="N5" s="563"/>
      <c r="O5" s="563"/>
      <c r="P5" s="563"/>
      <c r="Q5" s="563"/>
      <c r="R5" s="564"/>
      <c r="S5" s="565" t="s">
        <v>537</v>
      </c>
      <c r="T5" s="561"/>
      <c r="U5" s="561"/>
      <c r="V5" s="561"/>
      <c r="W5" s="561"/>
      <c r="X5" s="566"/>
      <c r="Y5" s="719" t="s">
        <v>3</v>
      </c>
      <c r="Z5" s="720"/>
      <c r="AA5" s="720"/>
      <c r="AB5" s="720"/>
      <c r="AC5" s="720"/>
      <c r="AD5" s="721"/>
      <c r="AE5" s="722" t="s">
        <v>630</v>
      </c>
      <c r="AF5" s="722"/>
      <c r="AG5" s="722"/>
      <c r="AH5" s="722"/>
      <c r="AI5" s="722"/>
      <c r="AJ5" s="722"/>
      <c r="AK5" s="722"/>
      <c r="AL5" s="722"/>
      <c r="AM5" s="722"/>
      <c r="AN5" s="722"/>
      <c r="AO5" s="722"/>
      <c r="AP5" s="723"/>
      <c r="AQ5" s="724" t="s">
        <v>564</v>
      </c>
      <c r="AR5" s="725"/>
      <c r="AS5" s="725"/>
      <c r="AT5" s="725"/>
      <c r="AU5" s="725"/>
      <c r="AV5" s="725"/>
      <c r="AW5" s="725"/>
      <c r="AX5" s="726"/>
    </row>
    <row r="6" spans="1:50" ht="39" customHeight="1" x14ac:dyDescent="0.15">
      <c r="A6" s="729" t="s">
        <v>4</v>
      </c>
      <c r="B6" s="730"/>
      <c r="C6" s="730"/>
      <c r="D6" s="730"/>
      <c r="E6" s="730"/>
      <c r="F6" s="730"/>
      <c r="G6" s="882" t="str">
        <f>入力規則等!F39</f>
        <v>エネルギー対策特別会計電源開発促進勘定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632</v>
      </c>
      <c r="H7" s="835"/>
      <c r="I7" s="835"/>
      <c r="J7" s="835"/>
      <c r="K7" s="835"/>
      <c r="L7" s="835"/>
      <c r="M7" s="835"/>
      <c r="N7" s="835"/>
      <c r="O7" s="835"/>
      <c r="P7" s="835"/>
      <c r="Q7" s="835"/>
      <c r="R7" s="835"/>
      <c r="S7" s="835"/>
      <c r="T7" s="835"/>
      <c r="U7" s="835"/>
      <c r="V7" s="835"/>
      <c r="W7" s="835"/>
      <c r="X7" s="836"/>
      <c r="Y7" s="399" t="s">
        <v>395</v>
      </c>
      <c r="Z7" s="300"/>
      <c r="AA7" s="300"/>
      <c r="AB7" s="300"/>
      <c r="AC7" s="300"/>
      <c r="AD7" s="400"/>
      <c r="AE7" s="387" t="s">
        <v>414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259</v>
      </c>
      <c r="B8" s="832"/>
      <c r="C8" s="832"/>
      <c r="D8" s="832"/>
      <c r="E8" s="832"/>
      <c r="F8" s="833"/>
      <c r="G8" s="225" t="str">
        <f>入力規則等!A27</f>
        <v>科学技術・イノベーション</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エネルギー対策</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4" t="s">
        <v>592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593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その他</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6"/>
    </row>
    <row r="13" spans="1:50" ht="21" customHeight="1" x14ac:dyDescent="0.15">
      <c r="A13" s="146"/>
      <c r="B13" s="147"/>
      <c r="C13" s="147"/>
      <c r="D13" s="147"/>
      <c r="E13" s="147"/>
      <c r="F13" s="148"/>
      <c r="G13" s="747" t="s">
        <v>6</v>
      </c>
      <c r="H13" s="748"/>
      <c r="I13" s="640" t="s">
        <v>7</v>
      </c>
      <c r="J13" s="641"/>
      <c r="K13" s="641"/>
      <c r="L13" s="641"/>
      <c r="M13" s="641"/>
      <c r="N13" s="641"/>
      <c r="O13" s="642"/>
      <c r="P13" s="116">
        <v>52</v>
      </c>
      <c r="Q13" s="117"/>
      <c r="R13" s="117"/>
      <c r="S13" s="117"/>
      <c r="T13" s="117"/>
      <c r="U13" s="117"/>
      <c r="V13" s="118"/>
      <c r="W13" s="116">
        <v>52</v>
      </c>
      <c r="X13" s="117"/>
      <c r="Y13" s="117"/>
      <c r="Z13" s="117"/>
      <c r="AA13" s="117"/>
      <c r="AB13" s="117"/>
      <c r="AC13" s="118"/>
      <c r="AD13" s="116">
        <v>54</v>
      </c>
      <c r="AE13" s="117"/>
      <c r="AF13" s="117"/>
      <c r="AG13" s="117"/>
      <c r="AH13" s="117"/>
      <c r="AI13" s="117"/>
      <c r="AJ13" s="118"/>
      <c r="AK13" s="116">
        <v>50</v>
      </c>
      <c r="AL13" s="117"/>
      <c r="AM13" s="117"/>
      <c r="AN13" s="117"/>
      <c r="AO13" s="117"/>
      <c r="AP13" s="117"/>
      <c r="AQ13" s="118"/>
      <c r="AR13" s="113">
        <v>50</v>
      </c>
      <c r="AS13" s="114"/>
      <c r="AT13" s="114"/>
      <c r="AU13" s="114"/>
      <c r="AV13" s="114"/>
      <c r="AW13" s="114"/>
      <c r="AX13" s="398"/>
    </row>
    <row r="14" spans="1:50" ht="21" customHeight="1" x14ac:dyDescent="0.15">
      <c r="A14" s="146"/>
      <c r="B14" s="147"/>
      <c r="C14" s="147"/>
      <c r="D14" s="147"/>
      <c r="E14" s="147"/>
      <c r="F14" s="148"/>
      <c r="G14" s="749"/>
      <c r="H14" s="750"/>
      <c r="I14" s="577" t="s">
        <v>8</v>
      </c>
      <c r="J14" s="631"/>
      <c r="K14" s="631"/>
      <c r="L14" s="631"/>
      <c r="M14" s="631"/>
      <c r="N14" s="631"/>
      <c r="O14" s="632"/>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7" t="s">
        <v>51</v>
      </c>
      <c r="J15" s="578"/>
      <c r="K15" s="578"/>
      <c r="L15" s="578"/>
      <c r="M15" s="578"/>
      <c r="N15" s="578"/>
      <c r="O15" s="579"/>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30"/>
    </row>
    <row r="16" spans="1:50" ht="21" customHeight="1" x14ac:dyDescent="0.15">
      <c r="A16" s="146"/>
      <c r="B16" s="147"/>
      <c r="C16" s="147"/>
      <c r="D16" s="147"/>
      <c r="E16" s="147"/>
      <c r="F16" s="148"/>
      <c r="G16" s="749"/>
      <c r="H16" s="750"/>
      <c r="I16" s="577" t="s">
        <v>52</v>
      </c>
      <c r="J16" s="578"/>
      <c r="K16" s="578"/>
      <c r="L16" s="578"/>
      <c r="M16" s="578"/>
      <c r="N16" s="578"/>
      <c r="O16" s="579"/>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77" t="s">
        <v>50</v>
      </c>
      <c r="J17" s="631"/>
      <c r="K17" s="631"/>
      <c r="L17" s="631"/>
      <c r="M17" s="631"/>
      <c r="N17" s="631"/>
      <c r="O17" s="632"/>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1"/>
      <c r="H18" s="752"/>
      <c r="I18" s="739" t="s">
        <v>20</v>
      </c>
      <c r="J18" s="740"/>
      <c r="K18" s="740"/>
      <c r="L18" s="740"/>
      <c r="M18" s="740"/>
      <c r="N18" s="740"/>
      <c r="O18" s="741"/>
      <c r="P18" s="122">
        <f>SUM(P13:V17)</f>
        <v>52</v>
      </c>
      <c r="Q18" s="123"/>
      <c r="R18" s="123"/>
      <c r="S18" s="123"/>
      <c r="T18" s="123"/>
      <c r="U18" s="123"/>
      <c r="V18" s="124"/>
      <c r="W18" s="122">
        <f>SUM(W13:AC17)</f>
        <v>52</v>
      </c>
      <c r="X18" s="123"/>
      <c r="Y18" s="123"/>
      <c r="Z18" s="123"/>
      <c r="AA18" s="123"/>
      <c r="AB18" s="123"/>
      <c r="AC18" s="124"/>
      <c r="AD18" s="122">
        <f>SUM(AD13:AJ17)</f>
        <v>54</v>
      </c>
      <c r="AE18" s="123"/>
      <c r="AF18" s="123"/>
      <c r="AG18" s="123"/>
      <c r="AH18" s="123"/>
      <c r="AI18" s="123"/>
      <c r="AJ18" s="124"/>
      <c r="AK18" s="122">
        <f>SUM(AK13:AQ17)</f>
        <v>50</v>
      </c>
      <c r="AL18" s="123"/>
      <c r="AM18" s="123"/>
      <c r="AN18" s="123"/>
      <c r="AO18" s="123"/>
      <c r="AP18" s="123"/>
      <c r="AQ18" s="124"/>
      <c r="AR18" s="122">
        <f>SUM(AR13:AX17)</f>
        <v>50</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46</v>
      </c>
      <c r="Q19" s="117"/>
      <c r="R19" s="117"/>
      <c r="S19" s="117"/>
      <c r="T19" s="117"/>
      <c r="U19" s="117"/>
      <c r="V19" s="118"/>
      <c r="W19" s="116">
        <v>47</v>
      </c>
      <c r="X19" s="117"/>
      <c r="Y19" s="117"/>
      <c r="Z19" s="117"/>
      <c r="AA19" s="117"/>
      <c r="AB19" s="117"/>
      <c r="AC19" s="118"/>
      <c r="AD19" s="116">
        <v>49</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0.88461538461538458</v>
      </c>
      <c r="Q20" s="541"/>
      <c r="R20" s="541"/>
      <c r="S20" s="541"/>
      <c r="T20" s="541"/>
      <c r="U20" s="541"/>
      <c r="V20" s="541"/>
      <c r="W20" s="541">
        <f t="shared" ref="W20" si="0">IF(W18=0, "-", SUM(W19)/W18)</f>
        <v>0.90384615384615385</v>
      </c>
      <c r="X20" s="541"/>
      <c r="Y20" s="541"/>
      <c r="Z20" s="541"/>
      <c r="AA20" s="541"/>
      <c r="AB20" s="541"/>
      <c r="AC20" s="541"/>
      <c r="AD20" s="541">
        <f t="shared" ref="AD20" si="1">IF(AD18=0, "-", SUM(AD19)/AD18)</f>
        <v>0.90740740740740744</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2" t="s">
        <v>358</v>
      </c>
      <c r="H21" s="933"/>
      <c r="I21" s="933"/>
      <c r="J21" s="933"/>
      <c r="K21" s="933"/>
      <c r="L21" s="933"/>
      <c r="M21" s="933"/>
      <c r="N21" s="933"/>
      <c r="O21" s="933"/>
      <c r="P21" s="541">
        <f>IF(P19=0, "-", SUM(P19)/SUM(P13,P14))</f>
        <v>0.88461538461538458</v>
      </c>
      <c r="Q21" s="541"/>
      <c r="R21" s="541"/>
      <c r="S21" s="541"/>
      <c r="T21" s="541"/>
      <c r="U21" s="541"/>
      <c r="V21" s="541"/>
      <c r="W21" s="541">
        <f t="shared" ref="W21" si="2">IF(W19=0, "-", SUM(W19)/SUM(W13,W14))</f>
        <v>0.90384615384615385</v>
      </c>
      <c r="X21" s="541"/>
      <c r="Y21" s="541"/>
      <c r="Z21" s="541"/>
      <c r="AA21" s="541"/>
      <c r="AB21" s="541"/>
      <c r="AC21" s="541"/>
      <c r="AD21" s="541">
        <f t="shared" ref="AD21" si="3">IF(AD19=0, "-", SUM(AD19)/SUM(AD13,AD14))</f>
        <v>0.90740740740740744</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566</v>
      </c>
      <c r="H23" s="191"/>
      <c r="I23" s="191"/>
      <c r="J23" s="191"/>
      <c r="K23" s="191"/>
      <c r="L23" s="191"/>
      <c r="M23" s="191"/>
      <c r="N23" s="191"/>
      <c r="O23" s="192"/>
      <c r="P23" s="113">
        <v>50</v>
      </c>
      <c r="Q23" s="114"/>
      <c r="R23" s="114"/>
      <c r="S23" s="114"/>
      <c r="T23" s="114"/>
      <c r="U23" s="114"/>
      <c r="V23" s="115"/>
      <c r="W23" s="113">
        <v>50</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50</v>
      </c>
      <c r="Q29" s="117"/>
      <c r="R29" s="117"/>
      <c r="S29" s="117"/>
      <c r="T29" s="117"/>
      <c r="U29" s="117"/>
      <c r="V29" s="118"/>
      <c r="W29" s="222">
        <f>AR13</f>
        <v>50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2"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398</v>
      </c>
      <c r="AF30" s="391"/>
      <c r="AG30" s="391"/>
      <c r="AH30" s="392"/>
      <c r="AI30" s="390" t="s">
        <v>420</v>
      </c>
      <c r="AJ30" s="391"/>
      <c r="AK30" s="391"/>
      <c r="AL30" s="392"/>
      <c r="AM30" s="393" t="s">
        <v>425</v>
      </c>
      <c r="AN30" s="393"/>
      <c r="AO30" s="393"/>
      <c r="AP30" s="390"/>
      <c r="AQ30" s="643" t="s">
        <v>235</v>
      </c>
      <c r="AR30" s="644"/>
      <c r="AS30" s="644"/>
      <c r="AT30" s="645"/>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c r="AR31" s="140"/>
      <c r="AS31" s="141" t="s">
        <v>236</v>
      </c>
      <c r="AT31" s="176"/>
      <c r="AU31" s="275">
        <v>5</v>
      </c>
      <c r="AV31" s="275"/>
      <c r="AW31" s="383" t="s">
        <v>181</v>
      </c>
      <c r="AX31" s="384"/>
    </row>
    <row r="32" spans="1:50" ht="23.25" customHeight="1" x14ac:dyDescent="0.15">
      <c r="A32" s="517"/>
      <c r="B32" s="515"/>
      <c r="C32" s="515"/>
      <c r="D32" s="515"/>
      <c r="E32" s="515"/>
      <c r="F32" s="516"/>
      <c r="G32" s="542" t="s">
        <v>584</v>
      </c>
      <c r="H32" s="543"/>
      <c r="I32" s="543"/>
      <c r="J32" s="543"/>
      <c r="K32" s="543"/>
      <c r="L32" s="543"/>
      <c r="M32" s="543"/>
      <c r="N32" s="543"/>
      <c r="O32" s="544"/>
      <c r="P32" s="165" t="s">
        <v>594</v>
      </c>
      <c r="Q32" s="165"/>
      <c r="R32" s="165"/>
      <c r="S32" s="165"/>
      <c r="T32" s="165"/>
      <c r="U32" s="165"/>
      <c r="V32" s="165"/>
      <c r="W32" s="165"/>
      <c r="X32" s="236"/>
      <c r="Y32" s="342" t="s">
        <v>12</v>
      </c>
      <c r="Z32" s="551"/>
      <c r="AA32" s="552"/>
      <c r="AB32" s="553" t="s">
        <v>585</v>
      </c>
      <c r="AC32" s="553"/>
      <c r="AD32" s="553"/>
      <c r="AE32" s="368">
        <v>24</v>
      </c>
      <c r="AF32" s="369"/>
      <c r="AG32" s="369"/>
      <c r="AH32" s="369"/>
      <c r="AI32" s="368">
        <v>52</v>
      </c>
      <c r="AJ32" s="369"/>
      <c r="AK32" s="369"/>
      <c r="AL32" s="369"/>
      <c r="AM32" s="368">
        <v>49</v>
      </c>
      <c r="AN32" s="369"/>
      <c r="AO32" s="369"/>
      <c r="AP32" s="369"/>
      <c r="AQ32" s="119"/>
      <c r="AR32" s="120"/>
      <c r="AS32" s="120"/>
      <c r="AT32" s="121"/>
      <c r="AU32" s="369"/>
      <c r="AV32" s="369"/>
      <c r="AW32" s="369"/>
      <c r="AX32" s="371"/>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585</v>
      </c>
      <c r="AC33" s="524"/>
      <c r="AD33" s="524"/>
      <c r="AE33" s="368">
        <v>24</v>
      </c>
      <c r="AF33" s="369"/>
      <c r="AG33" s="369"/>
      <c r="AH33" s="369"/>
      <c r="AI33" s="368">
        <v>24</v>
      </c>
      <c r="AJ33" s="369"/>
      <c r="AK33" s="369"/>
      <c r="AL33" s="369"/>
      <c r="AM33" s="368">
        <v>33</v>
      </c>
      <c r="AN33" s="369"/>
      <c r="AO33" s="369"/>
      <c r="AP33" s="369"/>
      <c r="AQ33" s="119"/>
      <c r="AR33" s="120"/>
      <c r="AS33" s="120"/>
      <c r="AT33" s="121"/>
      <c r="AU33" s="369">
        <v>41</v>
      </c>
      <c r="AV33" s="369"/>
      <c r="AW33" s="369"/>
      <c r="AX33" s="371"/>
    </row>
    <row r="34" spans="1:50" ht="38.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v>100</v>
      </c>
      <c r="AF34" s="369"/>
      <c r="AG34" s="369"/>
      <c r="AH34" s="369"/>
      <c r="AI34" s="368">
        <v>217</v>
      </c>
      <c r="AJ34" s="369"/>
      <c r="AK34" s="369"/>
      <c r="AL34" s="369"/>
      <c r="AM34" s="368">
        <v>148</v>
      </c>
      <c r="AN34" s="369"/>
      <c r="AO34" s="369"/>
      <c r="AP34" s="369"/>
      <c r="AQ34" s="119"/>
      <c r="AR34" s="120"/>
      <c r="AS34" s="120"/>
      <c r="AT34" s="121"/>
      <c r="AU34" s="369"/>
      <c r="AV34" s="369"/>
      <c r="AW34" s="369"/>
      <c r="AX34" s="371"/>
    </row>
    <row r="35" spans="1:50" ht="23.25" customHeight="1" x14ac:dyDescent="0.15">
      <c r="A35" s="902" t="s">
        <v>386</v>
      </c>
      <c r="B35" s="903"/>
      <c r="C35" s="903"/>
      <c r="D35" s="903"/>
      <c r="E35" s="903"/>
      <c r="F35" s="904"/>
      <c r="G35" s="908" t="s">
        <v>595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353</v>
      </c>
      <c r="B37" s="647"/>
      <c r="C37" s="647"/>
      <c r="D37" s="647"/>
      <c r="E37" s="647"/>
      <c r="F37" s="648"/>
      <c r="G37" s="567" t="s">
        <v>146</v>
      </c>
      <c r="H37" s="385"/>
      <c r="I37" s="385"/>
      <c r="J37" s="385"/>
      <c r="K37" s="385"/>
      <c r="L37" s="385"/>
      <c r="M37" s="385"/>
      <c r="N37" s="385"/>
      <c r="O37" s="568"/>
      <c r="P37" s="633" t="s">
        <v>59</v>
      </c>
      <c r="Q37" s="385"/>
      <c r="R37" s="385"/>
      <c r="S37" s="385"/>
      <c r="T37" s="385"/>
      <c r="U37" s="385"/>
      <c r="V37" s="385"/>
      <c r="W37" s="385"/>
      <c r="X37" s="568"/>
      <c r="Y37" s="634"/>
      <c r="Z37" s="635"/>
      <c r="AA37" s="636"/>
      <c r="AB37" s="637" t="s">
        <v>11</v>
      </c>
      <c r="AC37" s="638"/>
      <c r="AD37" s="639"/>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2" t="s">
        <v>12</v>
      </c>
      <c r="Z39" s="551"/>
      <c r="AA39" s="552"/>
      <c r="AB39" s="553"/>
      <c r="AC39" s="553"/>
      <c r="AD39" s="55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353</v>
      </c>
      <c r="B44" s="647"/>
      <c r="C44" s="647"/>
      <c r="D44" s="647"/>
      <c r="E44" s="647"/>
      <c r="F44" s="648"/>
      <c r="G44" s="567" t="s">
        <v>146</v>
      </c>
      <c r="H44" s="385"/>
      <c r="I44" s="385"/>
      <c r="J44" s="385"/>
      <c r="K44" s="385"/>
      <c r="L44" s="385"/>
      <c r="M44" s="385"/>
      <c r="N44" s="385"/>
      <c r="O44" s="568"/>
      <c r="P44" s="633" t="s">
        <v>59</v>
      </c>
      <c r="Q44" s="385"/>
      <c r="R44" s="385"/>
      <c r="S44" s="385"/>
      <c r="T44" s="385"/>
      <c r="U44" s="385"/>
      <c r="V44" s="385"/>
      <c r="W44" s="385"/>
      <c r="X44" s="568"/>
      <c r="Y44" s="634"/>
      <c r="Z44" s="635"/>
      <c r="AA44" s="636"/>
      <c r="AB44" s="637" t="s">
        <v>11</v>
      </c>
      <c r="AC44" s="638"/>
      <c r="AD44" s="639"/>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2" t="s">
        <v>12</v>
      </c>
      <c r="Z46" s="551"/>
      <c r="AA46" s="552"/>
      <c r="AB46" s="553"/>
      <c r="AC46" s="553"/>
      <c r="AD46" s="55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353</v>
      </c>
      <c r="B51" s="515"/>
      <c r="C51" s="515"/>
      <c r="D51" s="515"/>
      <c r="E51" s="515"/>
      <c r="F51" s="516"/>
      <c r="G51" s="567" t="s">
        <v>146</v>
      </c>
      <c r="H51" s="385"/>
      <c r="I51" s="385"/>
      <c r="J51" s="385"/>
      <c r="K51" s="385"/>
      <c r="L51" s="385"/>
      <c r="M51" s="385"/>
      <c r="N51" s="385"/>
      <c r="O51" s="568"/>
      <c r="P51" s="633" t="s">
        <v>59</v>
      </c>
      <c r="Q51" s="385"/>
      <c r="R51" s="385"/>
      <c r="S51" s="385"/>
      <c r="T51" s="385"/>
      <c r="U51" s="385"/>
      <c r="V51" s="385"/>
      <c r="W51" s="385"/>
      <c r="X51" s="568"/>
      <c r="Y51" s="634"/>
      <c r="Z51" s="635"/>
      <c r="AA51" s="636"/>
      <c r="AB51" s="637" t="s">
        <v>11</v>
      </c>
      <c r="AC51" s="638"/>
      <c r="AD51" s="639"/>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3"/>
      <c r="AC53" s="553"/>
      <c r="AD53" s="55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353</v>
      </c>
      <c r="B58" s="515"/>
      <c r="C58" s="515"/>
      <c r="D58" s="515"/>
      <c r="E58" s="515"/>
      <c r="F58" s="516"/>
      <c r="G58" s="567" t="s">
        <v>146</v>
      </c>
      <c r="H58" s="385"/>
      <c r="I58" s="385"/>
      <c r="J58" s="385"/>
      <c r="K58" s="385"/>
      <c r="L58" s="385"/>
      <c r="M58" s="385"/>
      <c r="N58" s="385"/>
      <c r="O58" s="568"/>
      <c r="P58" s="633" t="s">
        <v>59</v>
      </c>
      <c r="Q58" s="385"/>
      <c r="R58" s="385"/>
      <c r="S58" s="385"/>
      <c r="T58" s="385"/>
      <c r="U58" s="385"/>
      <c r="V58" s="385"/>
      <c r="W58" s="385"/>
      <c r="X58" s="568"/>
      <c r="Y58" s="634"/>
      <c r="Z58" s="635"/>
      <c r="AA58" s="636"/>
      <c r="AB58" s="637" t="s">
        <v>11</v>
      </c>
      <c r="AC58" s="638"/>
      <c r="AD58" s="639"/>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3"/>
      <c r="AC60" s="553"/>
      <c r="AD60" s="55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2" t="s">
        <v>398</v>
      </c>
      <c r="AF65" s="373"/>
      <c r="AG65" s="373"/>
      <c r="AH65" s="374"/>
      <c r="AI65" s="372" t="s">
        <v>396</v>
      </c>
      <c r="AJ65" s="373"/>
      <c r="AK65" s="373"/>
      <c r="AL65" s="374"/>
      <c r="AM65" s="379" t="s">
        <v>425</v>
      </c>
      <c r="AN65" s="379"/>
      <c r="AO65" s="379"/>
      <c r="AP65" s="379"/>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376</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377</v>
      </c>
      <c r="AC69" s="981"/>
      <c r="AD69" s="981"/>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376</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377</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389</v>
      </c>
      <c r="B78" s="918"/>
      <c r="C78" s="918"/>
      <c r="D78" s="918"/>
      <c r="E78" s="915" t="s">
        <v>332</v>
      </c>
      <c r="F78" s="916"/>
      <c r="G78" s="56" t="s">
        <v>238</v>
      </c>
      <c r="H78" s="797"/>
      <c r="I78" s="248"/>
      <c r="J78" s="248"/>
      <c r="K78" s="248"/>
      <c r="L78" s="248"/>
      <c r="M78" s="248"/>
      <c r="N78" s="248"/>
      <c r="O78" s="798"/>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customHeight="1" x14ac:dyDescent="0.15">
      <c r="A80" s="521"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customHeight="1" x14ac:dyDescent="0.15">
      <c r="A81" s="522"/>
      <c r="B81" s="854"/>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2"/>
      <c r="B82" s="854"/>
      <c r="C82" s="554"/>
      <c r="D82" s="554"/>
      <c r="E82" s="554"/>
      <c r="F82" s="555"/>
      <c r="G82" s="503" t="s">
        <v>579</v>
      </c>
      <c r="H82" s="503"/>
      <c r="I82" s="503"/>
      <c r="J82" s="503"/>
      <c r="K82" s="503"/>
      <c r="L82" s="503"/>
      <c r="M82" s="503"/>
      <c r="N82" s="503"/>
      <c r="O82" s="503"/>
      <c r="P82" s="503"/>
      <c r="Q82" s="503"/>
      <c r="R82" s="503"/>
      <c r="S82" s="503"/>
      <c r="T82" s="503"/>
      <c r="U82" s="503"/>
      <c r="V82" s="503"/>
      <c r="W82" s="503"/>
      <c r="X82" s="503"/>
      <c r="Y82" s="503"/>
      <c r="Z82" s="503"/>
      <c r="AA82" s="757"/>
      <c r="AB82" s="502" t="s">
        <v>579</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v>5</v>
      </c>
      <c r="AV86" s="275"/>
      <c r="AW86" s="383" t="s">
        <v>181</v>
      </c>
      <c r="AX86" s="384"/>
      <c r="AY86" s="10"/>
      <c r="AZ86" s="10"/>
      <c r="BA86" s="10"/>
      <c r="BB86" s="10"/>
      <c r="BC86" s="10"/>
      <c r="BD86" s="10"/>
      <c r="BE86" s="10"/>
      <c r="BF86" s="10"/>
      <c r="BG86" s="10"/>
      <c r="BH86" s="10"/>
    </row>
    <row r="87" spans="1:60" ht="23.25" customHeight="1" x14ac:dyDescent="0.15">
      <c r="A87" s="522"/>
      <c r="B87" s="554"/>
      <c r="C87" s="554"/>
      <c r="D87" s="554"/>
      <c r="E87" s="554"/>
      <c r="F87" s="555"/>
      <c r="G87" s="235" t="s">
        <v>579</v>
      </c>
      <c r="H87" s="165"/>
      <c r="I87" s="165"/>
      <c r="J87" s="165"/>
      <c r="K87" s="165"/>
      <c r="L87" s="165"/>
      <c r="M87" s="165"/>
      <c r="N87" s="165"/>
      <c r="O87" s="236"/>
      <c r="P87" s="165" t="s">
        <v>580</v>
      </c>
      <c r="Q87" s="804"/>
      <c r="R87" s="804"/>
      <c r="S87" s="804"/>
      <c r="T87" s="804"/>
      <c r="U87" s="804"/>
      <c r="V87" s="804"/>
      <c r="W87" s="804"/>
      <c r="X87" s="805"/>
      <c r="Y87" s="760" t="s">
        <v>62</v>
      </c>
      <c r="Z87" s="761"/>
      <c r="AA87" s="762"/>
      <c r="AB87" s="553" t="s">
        <v>581</v>
      </c>
      <c r="AC87" s="553"/>
      <c r="AD87" s="553"/>
      <c r="AE87" s="368">
        <v>9</v>
      </c>
      <c r="AF87" s="369"/>
      <c r="AG87" s="369"/>
      <c r="AH87" s="369"/>
      <c r="AI87" s="368">
        <v>12</v>
      </c>
      <c r="AJ87" s="369"/>
      <c r="AK87" s="369"/>
      <c r="AL87" s="369"/>
      <c r="AM87" s="368">
        <v>13</v>
      </c>
      <c r="AN87" s="369"/>
      <c r="AO87" s="369"/>
      <c r="AP87" s="369"/>
      <c r="AQ87" s="119" t="s">
        <v>579</v>
      </c>
      <c r="AR87" s="120"/>
      <c r="AS87" s="120"/>
      <c r="AT87" s="121"/>
      <c r="AU87" s="369" t="s">
        <v>579</v>
      </c>
      <c r="AV87" s="369"/>
      <c r="AW87" s="369"/>
      <c r="AX87" s="371"/>
    </row>
    <row r="88" spans="1:60" ht="23.25" customHeight="1" x14ac:dyDescent="0.15">
      <c r="A88" s="522"/>
      <c r="B88" s="554"/>
      <c r="C88" s="554"/>
      <c r="D88" s="554"/>
      <c r="E88" s="554"/>
      <c r="F88" s="555"/>
      <c r="G88" s="237"/>
      <c r="H88" s="238"/>
      <c r="I88" s="238"/>
      <c r="J88" s="238"/>
      <c r="K88" s="238"/>
      <c r="L88" s="238"/>
      <c r="M88" s="238"/>
      <c r="N88" s="238"/>
      <c r="O88" s="239"/>
      <c r="P88" s="806"/>
      <c r="Q88" s="806"/>
      <c r="R88" s="806"/>
      <c r="S88" s="806"/>
      <c r="T88" s="806"/>
      <c r="U88" s="806"/>
      <c r="V88" s="806"/>
      <c r="W88" s="806"/>
      <c r="X88" s="807"/>
      <c r="Y88" s="734" t="s">
        <v>54</v>
      </c>
      <c r="Z88" s="735"/>
      <c r="AA88" s="736"/>
      <c r="AB88" s="524" t="s">
        <v>581</v>
      </c>
      <c r="AC88" s="524"/>
      <c r="AD88" s="524"/>
      <c r="AE88" s="368" t="s">
        <v>582</v>
      </c>
      <c r="AF88" s="369"/>
      <c r="AG88" s="369"/>
      <c r="AH88" s="369"/>
      <c r="AI88" s="368" t="s">
        <v>579</v>
      </c>
      <c r="AJ88" s="369"/>
      <c r="AK88" s="369"/>
      <c r="AL88" s="369"/>
      <c r="AM88" s="368" t="s">
        <v>579</v>
      </c>
      <c r="AN88" s="369"/>
      <c r="AO88" s="369"/>
      <c r="AP88" s="369"/>
      <c r="AQ88" s="119" t="s">
        <v>582</v>
      </c>
      <c r="AR88" s="120"/>
      <c r="AS88" s="120"/>
      <c r="AT88" s="121"/>
      <c r="AU88" s="369" t="s">
        <v>579</v>
      </c>
      <c r="AV88" s="369"/>
      <c r="AW88" s="369"/>
      <c r="AX88" s="371"/>
      <c r="AY88" s="10"/>
      <c r="AZ88" s="10"/>
      <c r="BA88" s="10"/>
      <c r="BB88" s="10"/>
      <c r="BC88" s="10"/>
    </row>
    <row r="89" spans="1:60" ht="23.25" customHeight="1" thickBot="1" x14ac:dyDescent="0.2">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8"/>
      <c r="Y89" s="734" t="s">
        <v>13</v>
      </c>
      <c r="Z89" s="735"/>
      <c r="AA89" s="736"/>
      <c r="AB89" s="463" t="s">
        <v>14</v>
      </c>
      <c r="AC89" s="463"/>
      <c r="AD89" s="463"/>
      <c r="AE89" s="368" t="s">
        <v>579</v>
      </c>
      <c r="AF89" s="369"/>
      <c r="AG89" s="369"/>
      <c r="AH89" s="369"/>
      <c r="AI89" s="368" t="s">
        <v>579</v>
      </c>
      <c r="AJ89" s="369"/>
      <c r="AK89" s="369"/>
      <c r="AL89" s="369"/>
      <c r="AM89" s="368" t="s">
        <v>579</v>
      </c>
      <c r="AN89" s="369"/>
      <c r="AO89" s="369"/>
      <c r="AP89" s="369"/>
      <c r="AQ89" s="119" t="s">
        <v>579</v>
      </c>
      <c r="AR89" s="120"/>
      <c r="AS89" s="120"/>
      <c r="AT89" s="121"/>
      <c r="AU89" s="369" t="s">
        <v>579</v>
      </c>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4"/>
      <c r="R92" s="804"/>
      <c r="S92" s="804"/>
      <c r="T92" s="804"/>
      <c r="U92" s="804"/>
      <c r="V92" s="804"/>
      <c r="W92" s="804"/>
      <c r="X92" s="805"/>
      <c r="Y92" s="760" t="s">
        <v>62</v>
      </c>
      <c r="Z92" s="761"/>
      <c r="AA92" s="762"/>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6"/>
      <c r="Q93" s="806"/>
      <c r="R93" s="806"/>
      <c r="S93" s="806"/>
      <c r="T93" s="806"/>
      <c r="U93" s="806"/>
      <c r="V93" s="806"/>
      <c r="W93" s="806"/>
      <c r="X93" s="807"/>
      <c r="Y93" s="734" t="s">
        <v>54</v>
      </c>
      <c r="Z93" s="735"/>
      <c r="AA93" s="736"/>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thickBot="1" x14ac:dyDescent="0.2">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8"/>
      <c r="Y94" s="734" t="s">
        <v>13</v>
      </c>
      <c r="Z94" s="735"/>
      <c r="AA94" s="736"/>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04"/>
      <c r="R97" s="804"/>
      <c r="S97" s="804"/>
      <c r="T97" s="804"/>
      <c r="U97" s="804"/>
      <c r="V97" s="804"/>
      <c r="W97" s="804"/>
      <c r="X97" s="805"/>
      <c r="Y97" s="760" t="s">
        <v>62</v>
      </c>
      <c r="Z97" s="761"/>
      <c r="AA97" s="762"/>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398</v>
      </c>
      <c r="AF100" s="829"/>
      <c r="AG100" s="829"/>
      <c r="AH100" s="830"/>
      <c r="AI100" s="828" t="s">
        <v>418</v>
      </c>
      <c r="AJ100" s="829"/>
      <c r="AK100" s="829"/>
      <c r="AL100" s="830"/>
      <c r="AM100" s="828" t="s">
        <v>425</v>
      </c>
      <c r="AN100" s="829"/>
      <c r="AO100" s="829"/>
      <c r="AP100" s="830"/>
      <c r="AQ100" s="934" t="s">
        <v>438</v>
      </c>
      <c r="AR100" s="935"/>
      <c r="AS100" s="935"/>
      <c r="AT100" s="936"/>
      <c r="AU100" s="934" t="s">
        <v>439</v>
      </c>
      <c r="AV100" s="935"/>
      <c r="AW100" s="935"/>
      <c r="AX100" s="937"/>
    </row>
    <row r="101" spans="1:60" ht="23.25" customHeight="1" x14ac:dyDescent="0.15">
      <c r="A101" s="493"/>
      <c r="B101" s="494"/>
      <c r="C101" s="494"/>
      <c r="D101" s="494"/>
      <c r="E101" s="494"/>
      <c r="F101" s="495"/>
      <c r="G101" s="165" t="s">
        <v>596</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3" t="s">
        <v>597</v>
      </c>
      <c r="AC101" s="553"/>
      <c r="AD101" s="553"/>
      <c r="AE101" s="368">
        <v>4</v>
      </c>
      <c r="AF101" s="369"/>
      <c r="AG101" s="369"/>
      <c r="AH101" s="370"/>
      <c r="AI101" s="368">
        <v>4</v>
      </c>
      <c r="AJ101" s="369"/>
      <c r="AK101" s="369"/>
      <c r="AL101" s="370"/>
      <c r="AM101" s="368">
        <v>4</v>
      </c>
      <c r="AN101" s="369"/>
      <c r="AO101" s="369"/>
      <c r="AP101" s="370"/>
      <c r="AQ101" s="368">
        <v>4</v>
      </c>
      <c r="AR101" s="369"/>
      <c r="AS101" s="369"/>
      <c r="AT101" s="370"/>
      <c r="AU101" s="368"/>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t="s">
        <v>597</v>
      </c>
      <c r="AC102" s="553"/>
      <c r="AD102" s="553"/>
      <c r="AE102" s="362">
        <v>4</v>
      </c>
      <c r="AF102" s="362"/>
      <c r="AG102" s="362"/>
      <c r="AH102" s="362"/>
      <c r="AI102" s="362">
        <v>4</v>
      </c>
      <c r="AJ102" s="362"/>
      <c r="AK102" s="362"/>
      <c r="AL102" s="362"/>
      <c r="AM102" s="362">
        <v>4</v>
      </c>
      <c r="AN102" s="362"/>
      <c r="AO102" s="362"/>
      <c r="AP102" s="362"/>
      <c r="AQ102" s="819">
        <v>4</v>
      </c>
      <c r="AR102" s="820"/>
      <c r="AS102" s="820"/>
      <c r="AT102" s="821"/>
      <c r="AU102" s="819">
        <v>4</v>
      </c>
      <c r="AV102" s="820"/>
      <c r="AW102" s="820"/>
      <c r="AX102" s="821"/>
    </row>
    <row r="103" spans="1:60" ht="31.5" hidden="1"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598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590</v>
      </c>
      <c r="AC116" s="305"/>
      <c r="AD116" s="306"/>
      <c r="AE116" s="362">
        <v>2</v>
      </c>
      <c r="AF116" s="362"/>
      <c r="AG116" s="362"/>
      <c r="AH116" s="362"/>
      <c r="AI116" s="362">
        <v>1</v>
      </c>
      <c r="AJ116" s="362"/>
      <c r="AK116" s="362"/>
      <c r="AL116" s="362"/>
      <c r="AM116" s="362">
        <v>1</v>
      </c>
      <c r="AN116" s="362"/>
      <c r="AO116" s="362"/>
      <c r="AP116" s="362"/>
      <c r="AQ116" s="368"/>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602</v>
      </c>
      <c r="AC117" s="346"/>
      <c r="AD117" s="347"/>
      <c r="AE117" s="462" t="s">
        <v>599</v>
      </c>
      <c r="AF117" s="310"/>
      <c r="AG117" s="310"/>
      <c r="AH117" s="310"/>
      <c r="AI117" s="462" t="s">
        <v>600</v>
      </c>
      <c r="AJ117" s="310"/>
      <c r="AK117" s="310"/>
      <c r="AL117" s="310"/>
      <c r="AM117" s="462" t="s">
        <v>601</v>
      </c>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thickBo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413</v>
      </c>
      <c r="B130" s="997"/>
      <c r="C130" s="996" t="s">
        <v>239</v>
      </c>
      <c r="D130" s="997"/>
      <c r="E130" s="312" t="s">
        <v>268</v>
      </c>
      <c r="F130" s="313"/>
      <c r="G130" s="314" t="s">
        <v>567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568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1000"/>
      <c r="B134" s="256"/>
      <c r="C134" s="255"/>
      <c r="D134" s="256"/>
      <c r="E134" s="255"/>
      <c r="F134" s="318"/>
      <c r="G134" s="235" t="s">
        <v>586</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0"/>
      <c r="B154" s="256"/>
      <c r="C154" s="255"/>
      <c r="D154" s="256"/>
      <c r="E154" s="255"/>
      <c r="F154" s="318"/>
      <c r="G154" s="235" t="s">
        <v>570</v>
      </c>
      <c r="H154" s="165"/>
      <c r="I154" s="165"/>
      <c r="J154" s="165"/>
      <c r="K154" s="165"/>
      <c r="L154" s="165"/>
      <c r="M154" s="165"/>
      <c r="N154" s="165"/>
      <c r="O154" s="165"/>
      <c r="P154" s="236"/>
      <c r="Q154" s="164" t="s">
        <v>583</v>
      </c>
      <c r="R154" s="165"/>
      <c r="S154" s="165"/>
      <c r="T154" s="165"/>
      <c r="U154" s="165"/>
      <c r="V154" s="165"/>
      <c r="W154" s="165"/>
      <c r="X154" s="165"/>
      <c r="Y154" s="165"/>
      <c r="Z154" s="165"/>
      <c r="AA154" s="929"/>
      <c r="AB154" s="259" t="s">
        <v>569</v>
      </c>
      <c r="AC154" s="260"/>
      <c r="AD154" s="260"/>
      <c r="AE154" s="265" t="s">
        <v>605</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t="s">
        <v>604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71.25"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603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3.5" customHeight="1" thickBot="1" x14ac:dyDescent="0.2">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thickBot="1" x14ac:dyDescent="0.2">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0"/>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hidden="1"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0"/>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0"/>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thickBot="1" x14ac:dyDescent="0.2">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5.7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565</v>
      </c>
      <c r="AE702" s="901"/>
      <c r="AF702" s="901"/>
      <c r="AG702" s="890" t="s">
        <v>606</v>
      </c>
      <c r="AH702" s="891"/>
      <c r="AI702" s="891"/>
      <c r="AJ702" s="891"/>
      <c r="AK702" s="891"/>
      <c r="AL702" s="891"/>
      <c r="AM702" s="891"/>
      <c r="AN702" s="891"/>
      <c r="AO702" s="891"/>
      <c r="AP702" s="891"/>
      <c r="AQ702" s="891"/>
      <c r="AR702" s="891"/>
      <c r="AS702" s="891"/>
      <c r="AT702" s="891"/>
      <c r="AU702" s="891"/>
      <c r="AV702" s="891"/>
      <c r="AW702" s="891"/>
      <c r="AX702" s="892"/>
    </row>
    <row r="703" spans="1:50" ht="66"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565</v>
      </c>
      <c r="AE703" s="159"/>
      <c r="AF703" s="159"/>
      <c r="AG703" s="669" t="s">
        <v>607</v>
      </c>
      <c r="AH703" s="670"/>
      <c r="AI703" s="670"/>
      <c r="AJ703" s="670"/>
      <c r="AK703" s="670"/>
      <c r="AL703" s="670"/>
      <c r="AM703" s="670"/>
      <c r="AN703" s="670"/>
      <c r="AO703" s="670"/>
      <c r="AP703" s="670"/>
      <c r="AQ703" s="670"/>
      <c r="AR703" s="670"/>
      <c r="AS703" s="670"/>
      <c r="AT703" s="670"/>
      <c r="AU703" s="670"/>
      <c r="AV703" s="670"/>
      <c r="AW703" s="670"/>
      <c r="AX703" s="671"/>
    </row>
    <row r="704" spans="1:50" ht="61.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565</v>
      </c>
      <c r="AE704" s="588"/>
      <c r="AF704" s="588"/>
      <c r="AG704" s="432" t="s">
        <v>608</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571</v>
      </c>
      <c r="AE705" s="738"/>
      <c r="AF705" s="738"/>
      <c r="AG705" s="164" t="s">
        <v>573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6"/>
      <c r="D706" s="617"/>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572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572</v>
      </c>
      <c r="AE707" s="586"/>
      <c r="AF707" s="586"/>
      <c r="AG707" s="432"/>
      <c r="AH707" s="238"/>
      <c r="AI707" s="238"/>
      <c r="AJ707" s="238"/>
      <c r="AK707" s="238"/>
      <c r="AL707" s="238"/>
      <c r="AM707" s="238"/>
      <c r="AN707" s="238"/>
      <c r="AO707" s="238"/>
      <c r="AP707" s="238"/>
      <c r="AQ707" s="238"/>
      <c r="AR707" s="238"/>
      <c r="AS707" s="238"/>
      <c r="AT707" s="238"/>
      <c r="AU707" s="238"/>
      <c r="AV707" s="238"/>
      <c r="AW707" s="238"/>
      <c r="AX707" s="433"/>
    </row>
    <row r="708" spans="1:50" ht="36.7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565</v>
      </c>
      <c r="AE708" s="673"/>
      <c r="AF708" s="673"/>
      <c r="AG708" s="528" t="s">
        <v>574</v>
      </c>
      <c r="AH708" s="529"/>
      <c r="AI708" s="529"/>
      <c r="AJ708" s="529"/>
      <c r="AK708" s="529"/>
      <c r="AL708" s="529"/>
      <c r="AM708" s="529"/>
      <c r="AN708" s="529"/>
      <c r="AO708" s="529"/>
      <c r="AP708" s="529"/>
      <c r="AQ708" s="529"/>
      <c r="AR708" s="529"/>
      <c r="AS708" s="529"/>
      <c r="AT708" s="529"/>
      <c r="AU708" s="529"/>
      <c r="AV708" s="529"/>
      <c r="AW708" s="529"/>
      <c r="AX708" s="530"/>
    </row>
    <row r="709" spans="1:50" ht="33"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565</v>
      </c>
      <c r="AE709" s="159"/>
      <c r="AF709" s="159"/>
      <c r="AG709" s="669" t="s">
        <v>575</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571</v>
      </c>
      <c r="AE710" s="159"/>
      <c r="AF710" s="159"/>
      <c r="AG710" s="669" t="s">
        <v>573</v>
      </c>
      <c r="AH710" s="670"/>
      <c r="AI710" s="670"/>
      <c r="AJ710" s="670"/>
      <c r="AK710" s="670"/>
      <c r="AL710" s="670"/>
      <c r="AM710" s="670"/>
      <c r="AN710" s="670"/>
      <c r="AO710" s="670"/>
      <c r="AP710" s="670"/>
      <c r="AQ710" s="670"/>
      <c r="AR710" s="670"/>
      <c r="AS710" s="670"/>
      <c r="AT710" s="670"/>
      <c r="AU710" s="670"/>
      <c r="AV710" s="670"/>
      <c r="AW710" s="670"/>
      <c r="AX710" s="671"/>
    </row>
    <row r="711" spans="1:50" ht="53.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565</v>
      </c>
      <c r="AE711" s="159"/>
      <c r="AF711" s="159"/>
      <c r="AG711" s="669" t="s">
        <v>609</v>
      </c>
      <c r="AH711" s="670"/>
      <c r="AI711" s="670"/>
      <c r="AJ711" s="670"/>
      <c r="AK711" s="670"/>
      <c r="AL711" s="670"/>
      <c r="AM711" s="670"/>
      <c r="AN711" s="670"/>
      <c r="AO711" s="670"/>
      <c r="AP711" s="670"/>
      <c r="AQ711" s="670"/>
      <c r="AR711" s="670"/>
      <c r="AS711" s="670"/>
      <c r="AT711" s="670"/>
      <c r="AU711" s="670"/>
      <c r="AV711" s="670"/>
      <c r="AW711" s="670"/>
      <c r="AX711" s="671"/>
    </row>
    <row r="712" spans="1:50" ht="51.7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565</v>
      </c>
      <c r="AE712" s="588"/>
      <c r="AF712" s="588"/>
      <c r="AG712" s="596" t="s">
        <v>625</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571</v>
      </c>
      <c r="AE713" s="159"/>
      <c r="AF713" s="160"/>
      <c r="AG713" s="669" t="s">
        <v>629</v>
      </c>
      <c r="AH713" s="670"/>
      <c r="AI713" s="670"/>
      <c r="AJ713" s="670"/>
      <c r="AK713" s="670"/>
      <c r="AL713" s="670"/>
      <c r="AM713" s="670"/>
      <c r="AN713" s="670"/>
      <c r="AO713" s="670"/>
      <c r="AP713" s="670"/>
      <c r="AQ713" s="670"/>
      <c r="AR713" s="670"/>
      <c r="AS713" s="670"/>
      <c r="AT713" s="670"/>
      <c r="AU713" s="670"/>
      <c r="AV713" s="670"/>
      <c r="AW713" s="670"/>
      <c r="AX713" s="671"/>
    </row>
    <row r="714" spans="1:50" ht="44.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565</v>
      </c>
      <c r="AE714" s="594"/>
      <c r="AF714" s="595"/>
      <c r="AG714" s="694" t="s">
        <v>576</v>
      </c>
      <c r="AH714" s="695"/>
      <c r="AI714" s="695"/>
      <c r="AJ714" s="695"/>
      <c r="AK714" s="695"/>
      <c r="AL714" s="695"/>
      <c r="AM714" s="695"/>
      <c r="AN714" s="695"/>
      <c r="AO714" s="695"/>
      <c r="AP714" s="695"/>
      <c r="AQ714" s="695"/>
      <c r="AR714" s="695"/>
      <c r="AS714" s="695"/>
      <c r="AT714" s="695"/>
      <c r="AU714" s="695"/>
      <c r="AV714" s="695"/>
      <c r="AW714" s="695"/>
      <c r="AX714" s="696"/>
    </row>
    <row r="715" spans="1:50" ht="44.25"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565</v>
      </c>
      <c r="AE715" s="673"/>
      <c r="AF715" s="782"/>
      <c r="AG715" s="528" t="s">
        <v>577</v>
      </c>
      <c r="AH715" s="529"/>
      <c r="AI715" s="529"/>
      <c r="AJ715" s="529"/>
      <c r="AK715" s="529"/>
      <c r="AL715" s="529"/>
      <c r="AM715" s="529"/>
      <c r="AN715" s="529"/>
      <c r="AO715" s="529"/>
      <c r="AP715" s="529"/>
      <c r="AQ715" s="529"/>
      <c r="AR715" s="529"/>
      <c r="AS715" s="529"/>
      <c r="AT715" s="529"/>
      <c r="AU715" s="529"/>
      <c r="AV715" s="529"/>
      <c r="AW715" s="529"/>
      <c r="AX715" s="530"/>
    </row>
    <row r="716" spans="1:50" ht="51.7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565</v>
      </c>
      <c r="AE716" s="764"/>
      <c r="AF716" s="764"/>
      <c r="AG716" s="669" t="s">
        <v>578</v>
      </c>
      <c r="AH716" s="670"/>
      <c r="AI716" s="670"/>
      <c r="AJ716" s="670"/>
      <c r="AK716" s="670"/>
      <c r="AL716" s="670"/>
      <c r="AM716" s="670"/>
      <c r="AN716" s="670"/>
      <c r="AO716" s="670"/>
      <c r="AP716" s="670"/>
      <c r="AQ716" s="670"/>
      <c r="AR716" s="670"/>
      <c r="AS716" s="670"/>
      <c r="AT716" s="670"/>
      <c r="AU716" s="670"/>
      <c r="AV716" s="670"/>
      <c r="AW716" s="670"/>
      <c r="AX716" s="671"/>
    </row>
    <row r="717" spans="1:50" ht="48"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565</v>
      </c>
      <c r="AE717" s="159"/>
      <c r="AF717" s="159"/>
      <c r="AG717" s="669" t="s">
        <v>610</v>
      </c>
      <c r="AH717" s="670"/>
      <c r="AI717" s="670"/>
      <c r="AJ717" s="670"/>
      <c r="AK717" s="670"/>
      <c r="AL717" s="670"/>
      <c r="AM717" s="670"/>
      <c r="AN717" s="670"/>
      <c r="AO717" s="670"/>
      <c r="AP717" s="670"/>
      <c r="AQ717" s="670"/>
      <c r="AR717" s="670"/>
      <c r="AS717" s="670"/>
      <c r="AT717" s="670"/>
      <c r="AU717" s="670"/>
      <c r="AV717" s="670"/>
      <c r="AW717" s="670"/>
      <c r="AX717" s="671"/>
    </row>
    <row r="718" spans="1:50" ht="47.2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565</v>
      </c>
      <c r="AE718" s="159"/>
      <c r="AF718" s="159"/>
      <c r="AG718" s="167" t="s">
        <v>611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565</v>
      </c>
      <c r="AE719" s="673"/>
      <c r="AF719" s="673"/>
      <c r="AG719" s="164" t="s">
        <v>615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5"/>
      <c r="B721" s="656"/>
      <c r="C721" s="923" t="s">
        <v>612</v>
      </c>
      <c r="D721" s="924"/>
      <c r="E721" s="924"/>
      <c r="F721" s="925"/>
      <c r="G721" s="943"/>
      <c r="H721" s="944"/>
      <c r="I721" s="82" t="str">
        <f>IF(OR(G721="　", G721=""), "", "-")</f>
        <v/>
      </c>
      <c r="J721" s="922">
        <v>278</v>
      </c>
      <c r="K721" s="922"/>
      <c r="L721" s="82" t="str">
        <f>IF(M721="","","-")</f>
        <v/>
      </c>
      <c r="M721" s="83"/>
      <c r="N721" s="919" t="s">
        <v>613</v>
      </c>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5"/>
      <c r="B722" s="656"/>
      <c r="C722" s="923" t="s">
        <v>614</v>
      </c>
      <c r="D722" s="924"/>
      <c r="E722" s="924"/>
      <c r="F722" s="925"/>
      <c r="G722" s="943"/>
      <c r="H722" s="944"/>
      <c r="I722" s="82" t="str">
        <f t="shared" ref="I722:I725" si="4">IF(OR(G722="　", G722=""), "", "-")</f>
        <v/>
      </c>
      <c r="J722" s="922">
        <v>330</v>
      </c>
      <c r="K722" s="922"/>
      <c r="L722" s="82" t="str">
        <f t="shared" ref="L722:L725" si="5">IF(M722="","","-")</f>
        <v/>
      </c>
      <c r="M722" s="83"/>
      <c r="N722" s="919" t="s">
        <v>613</v>
      </c>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5"/>
      <c r="B723" s="656"/>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3" t="s">
        <v>48</v>
      </c>
      <c r="B726" s="624"/>
      <c r="C726" s="447" t="s">
        <v>53</v>
      </c>
      <c r="D726" s="583"/>
      <c r="E726" s="583"/>
      <c r="F726" s="584"/>
      <c r="G726" s="802" t="s">
        <v>616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0" customHeight="1" thickBot="1" x14ac:dyDescent="0.2">
      <c r="A727" s="625"/>
      <c r="B727" s="626"/>
      <c r="C727" s="700" t="s">
        <v>57</v>
      </c>
      <c r="D727" s="701"/>
      <c r="E727" s="701"/>
      <c r="F727" s="702"/>
      <c r="G727" s="800" t="s">
        <v>617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627</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137</v>
      </c>
      <c r="B731" s="621"/>
      <c r="C731" s="621"/>
      <c r="D731" s="621"/>
      <c r="E731" s="622"/>
      <c r="F731" s="685" t="s">
        <v>626</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t="s">
        <v>138</v>
      </c>
      <c r="B733" s="755"/>
      <c r="C733" s="755"/>
      <c r="D733" s="755"/>
      <c r="E733" s="756"/>
      <c r="F733" s="771" t="s">
        <v>628</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409</v>
      </c>
      <c r="B737" s="101"/>
      <c r="C737" s="101"/>
      <c r="D737" s="102"/>
      <c r="E737" s="103" t="s">
        <v>582</v>
      </c>
      <c r="F737" s="103"/>
      <c r="G737" s="103"/>
      <c r="H737" s="103"/>
      <c r="I737" s="103"/>
      <c r="J737" s="103"/>
      <c r="K737" s="103"/>
      <c r="L737" s="103"/>
      <c r="M737" s="103"/>
      <c r="N737" s="109" t="s">
        <v>404</v>
      </c>
      <c r="O737" s="109"/>
      <c r="P737" s="109"/>
      <c r="Q737" s="109"/>
      <c r="R737" s="103" t="s">
        <v>618</v>
      </c>
      <c r="S737" s="103"/>
      <c r="T737" s="103"/>
      <c r="U737" s="103"/>
      <c r="V737" s="103"/>
      <c r="W737" s="103"/>
      <c r="X737" s="103"/>
      <c r="Y737" s="103"/>
      <c r="Z737" s="103"/>
      <c r="AA737" s="109" t="s">
        <v>403</v>
      </c>
      <c r="AB737" s="109"/>
      <c r="AC737" s="109"/>
      <c r="AD737" s="109"/>
      <c r="AE737" s="103" t="s">
        <v>619</v>
      </c>
      <c r="AF737" s="103"/>
      <c r="AG737" s="103"/>
      <c r="AH737" s="103"/>
      <c r="AI737" s="103"/>
      <c r="AJ737" s="103"/>
      <c r="AK737" s="103"/>
      <c r="AL737" s="103"/>
      <c r="AM737" s="103"/>
      <c r="AN737" s="109" t="s">
        <v>402</v>
      </c>
      <c r="AO737" s="109"/>
      <c r="AP737" s="109"/>
      <c r="AQ737" s="109"/>
      <c r="AR737" s="110" t="s">
        <v>620</v>
      </c>
      <c r="AS737" s="111"/>
      <c r="AT737" s="111"/>
      <c r="AU737" s="111"/>
      <c r="AV737" s="111"/>
      <c r="AW737" s="111"/>
      <c r="AX737" s="112"/>
      <c r="AY737" s="88"/>
      <c r="AZ737" s="88"/>
    </row>
    <row r="738" spans="1:52" ht="24.75" customHeight="1" x14ac:dyDescent="0.15">
      <c r="A738" s="100" t="s">
        <v>401</v>
      </c>
      <c r="B738" s="101"/>
      <c r="C738" s="101"/>
      <c r="D738" s="102"/>
      <c r="E738" s="103" t="s">
        <v>621</v>
      </c>
      <c r="F738" s="103"/>
      <c r="G738" s="103"/>
      <c r="H738" s="103"/>
      <c r="I738" s="103"/>
      <c r="J738" s="103"/>
      <c r="K738" s="103"/>
      <c r="L738" s="103"/>
      <c r="M738" s="103"/>
      <c r="N738" s="109" t="s">
        <v>400</v>
      </c>
      <c r="O738" s="109"/>
      <c r="P738" s="109"/>
      <c r="Q738" s="109"/>
      <c r="R738" s="103" t="s">
        <v>622</v>
      </c>
      <c r="S738" s="103"/>
      <c r="T738" s="103"/>
      <c r="U738" s="103"/>
      <c r="V738" s="103"/>
      <c r="W738" s="103"/>
      <c r="X738" s="103"/>
      <c r="Y738" s="103"/>
      <c r="Z738" s="103"/>
      <c r="AA738" s="109" t="s">
        <v>399</v>
      </c>
      <c r="AB738" s="109"/>
      <c r="AC738" s="109"/>
      <c r="AD738" s="109"/>
      <c r="AE738" s="103" t="s">
        <v>622</v>
      </c>
      <c r="AF738" s="103"/>
      <c r="AG738" s="103"/>
      <c r="AH738" s="103"/>
      <c r="AI738" s="103"/>
      <c r="AJ738" s="103"/>
      <c r="AK738" s="103"/>
      <c r="AL738" s="103"/>
      <c r="AM738" s="103"/>
      <c r="AN738" s="109" t="s">
        <v>398</v>
      </c>
      <c r="AO738" s="109"/>
      <c r="AP738" s="109"/>
      <c r="AQ738" s="109"/>
      <c r="AR738" s="110" t="s">
        <v>622</v>
      </c>
      <c r="AS738" s="111"/>
      <c r="AT738" s="111"/>
      <c r="AU738" s="111"/>
      <c r="AV738" s="111"/>
      <c r="AW738" s="111"/>
      <c r="AX738" s="112"/>
    </row>
    <row r="739" spans="1:52" ht="24.75" customHeight="1" x14ac:dyDescent="0.15">
      <c r="A739" s="100" t="s">
        <v>397</v>
      </c>
      <c r="B739" s="101"/>
      <c r="C739" s="101"/>
      <c r="D739" s="102"/>
      <c r="E739" s="103" t="s">
        <v>621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392</v>
      </c>
      <c r="B780" s="766"/>
      <c r="C780" s="766"/>
      <c r="D780" s="766"/>
      <c r="E780" s="766"/>
      <c r="F780" s="767"/>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8"/>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35.25" customHeight="1" x14ac:dyDescent="0.15">
      <c r="A782" s="558"/>
      <c r="B782" s="768"/>
      <c r="C782" s="768"/>
      <c r="D782" s="768"/>
      <c r="E782" s="768"/>
      <c r="F782" s="769"/>
      <c r="G782" s="453" t="s">
        <v>589</v>
      </c>
      <c r="H782" s="454"/>
      <c r="I782" s="454"/>
      <c r="J782" s="454"/>
      <c r="K782" s="455"/>
      <c r="L782" s="456" t="s">
        <v>623</v>
      </c>
      <c r="M782" s="457"/>
      <c r="N782" s="457"/>
      <c r="O782" s="457"/>
      <c r="P782" s="457"/>
      <c r="Q782" s="457"/>
      <c r="R782" s="457"/>
      <c r="S782" s="457"/>
      <c r="T782" s="457"/>
      <c r="U782" s="457"/>
      <c r="V782" s="457"/>
      <c r="W782" s="457"/>
      <c r="X782" s="458"/>
      <c r="Y782" s="459">
        <v>49</v>
      </c>
      <c r="Z782" s="460"/>
      <c r="AA782" s="460"/>
      <c r="AB782" s="559"/>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8"/>
      <c r="B783" s="768"/>
      <c r="C783" s="768"/>
      <c r="D783" s="768"/>
      <c r="E783" s="768"/>
      <c r="F783" s="769"/>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8"/>
      <c r="B784" s="768"/>
      <c r="C784" s="768"/>
      <c r="D784" s="768"/>
      <c r="E784" s="768"/>
      <c r="F784" s="769"/>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8"/>
      <c r="B785" s="768"/>
      <c r="C785" s="768"/>
      <c r="D785" s="768"/>
      <c r="E785" s="768"/>
      <c r="F785" s="76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8"/>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8"/>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8"/>
      <c r="B791" s="768"/>
      <c r="C791" s="768"/>
      <c r="D791" s="768"/>
      <c r="E791" s="768"/>
      <c r="F791" s="76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8"/>
      <c r="B792" s="768"/>
      <c r="C792" s="768"/>
      <c r="D792" s="768"/>
      <c r="E792" s="768"/>
      <c r="F792" s="769"/>
      <c r="G792" s="413" t="s">
        <v>20</v>
      </c>
      <c r="H792" s="414"/>
      <c r="I792" s="414"/>
      <c r="J792" s="414"/>
      <c r="K792" s="414"/>
      <c r="L792" s="415"/>
      <c r="M792" s="416"/>
      <c r="N792" s="416"/>
      <c r="O792" s="416"/>
      <c r="P792" s="416"/>
      <c r="Q792" s="416"/>
      <c r="R792" s="416"/>
      <c r="S792" s="416"/>
      <c r="T792" s="416"/>
      <c r="U792" s="416"/>
      <c r="V792" s="416"/>
      <c r="W792" s="416"/>
      <c r="X792" s="417"/>
      <c r="Y792" s="418">
        <f>SUM(Y782:AB791)</f>
        <v>49</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8"/>
      <c r="B793" s="768"/>
      <c r="C793" s="768"/>
      <c r="D793" s="768"/>
      <c r="E793" s="768"/>
      <c r="F793" s="769"/>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8"/>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8"/>
      <c r="B795" s="768"/>
      <c r="C795" s="768"/>
      <c r="D795" s="768"/>
      <c r="E795" s="768"/>
      <c r="F795" s="769"/>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9"/>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8"/>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68"/>
      <c r="C804" s="768"/>
      <c r="D804" s="768"/>
      <c r="E804" s="768"/>
      <c r="F804" s="76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8"/>
      <c r="B805" s="768"/>
      <c r="C805" s="768"/>
      <c r="D805" s="768"/>
      <c r="E805" s="768"/>
      <c r="F805" s="769"/>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8"/>
      <c r="B806" s="768"/>
      <c r="C806" s="768"/>
      <c r="D806" s="768"/>
      <c r="E806" s="768"/>
      <c r="F806" s="769"/>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8"/>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8"/>
      <c r="B808" s="768"/>
      <c r="C808" s="768"/>
      <c r="D808" s="768"/>
      <c r="E808" s="768"/>
      <c r="F808" s="769"/>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9"/>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8"/>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68"/>
      <c r="C817" s="768"/>
      <c r="D817" s="768"/>
      <c r="E817" s="768"/>
      <c r="F817" s="76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8"/>
      <c r="B818" s="768"/>
      <c r="C818" s="768"/>
      <c r="D818" s="768"/>
      <c r="E818" s="768"/>
      <c r="F818" s="769"/>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8"/>
      <c r="B819" s="768"/>
      <c r="C819" s="768"/>
      <c r="D819" s="768"/>
      <c r="E819" s="768"/>
      <c r="F819" s="769"/>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8"/>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8"/>
      <c r="B821" s="768"/>
      <c r="C821" s="768"/>
      <c r="D821" s="768"/>
      <c r="E821" s="768"/>
      <c r="F821" s="769"/>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9"/>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8"/>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68"/>
      <c r="C830" s="768"/>
      <c r="D830" s="768"/>
      <c r="E830" s="768"/>
      <c r="F830" s="76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68"/>
      <c r="C831" s="768"/>
      <c r="D831" s="768"/>
      <c r="E831" s="768"/>
      <c r="F831" s="769"/>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348</v>
      </c>
      <c r="AM832" s="962"/>
      <c r="AN832" s="96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96" customHeight="1" x14ac:dyDescent="0.15">
      <c r="A838" s="408">
        <v>1</v>
      </c>
      <c r="B838" s="408">
        <v>1</v>
      </c>
      <c r="C838" s="428" t="s">
        <v>587</v>
      </c>
      <c r="D838" s="422"/>
      <c r="E838" s="422"/>
      <c r="F838" s="422"/>
      <c r="G838" s="422"/>
      <c r="H838" s="422"/>
      <c r="I838" s="422"/>
      <c r="J838" s="423" t="s">
        <v>579</v>
      </c>
      <c r="K838" s="424"/>
      <c r="L838" s="424"/>
      <c r="M838" s="424"/>
      <c r="N838" s="424"/>
      <c r="O838" s="424"/>
      <c r="P838" s="429" t="s">
        <v>624</v>
      </c>
      <c r="Q838" s="321"/>
      <c r="R838" s="321"/>
      <c r="S838" s="321"/>
      <c r="T838" s="321"/>
      <c r="U838" s="321"/>
      <c r="V838" s="321"/>
      <c r="W838" s="321"/>
      <c r="X838" s="321"/>
      <c r="Y838" s="322">
        <v>49</v>
      </c>
      <c r="Z838" s="323"/>
      <c r="AA838" s="323"/>
      <c r="AB838" s="324"/>
      <c r="AC838" s="332" t="s">
        <v>80</v>
      </c>
      <c r="AD838" s="427"/>
      <c r="AE838" s="427"/>
      <c r="AF838" s="427"/>
      <c r="AG838" s="427"/>
      <c r="AH838" s="425" t="s">
        <v>579</v>
      </c>
      <c r="AI838" s="426"/>
      <c r="AJ838" s="426"/>
      <c r="AK838" s="426"/>
      <c r="AL838" s="329" t="s">
        <v>579</v>
      </c>
      <c r="AM838" s="330"/>
      <c r="AN838" s="330"/>
      <c r="AO838" s="331"/>
      <c r="AP838" s="325" t="s">
        <v>588</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1" t="s">
        <v>334</v>
      </c>
      <c r="AQ1102" s="431"/>
      <c r="AR1102" s="431"/>
      <c r="AS1102" s="431"/>
      <c r="AT1102" s="431"/>
      <c r="AU1102" s="431"/>
      <c r="AV1102" s="431"/>
      <c r="AW1102" s="431"/>
      <c r="AX1102" s="431"/>
    </row>
    <row r="1103" spans="1:50" ht="30" hidden="1" customHeight="1" x14ac:dyDescent="0.15">
      <c r="A1103" s="408">
        <v>1</v>
      </c>
      <c r="B1103" s="408">
        <v>1</v>
      </c>
      <c r="C1103" s="898"/>
      <c r="D1103" s="898"/>
      <c r="E1103" s="897"/>
      <c r="F1103" s="897"/>
      <c r="G1103" s="897"/>
      <c r="H1103" s="897"/>
      <c r="I1103" s="897"/>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8"/>
      <c r="D1104" s="898"/>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8"/>
      <c r="D1105" s="898"/>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8"/>
      <c r="D1106" s="898"/>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8"/>
      <c r="D1107" s="898"/>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8"/>
      <c r="D1108" s="898"/>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8"/>
      <c r="D1109" s="898"/>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8"/>
      <c r="D1110" s="898"/>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8"/>
      <c r="D1111" s="898"/>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8"/>
      <c r="D1112" s="898"/>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8"/>
      <c r="D1113" s="898"/>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8"/>
      <c r="D1114" s="898"/>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8"/>
      <c r="D1115" s="898"/>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8"/>
      <c r="D1116" s="898"/>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8"/>
      <c r="D1117" s="898"/>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8"/>
      <c r="D1118" s="898"/>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8"/>
      <c r="D1119" s="898"/>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8"/>
      <c r="D1120" s="898"/>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8"/>
      <c r="D1121" s="898"/>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8"/>
      <c r="D1122" s="898"/>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8"/>
      <c r="D1123" s="898"/>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8"/>
      <c r="D1124" s="898"/>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8"/>
      <c r="D1125" s="898"/>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8"/>
      <c r="D1126" s="898"/>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8"/>
      <c r="D1127" s="898"/>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8"/>
      <c r="D1128" s="898"/>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8"/>
      <c r="D1129" s="898"/>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8"/>
      <c r="D1130" s="898"/>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8"/>
      <c r="D1131" s="898"/>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8"/>
      <c r="D1132" s="898"/>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27"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Normal="100"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565</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565</v>
      </c>
      <c r="M9" s="13" t="str">
        <f t="shared" si="2"/>
        <v>エネルギー対策</v>
      </c>
      <c r="N9" s="13" t="str">
        <f t="shared" si="6"/>
        <v>エネルギー対策</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エネルギー対策特別会計電源開発促進勘定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16"/>
      <c r="AA2" s="417"/>
      <c r="AB2" s="1013" t="s">
        <v>11</v>
      </c>
      <c r="AC2" s="1014"/>
      <c r="AD2" s="1015"/>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7"/>
      <c r="B4" s="515"/>
      <c r="C4" s="515"/>
      <c r="D4" s="515"/>
      <c r="E4" s="515"/>
      <c r="F4" s="516"/>
      <c r="G4" s="542"/>
      <c r="H4" s="1019"/>
      <c r="I4" s="1019"/>
      <c r="J4" s="1019"/>
      <c r="K4" s="1019"/>
      <c r="L4" s="1019"/>
      <c r="M4" s="1019"/>
      <c r="N4" s="1019"/>
      <c r="O4" s="1020"/>
      <c r="P4" s="165"/>
      <c r="Q4" s="1027"/>
      <c r="R4" s="1027"/>
      <c r="S4" s="1027"/>
      <c r="T4" s="1027"/>
      <c r="U4" s="1027"/>
      <c r="V4" s="1027"/>
      <c r="W4" s="1027"/>
      <c r="X4" s="1028"/>
      <c r="Y4" s="1005" t="s">
        <v>12</v>
      </c>
      <c r="Z4" s="1006"/>
      <c r="AA4" s="1007"/>
      <c r="AB4" s="553"/>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7" t="s">
        <v>54</v>
      </c>
      <c r="Z5" s="1002"/>
      <c r="AA5" s="1003"/>
      <c r="AB5" s="524"/>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16"/>
      <c r="AA9" s="417"/>
      <c r="AB9" s="1013" t="s">
        <v>11</v>
      </c>
      <c r="AC9" s="1014"/>
      <c r="AD9" s="1015"/>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7"/>
      <c r="B11" s="515"/>
      <c r="C11" s="515"/>
      <c r="D11" s="515"/>
      <c r="E11" s="515"/>
      <c r="F11" s="516"/>
      <c r="G11" s="542"/>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3"/>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4"/>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16"/>
      <c r="AA16" s="417"/>
      <c r="AB16" s="1013" t="s">
        <v>11</v>
      </c>
      <c r="AC16" s="1014"/>
      <c r="AD16" s="1015"/>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7"/>
      <c r="B18" s="515"/>
      <c r="C18" s="515"/>
      <c r="D18" s="515"/>
      <c r="E18" s="515"/>
      <c r="F18" s="516"/>
      <c r="G18" s="542"/>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3"/>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4"/>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16"/>
      <c r="AA23" s="417"/>
      <c r="AB23" s="1013" t="s">
        <v>11</v>
      </c>
      <c r="AC23" s="1014"/>
      <c r="AD23" s="1015"/>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7"/>
      <c r="B25" s="515"/>
      <c r="C25" s="515"/>
      <c r="D25" s="515"/>
      <c r="E25" s="515"/>
      <c r="F25" s="516"/>
      <c r="G25" s="542"/>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3"/>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4"/>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16"/>
      <c r="AA30" s="417"/>
      <c r="AB30" s="1013" t="s">
        <v>11</v>
      </c>
      <c r="AC30" s="1014"/>
      <c r="AD30" s="1015"/>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7"/>
      <c r="B32" s="515"/>
      <c r="C32" s="515"/>
      <c r="D32" s="515"/>
      <c r="E32" s="515"/>
      <c r="F32" s="516"/>
      <c r="G32" s="542"/>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3"/>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4"/>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16"/>
      <c r="AA37" s="417"/>
      <c r="AB37" s="1013" t="s">
        <v>11</v>
      </c>
      <c r="AC37" s="1014"/>
      <c r="AD37" s="1015"/>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7"/>
      <c r="B39" s="515"/>
      <c r="C39" s="515"/>
      <c r="D39" s="515"/>
      <c r="E39" s="515"/>
      <c r="F39" s="516"/>
      <c r="G39" s="542"/>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3"/>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4"/>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16"/>
      <c r="AA44" s="417"/>
      <c r="AB44" s="1013" t="s">
        <v>11</v>
      </c>
      <c r="AC44" s="1014"/>
      <c r="AD44" s="1015"/>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7"/>
      <c r="B46" s="515"/>
      <c r="C46" s="515"/>
      <c r="D46" s="515"/>
      <c r="E46" s="515"/>
      <c r="F46" s="516"/>
      <c r="G46" s="542"/>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3"/>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4"/>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16"/>
      <c r="AA51" s="417"/>
      <c r="AB51" s="372" t="s">
        <v>11</v>
      </c>
      <c r="AC51" s="1014"/>
      <c r="AD51" s="1015"/>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7"/>
      <c r="B53" s="515"/>
      <c r="C53" s="515"/>
      <c r="D53" s="515"/>
      <c r="E53" s="515"/>
      <c r="F53" s="516"/>
      <c r="G53" s="542"/>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3"/>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4"/>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16"/>
      <c r="AA58" s="417"/>
      <c r="AB58" s="1013" t="s">
        <v>11</v>
      </c>
      <c r="AC58" s="1014"/>
      <c r="AD58" s="1015"/>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7"/>
      <c r="B60" s="515"/>
      <c r="C60" s="515"/>
      <c r="D60" s="515"/>
      <c r="E60" s="515"/>
      <c r="F60" s="516"/>
      <c r="G60" s="542"/>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3"/>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4"/>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16"/>
      <c r="AA65" s="417"/>
      <c r="AB65" s="1013" t="s">
        <v>11</v>
      </c>
      <c r="AC65" s="1014"/>
      <c r="AD65" s="1015"/>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7"/>
      <c r="B67" s="515"/>
      <c r="C67" s="515"/>
      <c r="D67" s="515"/>
      <c r="E67" s="515"/>
      <c r="F67" s="516"/>
      <c r="G67" s="542"/>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3"/>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4"/>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2020-09-30T07:21:56Z</cp:lastPrinted>
  <dcterms:created xsi:type="dcterms:W3CDTF">2012-03-13T00:50:25Z</dcterms:created>
  <dcterms:modified xsi:type="dcterms:W3CDTF">2020-11-19T09:56:28Z</dcterms:modified>
</cp:coreProperties>
</file>