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各課共有\8. 予算要求関係\R2年度行政事業レビュー\新しいフォルダー\"/>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別紙2!$A$1:$AX$53</definedName>
    <definedName name="_xlnm.Print_Area" localSheetId="4">別紙3!$A$1:$AX$232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<sst xmlns="http://schemas.openxmlformats.org/spreadsheetml/2006/main" count="2987" uniqueCount="681">
  <si>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</si>
  <si>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</si>
  <si>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</si>
  <si>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</si>
  <si>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</si>
  <si>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</si>
  <si>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</si>
  <si>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</si>
  <si>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</si>
  <si>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</si>
  <si>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</si>
  <si>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</si>
  <si>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</si>
  <si>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</si>
  <si>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</si>
  <si>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</si>
  <si>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</si>
  <si>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</si>
  <si>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</si>
  <si>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</si>
  <si>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</si>
  <si>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</si>
  <si>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</si>
  <si>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</si>
  <si>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</si>
  <si>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</si>
  <si>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</si>
  <si>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</si>
  <si>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</si>
  <si>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</si>
  <si>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</si>
  <si>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</si>
  <si>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</si>
  <si>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</si>
  <si>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</si>
  <si>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</si>
  <si>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</si>
  <si>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</si>
  <si>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</si>
  <si>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</si>
  <si>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</si>
  <si>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</si>
  <si>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</si>
  <si>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</si>
  <si>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</si>
  <si>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</si>
  <si>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</si>
  <si>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</si>
  <si>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</si>
  <si>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</si>
  <si>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</si>
  <si>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</si>
  <si>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</si>
  <si>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</si>
  <si>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</si>
  <si>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</si>
  <si>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</si>
  <si>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</si>
  <si>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</si>
  <si>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</si>
  <si>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</si>
  <si>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</si>
  <si>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</si>
  <si>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</si>
  <si>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</si>
  <si>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</si>
  <si>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</si>
  <si>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</si>
  <si>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</si>
  <si>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</si>
  <si>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</si>
  <si>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</si>
  <si>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</si>
  <si>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</si>
  <si>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</si>
  <si>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</si>
  <si>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</si>
  <si>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</si>
  <si>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</si>
  <si>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</si>
  <si>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</si>
  <si>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</si>
  <si>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</si>
  <si>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</si>
  <si>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</si>
  <si>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</si>
  <si>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</si>
  <si>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</si>
  <si>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</si>
  <si>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</si>
  <si>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</si>
  <si>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</si>
  <si>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</si>
  <si>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</si>
  <si>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</si>
  <si>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</si>
  <si>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</si>
  <si>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</si>
  <si>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</si>
  <si>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</si>
  <si>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</si>
  <si>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</si>
  <si>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</si>
  <si>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</si>
  <si>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</si>
  <si>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</si>
  <si>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</si>
  <si>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</si>
  <si>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</si>
  <si>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</si>
  <si>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</si>
  <si>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</si>
  <si>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</si>
  <si>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</si>
  <si>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</si>
  <si>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</si>
  <si>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</si>
  <si>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</si>
  <si>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</si>
  <si>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</si>
  <si>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</si>
  <si>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</si>
  <si>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</si>
  <si>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</si>
  <si>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</si>
  <si>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</si>
  <si>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</si>
  <si>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</si>
  <si>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</si>
  <si>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</si>
  <si>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</si>
  <si>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</si>
  <si>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</si>
  <si>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</si>
  <si>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</si>
  <si>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</si>
  <si>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</si>
  <si>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</si>
  <si>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</si>
  <si>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</si>
  <si>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</si>
  <si>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</si>
  <si>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</si>
  <si>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</si>
  <si>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</si>
  <si>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</si>
  <si>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</si>
  <si>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</si>
  <si>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</si>
  <si>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</si>
  <si>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</si>
  <si>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</si>
  <si>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</si>
  <si>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</si>
  <si>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</si>
  <si>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</si>
  <si>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</si>
  <si>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</si>
  <si>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</si>
  <si>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</si>
  <si>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</si>
  <si>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</si>
  <si>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</si>
  <si>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</si>
  <si>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</si>
  <si>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</si>
  <si>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</si>
  <si>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</si>
  <si>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</si>
  <si>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</si>
  <si>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</si>
  <si>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</si>
  <si>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</si>
  <si>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</si>
  <si>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</si>
  <si>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</si>
  <si>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</si>
  <si>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</si>
  <si>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</si>
  <si>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</si>
  <si>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</si>
  <si>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</si>
  <si>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</si>
  <si>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</si>
  <si>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</si>
  <si>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</si>
  <si>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</si>
  <si>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</si>
  <si>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</si>
  <si>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</si>
  <si>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</si>
  <si>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</si>
  <si>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</si>
  <si>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</si>
  <si>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</si>
  <si>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</si>
  <si>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</si>
  <si>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</si>
  <si>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</si>
  <si>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</si>
  <si>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</si>
  <si>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</si>
  <si>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</si>
  <si>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</si>
  <si>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</si>
  <si>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</si>
  <si>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</si>
  <si>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</si>
  <si>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</si>
  <si>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</si>
  <si>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</si>
  <si>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</si>
  <si>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</si>
  <si>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</si>
  <si>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</si>
  <si>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</si>
  <si>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</si>
  <si>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</si>
  <si>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</si>
  <si>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</si>
  <si>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</si>
  <si>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</si>
  <si>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</si>
  <si>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</si>
  <si>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</si>
  <si>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</si>
  <si>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</si>
  <si>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</si>
  <si>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</si>
  <si>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</si>
  <si>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</si>
  <si>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</si>
  <si>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</si>
  <si>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</si>
  <si>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</si>
  <si>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</si>
  <si>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</si>
  <si>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</si>
  <si>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</si>
  <si>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</si>
  <si>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</si>
  <si>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</si>
  <si>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</si>
  <si>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</si>
  <si>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</si>
  <si>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</si>
  <si>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</si>
  <si>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</si>
  <si>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</si>
  <si>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</si>
  <si>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</si>
  <si>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</si>
  <si>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</si>
  <si>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</si>
  <si>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</si>
  <si>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</si>
  <si>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</si>
  <si>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</si>
  <si>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</si>
  <si>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</si>
  <si>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</si>
  <si>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</si>
  <si>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</si>
  <si>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</si>
  <si>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</si>
  <si>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</si>
  <si>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</si>
  <si>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</si>
  <si>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</si>
  <si>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</si>
  <si>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</si>
  <si>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</si>
  <si>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</si>
  <si>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</si>
  <si>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</si>
  <si>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</si>
  <si>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</si>
  <si>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</si>
  <si>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</si>
  <si>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</si>
  <si>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</si>
  <si>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</si>
  <si>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</si>
  <si>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</si>
  <si>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</si>
  <si>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</si>
  <si>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</si>
  <si>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</si>
  <si>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</si>
  <si>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</si>
  <si>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</si>
  <si>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</si>
  <si>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</si>
  <si>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</si>
  <si>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</si>
  <si>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</si>
  <si>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</si>
  <si>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</si>
  <si>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</si>
  <si>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</si>
  <si>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</si>
  <si>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</si>
  <si>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</si>
  <si>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</si>
  <si>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</si>
  <si>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</si>
  <si>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</si>
  <si>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</si>
  <si>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</si>
  <si>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</si>
  <si>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</si>
  <si>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</si>
  <si>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</si>
  <si>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</si>
  <si>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</si>
  <si>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</si>
  <si>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</si>
  <si>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</si>
  <si>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</si>
  <si>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</si>
  <si>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</si>
  <si>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</si>
  <si>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</si>
  <si>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</si>
  <si>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</si>
  <si>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</si>
  <si>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</si>
  <si>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</si>
  <si>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</si>
  <si>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</si>
  <si>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</si>
  <si>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</si>
  <si>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</si>
  <si>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</si>
  <si>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</si>
  <si>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</si>
  <si>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</si>
  <si>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</si>
  <si>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</si>
  <si>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</si>
  <si>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</si>
  <si>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</si>
  <si>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</si>
  <si>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</si>
  <si>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</si>
  <si>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</si>
  <si>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</si>
  <si>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</si>
  <si>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</si>
  <si>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</si>
  <si>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</si>
  <si>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</si>
  <si>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</si>
  <si>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</si>
  <si>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</si>
  <si>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</si>
  <si>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</si>
  <si>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</si>
  <si>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</si>
  <si>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</si>
  <si>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</si>
  <si>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</si>
  <si>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</si>
  <si>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</si>
  <si>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</si>
  <si>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</si>
  <si>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</si>
  <si>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</si>
  <si>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</si>
  <si>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</si>
  <si>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</si>
  <si>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</si>
  <si>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</si>
  <si>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</si>
  <si>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</si>
  <si>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</si>
  <si>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</si>
  <si>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</si>
  <si>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</si>
  <si>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</si>
  <si>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</si>
  <si>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</si>
  <si>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</si>
  <si>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</si>
  <si>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</si>
  <si>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</si>
  <si>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</si>
  <si>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</si>
  <si>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</si>
  <si>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</si>
  <si>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</si>
  <si>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</si>
  <si>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</si>
  <si>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</si>
  <si>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</si>
  <si>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</si>
  <si>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</si>
  <si>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</si>
  <si>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</si>
  <si>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</si>
  <si>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</si>
  <si>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</si>
  <si>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</si>
  <si>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</si>
  <si>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</si>
  <si>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</si>
  <si>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</si>
  <si>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</si>
  <si>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</si>
  <si>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</si>
  <si>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</si>
  <si>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</si>
  <si>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</si>
  <si>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</si>
  <si>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</si>
  <si>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</si>
  <si>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</si>
  <si>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</si>
  <si>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</si>
  <si>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</si>
  <si>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</si>
  <si>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</si>
  <si>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</si>
  <si>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</si>
  <si>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</si>
  <si>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</si>
  <si>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</si>
  <si>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</si>
  <si>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</si>
  <si>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</si>
  <si>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</si>
  <si>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</si>
  <si>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</si>
  <si>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</si>
  <si>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</si>
  <si>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</si>
  <si>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</si>
  <si>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</si>
  <si>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</si>
  <si>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</si>
  <si>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</si>
  <si>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</si>
  <si>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</si>
  <si>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</si>
  <si>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</si>
  <si>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</si>
  <si>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</si>
  <si>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</si>
  <si>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</si>
  <si>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</si>
  <si>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</si>
  <si>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</si>
  <si>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</si>
  <si>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</si>
  <si>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</si>
  <si>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</si>
  <si>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</si>
  <si>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</si>
  <si>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</si>
  <si>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</si>
  <si>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</si>
  <si>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</si>
  <si>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</si>
  <si>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</si>
  <si>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</si>
  <si>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</si>
  <si>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</si>
  <si>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</si>
  <si>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</si>
  <si>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</si>
  <si>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</si>
  <si>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</si>
  <si>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</si>
  <si>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</si>
  <si>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</si>
  <si>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</si>
  <si>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</si>
  <si>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</si>
  <si>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</si>
  <si>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</si>
  <si>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</si>
  <si>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</si>
  <si>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</si>
  <si>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</si>
  <si>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</si>
  <si>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</si>
  <si>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</si>
  <si>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</si>
  <si>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</si>
  <si>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</si>
  <si>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</si>
  <si>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</si>
  <si>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</si>
  <si>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</si>
  <si>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</si>
  <si>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</si>
  <si>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</si>
  <si>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</si>
  <si>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</si>
  <si>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</si>
  <si>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</si>
  <si>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</si>
  <si>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</si>
  <si>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</si>
  <si>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</si>
  <si>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</si>
  <si>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</si>
  <si>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</si>
  <si>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</si>
  <si>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</si>
  <si>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</si>
  <si>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</si>
  <si>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</si>
  <si>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</si>
  <si>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</si>
  <si>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</si>
  <si>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</si>
  <si>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</si>
  <si>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</si>
  <si>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</si>
  <si>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</si>
  <si>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</si>
  <si>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</si>
  <si>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</si>
  <si>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</si>
  <si>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</si>
  <si>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</si>
  <si>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</si>
  <si>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</si>
  <si>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</si>
  <si>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</si>
  <si>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</si>
  <si>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</si>
  <si>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</si>
  <si>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</si>
  <si>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</si>
  <si>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</si>
  <si>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</si>
  <si>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</si>
  <si>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</si>
  <si>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</si>
  <si>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</si>
  <si>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</si>
  <si>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</si>
  <si>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</si>
  <si>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</si>
  <si>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</si>
  <si>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</si>
  <si>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</si>
  <si>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</si>
  <si>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原子力規制高度化研究拠出金</t>
    <rPh sb="0" eb="3">
      <t>ゲンシリョク</t>
    </rPh>
    <rPh sb="3" eb="5">
      <t>キセイ</t>
    </rPh>
    <rPh sb="5" eb="8">
      <t>コウドカ</t>
    </rPh>
    <rPh sb="8" eb="10">
      <t>ケンキュウ</t>
    </rPh>
    <rPh sb="10" eb="13">
      <t>キョシュツキン</t>
    </rPh>
    <phoneticPr fontId="5"/>
  </si>
  <si>
    <t>原子力規制庁</t>
    <rPh sb="0" eb="6">
      <t>ゲンシリョクキセイチョウ</t>
    </rPh>
    <phoneticPr fontId="5"/>
  </si>
  <si>
    <t>技術基盤課</t>
    <rPh sb="0" eb="2">
      <t>ギジュツ</t>
    </rPh>
    <rPh sb="2" eb="5">
      <t>キバンカ</t>
    </rPh>
    <phoneticPr fontId="5"/>
  </si>
  <si>
    <t>特別会計に関する法律第85条第6項
特別会計に関する法律施行令第51条第7項第17号</t>
    <phoneticPr fontId="5"/>
  </si>
  <si>
    <t>-</t>
    <phoneticPr fontId="5"/>
  </si>
  <si>
    <t>○</t>
  </si>
  <si>
    <t>経済協力開発機構原子力機関(OECD/NEA)の枠組みや米国原子力規制委員会(NRC)との協定を活用し、原子力規制の向上のため各国との共通の技術課題に関する国際共同研究事業に参画する。これにより、原子力規制委員会が実施する安全研究のために必要な技術的知見を取得し、的確な規制判断の拠りどころとなる基盤技術を確立することで、我が国の原子力規制の高度化に役立てることを目的とする。</t>
    <phoneticPr fontId="5"/>
  </si>
  <si>
    <t>各国との共通技術課題について、以下の国際共同研究事業を実施して、その知見を原子力規制委員会が実施する安全研究に活用する。
　・異常な過渡変化及び事故を模擬した燃料の照射試験・照射後試験を実施し、破損挙動等に係る知見を取得する。
  ・シビアアクシデント時の水素挙動、核分裂生成物挙動等に係る実験的・解析的知見を取得する。
  ・事故時の熱流動現象に係る実験的・解析的知見及び事故時熱流動解析コードに係る知見を取得する。
  ・火災防護規制の高度化に係る試験及び解析評価、火災防護情報の収集・分析を行う。
  ・原子力規制の国際化、効率化のため、原子力主要国で新設炉の設計評価にに係る共通の進め方を議論する。
  ・経年劣化管理手法等に係るデータベースを構築・共有する。 
　・共通要因故障に係るデータベースを構築する。
本事業の開始当初、事業終了（予定）年度を平成３１年度と見込んでいたが、本事業に係る国際共同研究事業が令和２年度以降も継続するものがあるため、令和２年度以降も本事業を継続予定。</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</si>
  <si>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</si>
  <si>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</si>
  <si>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</si>
  <si>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</si>
  <si>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</si>
  <si>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</si>
  <si>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</si>
  <si>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</si>
  <si>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</si>
  <si>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ハルデン原子炉プロジェクト拠出金</t>
    <rPh sb="4" eb="7">
      <t>ゲンシロ</t>
    </rPh>
    <rPh sb="13" eb="16">
      <t>キョシュツキン</t>
    </rPh>
    <phoneticPr fontId="5"/>
  </si>
  <si>
    <t>IRSNとの協力協定に基づく火災試験</t>
    <rPh sb="6" eb="8">
      <t>キョウリョク</t>
    </rPh>
    <rPh sb="8" eb="10">
      <t>キョウテイ</t>
    </rPh>
    <rPh sb="11" eb="12">
      <t>モト</t>
    </rPh>
    <rPh sb="14" eb="16">
      <t>カサイ</t>
    </rPh>
    <rPh sb="16" eb="18">
      <t>シケン</t>
    </rPh>
    <phoneticPr fontId="5"/>
  </si>
  <si>
    <t>ROSAUプロジェクト拠出金</t>
    <rPh sb="11" eb="14">
      <t>キョシュツキン</t>
    </rPh>
    <phoneticPr fontId="5"/>
  </si>
  <si>
    <t>NRC・NRA検査制度改善プログラム</t>
    <rPh sb="7" eb="9">
      <t>ケンサ</t>
    </rPh>
    <rPh sb="9" eb="11">
      <t>セイド</t>
    </rPh>
    <rPh sb="11" eb="13">
      <t>カイゼン</t>
    </rPh>
    <phoneticPr fontId="5"/>
  </si>
  <si>
    <t>SCIP-4プロジェクト拠出金</t>
    <rPh sb="12" eb="15">
      <t>キョシュツキン</t>
    </rPh>
    <phoneticPr fontId="5"/>
  </si>
  <si>
    <t>取得した知見を他事業に展開してその安全研究の成果を規制基準等の策定、見直しに用いる。</t>
    <phoneticPr fontId="5"/>
  </si>
  <si>
    <t>取得した知見を他事業に展開してその安全研究の成果を規制基準等の策定、見直しに用いた件数</t>
    <phoneticPr fontId="5"/>
  </si>
  <si>
    <t>取得した知見を他事業に展開してその安全研究を通じて蓄積した知見を個々の審査等に活用する。</t>
    <phoneticPr fontId="5"/>
  </si>
  <si>
    <t>取得した知見を他事業に展開してその安全研究を通じて蓄積した知見を個々の審査等に活用した件数</t>
    <phoneticPr fontId="5"/>
  </si>
  <si>
    <t>件</t>
    <rPh sb="0" eb="1">
      <t>ケン</t>
    </rPh>
    <phoneticPr fontId="5"/>
  </si>
  <si>
    <t>-</t>
    <phoneticPr fontId="5"/>
  </si>
  <si>
    <t>プロジェクトへの参画数（プロジェクト遂行への協力等）</t>
    <rPh sb="8" eb="10">
      <t>サンカク</t>
    </rPh>
    <rPh sb="10" eb="11">
      <t>スウ</t>
    </rPh>
    <rPh sb="18" eb="20">
      <t>スイコウ</t>
    </rPh>
    <rPh sb="22" eb="24">
      <t>キョウリョク</t>
    </rPh>
    <rPh sb="24" eb="25">
      <t>トウ</t>
    </rPh>
    <phoneticPr fontId="5"/>
  </si>
  <si>
    <t>執行額／活動実績（アウトプットの活動実績件数）　　　　　　　　　　　　　　</t>
    <rPh sb="0" eb="2">
      <t>シッコウ</t>
    </rPh>
    <rPh sb="2" eb="3">
      <t>ガク</t>
    </rPh>
    <rPh sb="4" eb="6">
      <t>カツドウ</t>
    </rPh>
    <rPh sb="6" eb="8">
      <t>ジッセキ</t>
    </rPh>
    <rPh sb="16" eb="18">
      <t>カツドウ</t>
    </rPh>
    <rPh sb="18" eb="20">
      <t>ジッセキ</t>
    </rPh>
    <rPh sb="20" eb="22">
      <t>ケンスウ</t>
    </rPh>
    <phoneticPr fontId="5"/>
  </si>
  <si>
    <t>百万円/件</t>
    <rPh sb="0" eb="3">
      <t>ヒャクマンエン</t>
    </rPh>
    <rPh sb="4" eb="5">
      <t>ケン</t>
    </rPh>
    <phoneticPr fontId="5"/>
  </si>
  <si>
    <t>百万円/件</t>
    <rPh sb="0" eb="3">
      <t>ヒャクマンエン</t>
    </rPh>
    <rPh sb="4" eb="5">
      <t>ケン</t>
    </rPh>
    <phoneticPr fontId="5"/>
  </si>
  <si>
    <t>235/14</t>
    <phoneticPr fontId="5"/>
  </si>
  <si>
    <t>228/13</t>
    <phoneticPr fontId="5"/>
  </si>
  <si>
    <t>296/19</t>
    <phoneticPr fontId="5"/>
  </si>
  <si>
    <t>261/19</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</si>
  <si>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</si>
  <si>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</si>
  <si>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t>
    <phoneticPr fontId="5"/>
  </si>
  <si>
    <t>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NRA技術報告並びに査読のある論文誌及び国際会議のプロシーディングスで公表した件数」に寄与しており、今後「安全研究の成果の反映を含めた規制基準等の策定、見直しを図った件数」及び「安全研究を通じて蓄積した知見を個々の審査等に活用した件数」に寄与する予定である。</t>
    <rPh sb="0" eb="1">
      <t>ホン</t>
    </rPh>
    <rPh sb="1" eb="3">
      <t>ジギョウ</t>
    </rPh>
    <rPh sb="4" eb="6">
      <t>セイカ</t>
    </rPh>
    <phoneticPr fontId="5"/>
  </si>
  <si>
    <t>社会的に関心の高い原子力施設の安全規制高度化に係る規制の策定等に必要な事業であり、国民や社会のニーズを的確に反映している。</t>
    <phoneticPr fontId="5"/>
  </si>
  <si>
    <t>国際共同研究に国として参加しているものであり、地方自治体、民間等に委ねることはできない。</t>
    <phoneticPr fontId="5"/>
  </si>
  <si>
    <t>「原子力規制委員会における安全研究の基本方針」（平成２８年７月６日原子力規制委員会）に基づき行っている事業であり、優先度が高く、国費を投入すべき事業である。</t>
    <phoneticPr fontId="5"/>
  </si>
  <si>
    <t>‐</t>
  </si>
  <si>
    <t>無</t>
  </si>
  <si>
    <t>国が必要としており、国が本来実施すべきものについて執行するので負担関係は妥当である。</t>
    <rPh sb="0" eb="1">
      <t>クニ</t>
    </rPh>
    <rPh sb="2" eb="4">
      <t>ヒツヨウ</t>
    </rPh>
    <rPh sb="10" eb="11">
      <t>クニ</t>
    </rPh>
    <rPh sb="12" eb="14">
      <t>ホンライ</t>
    </rPh>
    <rPh sb="14" eb="16">
      <t>ジッシ</t>
    </rPh>
    <rPh sb="25" eb="27">
      <t>シッコウ</t>
    </rPh>
    <rPh sb="31" eb="33">
      <t>フタン</t>
    </rPh>
    <rPh sb="33" eb="35">
      <t>カンケイ</t>
    </rPh>
    <rPh sb="36" eb="38">
      <t>ダトウ</t>
    </rPh>
    <phoneticPr fontId="5"/>
  </si>
  <si>
    <t>燃料体及び原子炉の安全性の評価、火災防護、高経年化対策、リスク情報、シビアアクシデント対策等の幅広い分野について多くの技術的知見を取得しており、それらに対する単位当たりのコスト等の水準は妥当である。</t>
    <phoneticPr fontId="5"/>
  </si>
  <si>
    <t>国際機関と適宜調整し、事業目的に即した国際共同研究内容及び経費に絞っている。</t>
    <phoneticPr fontId="5"/>
  </si>
  <si>
    <t>複数国で費用及び作業を負担しているため、我が国のみで実施するよりも低コストで実施できている。</t>
    <phoneticPr fontId="5"/>
  </si>
  <si>
    <t>安全研究の成果の反映を含めた規制基準等の策定、見直しを図った件数
【本事業の実績】
H29年度：1件
H30年度：0件
R1年度：0件</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rPh sb="34" eb="35">
      <t>ホン</t>
    </rPh>
    <rPh sb="35" eb="37">
      <t>ジギョウ</t>
    </rPh>
    <rPh sb="38" eb="40">
      <t>ジッセキ</t>
    </rPh>
    <rPh sb="45" eb="47">
      <t>ネンド</t>
    </rPh>
    <rPh sb="49" eb="50">
      <t>ケン</t>
    </rPh>
    <rPh sb="54" eb="56">
      <t>ネンド</t>
    </rPh>
    <rPh sb="58" eb="59">
      <t>ケン</t>
    </rPh>
    <rPh sb="62" eb="64">
      <t>ネンド</t>
    </rPh>
    <rPh sb="63" eb="64">
      <t>ド</t>
    </rPh>
    <rPh sb="66" eb="67">
      <t>ケン</t>
    </rPh>
    <phoneticPr fontId="5"/>
  </si>
  <si>
    <t>規制に活用する観点から安全研究等を通じて蓄積された技術的知見をNRA技術報告・論文誌等で公表した件数
※規制庁が発表したものに限る
【本事業の実績】
H29年度：0件
H30年度：0件
R1年度：0件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4" eb="36">
      <t>ギジュツ</t>
    </rPh>
    <rPh sb="36" eb="38">
      <t>ホウコク</t>
    </rPh>
    <rPh sb="39" eb="42">
      <t>ロンブンシ</t>
    </rPh>
    <rPh sb="42" eb="43">
      <t>トウ</t>
    </rPh>
    <rPh sb="44" eb="46">
      <t>コウヒョウ</t>
    </rPh>
    <rPh sb="48" eb="50">
      <t>ケンスウ</t>
    </rPh>
    <rPh sb="52" eb="54">
      <t>キセイ</t>
    </rPh>
    <rPh sb="54" eb="55">
      <t>チョウ</t>
    </rPh>
    <rPh sb="56" eb="58">
      <t>ハッピョウ</t>
    </rPh>
    <rPh sb="63" eb="64">
      <t>カギ</t>
    </rPh>
    <rPh sb="67" eb="68">
      <t>ホン</t>
    </rPh>
    <rPh sb="68" eb="70">
      <t>ジギョウ</t>
    </rPh>
    <rPh sb="71" eb="73">
      <t>ジッセキ</t>
    </rPh>
    <rPh sb="78" eb="80">
      <t>ネンド</t>
    </rPh>
    <rPh sb="82" eb="83">
      <t>ケン</t>
    </rPh>
    <rPh sb="87" eb="89">
      <t>ネンド</t>
    </rPh>
    <rPh sb="91" eb="92">
      <t>ケン</t>
    </rPh>
    <phoneticPr fontId="5"/>
  </si>
  <si>
    <t>通常運転時及び異常過渡時の燃料の破損、事故時熱水力解析コードの検証等に係る技術的知見を取得しており、成果実績は当初の成果目標のとおり達成されている。</t>
    <phoneticPr fontId="5"/>
  </si>
  <si>
    <t>複数国で費用及び作業を負担しているため、我が国のみで実施するよりも低コストで実施できている。</t>
    <phoneticPr fontId="5"/>
  </si>
  <si>
    <t>技術会合等に参加し、海外専門家と最新知見の情報交換を実施しており、見込みに見合った活動を行った。</t>
    <phoneticPr fontId="5"/>
  </si>
  <si>
    <t>本事業で得られた技術的知見は、規制の高度化に係る研究等に活用されている。</t>
    <phoneticPr fontId="5"/>
  </si>
  <si>
    <t>-</t>
    <phoneticPr fontId="5"/>
  </si>
  <si>
    <t>-</t>
    <phoneticPr fontId="5"/>
  </si>
  <si>
    <t>-</t>
    <phoneticPr fontId="5"/>
  </si>
  <si>
    <t>0003</t>
    <phoneticPr fontId="5"/>
  </si>
  <si>
    <t>0039</t>
    <phoneticPr fontId="5"/>
  </si>
  <si>
    <t>0034</t>
    <phoneticPr fontId="5"/>
  </si>
  <si>
    <t>0036</t>
    <phoneticPr fontId="5"/>
  </si>
  <si>
    <t>0035</t>
    <phoneticPr fontId="5"/>
  </si>
  <si>
    <t>☑</t>
  </si>
  <si>
    <t>OECD/NEA　ハルデン原子炉プロジェクト</t>
    <rPh sb="13" eb="16">
      <t>ゲンシロ</t>
    </rPh>
    <phoneticPr fontId="5"/>
  </si>
  <si>
    <t>OECD/NEA　ハルデン原子炉プロジェクト拠出金</t>
    <rPh sb="13" eb="16">
      <t>ゲンシロ</t>
    </rPh>
    <rPh sb="22" eb="25">
      <t>キョシュツキン</t>
    </rPh>
    <phoneticPr fontId="5"/>
  </si>
  <si>
    <t>OECD/NEA　SCIP-4プロジェクト</t>
    <phoneticPr fontId="5"/>
  </si>
  <si>
    <t>OECD/NEA　SCIP-4プロジェクト拠出金：百万円、</t>
    <rPh sb="21" eb="24">
      <t>キョシュツキン</t>
    </rPh>
    <rPh sb="25" eb="28">
      <t>ヒャクマンエン</t>
    </rPh>
    <phoneticPr fontId="5"/>
  </si>
  <si>
    <t>-</t>
    <phoneticPr fontId="5"/>
  </si>
  <si>
    <t>放射線防護・原子力安全研究所（IRSN）</t>
    <rPh sb="0" eb="3">
      <t>ホウシャセン</t>
    </rPh>
    <rPh sb="3" eb="5">
      <t>ボウゴ</t>
    </rPh>
    <rPh sb="6" eb="9">
      <t>ゲンシリョク</t>
    </rPh>
    <rPh sb="9" eb="11">
      <t>アンゼン</t>
    </rPh>
    <rPh sb="11" eb="13">
      <t>ケンキュウ</t>
    </rPh>
    <rPh sb="13" eb="14">
      <t>ショ</t>
    </rPh>
    <phoneticPr fontId="5"/>
  </si>
  <si>
    <t>OECD/NEA　RBHTプロジェクト</t>
    <phoneticPr fontId="5"/>
  </si>
  <si>
    <t>OECD/NEA　RBHTプロジェクト拠出金</t>
    <rPh sb="19" eb="22">
      <t>キョシュツキン</t>
    </rPh>
    <phoneticPr fontId="5"/>
  </si>
  <si>
    <t>OECD/NEA　HYMERS-2プロジェクト</t>
    <phoneticPr fontId="5"/>
  </si>
  <si>
    <t>OECD/NEA　HYMERS-2プロジェクト拠出金</t>
    <rPh sb="23" eb="26">
      <t>キョシュツキン</t>
    </rPh>
    <phoneticPr fontId="5"/>
  </si>
  <si>
    <t>その他</t>
    <rPh sb="2" eb="3">
      <t>タ</t>
    </rPh>
    <phoneticPr fontId="5"/>
  </si>
  <si>
    <t>OECD/NEA　ROSAUプロジェクト</t>
    <phoneticPr fontId="5"/>
  </si>
  <si>
    <t>OECD/NEA　ROSAUプロジェクト拠出金</t>
    <phoneticPr fontId="5"/>
  </si>
  <si>
    <t>-</t>
    <phoneticPr fontId="5"/>
  </si>
  <si>
    <t>OECD/NEA　PKL-4プロジェクト</t>
    <phoneticPr fontId="5"/>
  </si>
  <si>
    <t>OECD/NEA　PKL-4プロジェクト拠出金</t>
    <phoneticPr fontId="5"/>
  </si>
  <si>
    <t xml:space="preserve"> OECD/NEA　STEM-2プロジェクト</t>
    <phoneticPr fontId="5"/>
  </si>
  <si>
    <t xml:space="preserve"> OECD/NEA　STEM-2プロジェクト拠出金</t>
    <phoneticPr fontId="5"/>
  </si>
  <si>
    <t>米国原子力規制委員会（NRC）</t>
    <rPh sb="0" eb="2">
      <t>ベイコク</t>
    </rPh>
    <rPh sb="2" eb="5">
      <t>ゲンシリョク</t>
    </rPh>
    <rPh sb="5" eb="7">
      <t>キセイ</t>
    </rPh>
    <rPh sb="7" eb="10">
      <t>イインカイ</t>
    </rPh>
    <phoneticPr fontId="5"/>
  </si>
  <si>
    <t>CAMP協定に基づく支払い</t>
    <rPh sb="4" eb="6">
      <t>キョウテイ</t>
    </rPh>
    <rPh sb="7" eb="8">
      <t>モト</t>
    </rPh>
    <rPh sb="10" eb="12">
      <t>シハラ</t>
    </rPh>
    <phoneticPr fontId="5"/>
  </si>
  <si>
    <t>CSARP協定に基づく支払い</t>
    <rPh sb="5" eb="7">
      <t>キョウテイ</t>
    </rPh>
    <rPh sb="8" eb="9">
      <t>モト</t>
    </rPh>
    <rPh sb="11" eb="13">
      <t>シハラ</t>
    </rPh>
    <phoneticPr fontId="5"/>
  </si>
  <si>
    <t>-</t>
    <phoneticPr fontId="5"/>
  </si>
  <si>
    <t>OECD/NEA　PRISME-3プロジェクト</t>
    <phoneticPr fontId="5"/>
  </si>
  <si>
    <t>OECD/NEA　PRISME-3プロジェクト拠出金</t>
    <phoneticPr fontId="5"/>
  </si>
  <si>
    <r>
      <t>O</t>
    </r>
    <r>
      <rPr>
        <sz val="11"/>
        <rFont val="ＭＳ Ｐゴシック"/>
        <family val="3"/>
        <charset val="128"/>
      </rPr>
      <t>ECD/NEA　MDEPプロジェクト</t>
    </r>
    <phoneticPr fontId="5"/>
  </si>
  <si>
    <t>OECD/NEA　MDEPプロジェクト拠出金</t>
    <phoneticPr fontId="5"/>
  </si>
  <si>
    <t>OECD/NEA　ICDE-8プロジェクト拠出金</t>
    <phoneticPr fontId="5"/>
  </si>
  <si>
    <t>OECD/NEA　ICDE-8プロジェクト</t>
    <phoneticPr fontId="5"/>
  </si>
  <si>
    <t>OECD/NEA　FIREプロジェクト</t>
    <phoneticPr fontId="5"/>
  </si>
  <si>
    <t>OECD/NEA　FIREプロジェクト拠出金</t>
    <phoneticPr fontId="5"/>
  </si>
  <si>
    <t>-</t>
    <phoneticPr fontId="5"/>
  </si>
  <si>
    <t>OECD/NEA　CODAPプロジェクト</t>
    <phoneticPr fontId="5"/>
  </si>
  <si>
    <t>OECD/NEA　CODAPプロジェクト拠出金</t>
    <phoneticPr fontId="5"/>
  </si>
  <si>
    <t>拠出金</t>
    <rPh sb="0" eb="3">
      <t>キョシュツキン</t>
    </rPh>
    <phoneticPr fontId="5"/>
  </si>
  <si>
    <t>協定に基づく支払い</t>
    <rPh sb="0" eb="2">
      <t>キョウテイ</t>
    </rPh>
    <rPh sb="3" eb="4">
      <t>モト</t>
    </rPh>
    <rPh sb="6" eb="8">
      <t>シハラ</t>
    </rPh>
    <phoneticPr fontId="5"/>
  </si>
  <si>
    <t>A.　OECD/NEA ハルデン原子炉プロジェクト</t>
    <rPh sb="16" eb="19">
      <t>ゲンシロ</t>
    </rPh>
    <phoneticPr fontId="5"/>
  </si>
  <si>
    <t>B.　放射線防護・原子力安全研究所（IRSN）</t>
    <rPh sb="3" eb="8">
      <t>ホウシャセンボウゴ</t>
    </rPh>
    <rPh sb="9" eb="17">
      <t>ゲンシリョクアンゼンケンキュウショ</t>
    </rPh>
    <phoneticPr fontId="5"/>
  </si>
  <si>
    <t>C.　OECD/NEA SCIPプロジェクト</t>
    <phoneticPr fontId="5"/>
  </si>
  <si>
    <t>協定に基づく支払い</t>
    <phoneticPr fontId="5"/>
  </si>
  <si>
    <t>協定に基づく支払い</t>
    <phoneticPr fontId="5"/>
  </si>
  <si>
    <t>協定に基づく支払い</t>
    <phoneticPr fontId="5"/>
  </si>
  <si>
    <t>D.　OECD/NEA RBHTプロジェクト</t>
    <phoneticPr fontId="5"/>
  </si>
  <si>
    <t>E.　OECD/NEA HYMERS-2プロジェクト</t>
    <phoneticPr fontId="5"/>
  </si>
  <si>
    <t>F. 　OECD/NEA ROSAUプロジェクト</t>
    <phoneticPr fontId="5"/>
  </si>
  <si>
    <t>G.　OECD/NEA PKL-4プロジェクト</t>
    <phoneticPr fontId="5"/>
  </si>
  <si>
    <t>H.　OECD/NEA STEM-2プロジェクト</t>
    <phoneticPr fontId="5"/>
  </si>
  <si>
    <t>拠出金</t>
    <rPh sb="0" eb="3">
      <t>キョシュツキン</t>
    </rPh>
    <phoneticPr fontId="5"/>
  </si>
  <si>
    <t>拠出金</t>
    <phoneticPr fontId="5"/>
  </si>
  <si>
    <t>拠出金</t>
    <phoneticPr fontId="5"/>
  </si>
  <si>
    <t>協定に基づく支払い</t>
    <rPh sb="0" eb="2">
      <t>キョウテイ</t>
    </rPh>
    <rPh sb="3" eb="4">
      <t>モト</t>
    </rPh>
    <rPh sb="6" eb="8">
      <t>シハラ</t>
    </rPh>
    <phoneticPr fontId="5"/>
  </si>
  <si>
    <t>協定に基づく支払い</t>
    <phoneticPr fontId="5"/>
  </si>
  <si>
    <t>協定に基づく支払い</t>
    <phoneticPr fontId="5"/>
  </si>
  <si>
    <t>I.　米国原子力規制委員会（NRC）</t>
    <rPh sb="3" eb="5">
      <t>ベイコク</t>
    </rPh>
    <rPh sb="5" eb="8">
      <t>ゲンシリョク</t>
    </rPh>
    <rPh sb="8" eb="10">
      <t>キセイ</t>
    </rPh>
    <rPh sb="10" eb="13">
      <t>イインカイ</t>
    </rPh>
    <phoneticPr fontId="5"/>
  </si>
  <si>
    <t>CAMP協定に基づく支払い</t>
    <rPh sb="4" eb="6">
      <t>キョウテイ</t>
    </rPh>
    <rPh sb="7" eb="8">
      <t>モト</t>
    </rPh>
    <rPh sb="10" eb="12">
      <t>シハラ</t>
    </rPh>
    <phoneticPr fontId="5"/>
  </si>
  <si>
    <t>J.　米国原子力規制委員会（NRC）</t>
    <rPh sb="3" eb="13">
      <t>ベイコクゲンシリョクキセイイインカイ</t>
    </rPh>
    <phoneticPr fontId="5"/>
  </si>
  <si>
    <t>CSARP協定に基づく支払い</t>
    <phoneticPr fontId="5"/>
  </si>
  <si>
    <t>K.　OECD/NEA PRISME-3プロジェクト</t>
    <phoneticPr fontId="5"/>
  </si>
  <si>
    <t>L.　OECD/NEA MDEPプロジェクト</t>
    <phoneticPr fontId="5"/>
  </si>
  <si>
    <t>M.　OECD/NEA ICDE-8プロジェクト</t>
    <phoneticPr fontId="5"/>
  </si>
  <si>
    <t>N.　OECD/NEA FIREプロジェクト</t>
    <phoneticPr fontId="5"/>
  </si>
  <si>
    <t>O.　OECD/NEA CODAPプロジェクト</t>
    <phoneticPr fontId="5"/>
  </si>
  <si>
    <t>安全研究等を通じて蓄積した知見を個々の審査等に活用した件数
【本事業の実績】
H29年度：1件
H30年度：0件
R1年度：0件</t>
    <rPh sb="0" eb="2">
      <t>アンゼン</t>
    </rPh>
    <rPh sb="2" eb="4">
      <t>ケンキュウ</t>
    </rPh>
    <rPh sb="4" eb="5">
      <t>トウ</t>
    </rPh>
    <rPh sb="6" eb="7">
      <t>ツウ</t>
    </rPh>
    <rPh sb="9" eb="11">
      <t>チクセキ</t>
    </rPh>
    <rPh sb="13" eb="15">
      <t>チケン</t>
    </rPh>
    <rPh sb="16" eb="18">
      <t>ココ</t>
    </rPh>
    <rPh sb="19" eb="21">
      <t>シンサ</t>
    </rPh>
    <rPh sb="21" eb="22">
      <t>トウ</t>
    </rPh>
    <rPh sb="23" eb="25">
      <t>カツヨウ</t>
    </rPh>
    <rPh sb="27" eb="29">
      <t>ケンスウ</t>
    </rPh>
    <rPh sb="31" eb="32">
      <t>ホン</t>
    </rPh>
    <rPh sb="32" eb="34">
      <t>ジギョウ</t>
    </rPh>
    <rPh sb="35" eb="37">
      <t>ジッセキ</t>
    </rPh>
    <rPh sb="42" eb="44">
      <t>ネンド</t>
    </rPh>
    <rPh sb="46" eb="47">
      <t>ケン</t>
    </rPh>
    <rPh sb="51" eb="53">
      <t>ネンド</t>
    </rPh>
    <rPh sb="55" eb="56">
      <t>ケン</t>
    </rPh>
    <phoneticPr fontId="5"/>
  </si>
  <si>
    <t>一部プロジェクトについて、拠出金の支出時期が想定していた時期よりも後ろ倒しになったことや参加を取りやめたことなどにより、当初支出見込みであった拠出金の一部を支出しなかったため。</t>
    <rPh sb="0" eb="2">
      <t>イチブ</t>
    </rPh>
    <rPh sb="13" eb="16">
      <t>キョシュツキン</t>
    </rPh>
    <rPh sb="17" eb="19">
      <t>シシュツ</t>
    </rPh>
    <rPh sb="19" eb="21">
      <t>ジキ</t>
    </rPh>
    <rPh sb="22" eb="24">
      <t>ソウテイ</t>
    </rPh>
    <rPh sb="28" eb="30">
      <t>ジキ</t>
    </rPh>
    <rPh sb="33" eb="34">
      <t>ウシ</t>
    </rPh>
    <rPh sb="35" eb="36">
      <t>ダオ</t>
    </rPh>
    <rPh sb="44" eb="46">
      <t>サンカ</t>
    </rPh>
    <rPh sb="47" eb="48">
      <t>ト</t>
    </rPh>
    <rPh sb="60" eb="62">
      <t>トウショ</t>
    </rPh>
    <rPh sb="62" eb="64">
      <t>シシュツ</t>
    </rPh>
    <rPh sb="64" eb="66">
      <t>ミコ</t>
    </rPh>
    <rPh sb="71" eb="74">
      <t>キョシュツキン</t>
    </rPh>
    <rPh sb="75" eb="77">
      <t>イチブ</t>
    </rPh>
    <rPh sb="78" eb="80">
      <t>シシュツ</t>
    </rPh>
    <phoneticPr fontId="5"/>
  </si>
  <si>
    <t>海外機関とのプロジェクトへの参加や共同研究の実施により、安全研究に必要な費用及び作業を分担することが可能となり、効率的に技術的知見を取得できた。他方、一部のプロジェクトについては、拠出金の一部を支出しない事例があった。</t>
    <rPh sb="72" eb="74">
      <t>タホウ</t>
    </rPh>
    <rPh sb="75" eb="77">
      <t>イチブ</t>
    </rPh>
    <rPh sb="90" eb="93">
      <t>キョシュツキン</t>
    </rPh>
    <rPh sb="94" eb="96">
      <t>イチブ</t>
    </rPh>
    <rPh sb="97" eb="99">
      <t>シシュツ</t>
    </rPh>
    <rPh sb="102" eb="104">
      <t>ジレイ</t>
    </rPh>
    <phoneticPr fontId="5"/>
  </si>
  <si>
    <t>引き続き、原子力規制委員会が実施する安全研究のための技術的知見の取得に有効なプロジェクトに参画するとともに、プロジェクトの見通しを可能な限り事前に見極めていくことに努め、効率的な執行を行っていく。</t>
    <rPh sb="61" eb="63">
      <t>ミトオ</t>
    </rPh>
    <rPh sb="65" eb="67">
      <t>カノウ</t>
    </rPh>
    <rPh sb="68" eb="69">
      <t>カギ</t>
    </rPh>
    <rPh sb="70" eb="72">
      <t>ジゼン</t>
    </rPh>
    <rPh sb="73" eb="75">
      <t>ミキワ</t>
    </rPh>
    <rPh sb="82" eb="83">
      <t>ツト</t>
    </rPh>
    <phoneticPr fontId="5"/>
  </si>
  <si>
    <t>△</t>
  </si>
  <si>
    <t>規制基盤技術統括調整官
永瀬　文久</t>
    <rPh sb="0" eb="2">
      <t>キセイ</t>
    </rPh>
    <rPh sb="2" eb="4">
      <t>キバン</t>
    </rPh>
    <rPh sb="4" eb="6">
      <t>ギジュツ</t>
    </rPh>
    <rPh sb="6" eb="8">
      <t>トウカツ</t>
    </rPh>
    <rPh sb="8" eb="11">
      <t>チョウセイカン</t>
    </rPh>
    <rPh sb="12" eb="14">
      <t>ナガセ</t>
    </rPh>
    <rPh sb="15" eb="16">
      <t>フミ</t>
    </rPh>
    <rPh sb="16" eb="17">
      <t>ヒサ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</si>
</sst>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115</xdr:row>
      <xdr:rowOff>0</xdr:rowOff>
    </xdr:from>
    <xdr:to>
      <xdr:col>33</xdr:col>
      <xdr:colOff>190500</xdr:colOff>
      <xdr:row>115</xdr:row>
      <xdr:rowOff>280147</xdr:rowOff>
    </xdr:to>
    <xdr:sp macro="" textlink="">
      <xdr:nvSpPr>
        <xdr:cNvPr id="2" name="テキスト ボックス 1"/>
        <xdr:cNvSpPr txBox="1"/>
      </xdr:nvSpPr>
      <xdr:spPr>
        <a:xfrm>
          <a:off x="6051176" y="17850971"/>
          <a:ext cx="795618"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215/14</a:t>
          </a:r>
          <a:endParaRPr kumimoji="1" lang="ja-JP" altLang="en-US" sz="1100">
            <a:latin typeface="+mn-ea"/>
            <a:ea typeface="+mn-ea"/>
          </a:endParaRPr>
        </a:p>
      </xdr:txBody>
    </xdr:sp>
    <xdr:clientData/>
  </xdr:twoCellAnchor>
  <xdr:twoCellAnchor>
    <xdr:from>
      <xdr:col>33</xdr:col>
      <xdr:colOff>197223</xdr:colOff>
      <xdr:row>114</xdr:row>
      <xdr:rowOff>286871</xdr:rowOff>
    </xdr:from>
    <xdr:to>
      <xdr:col>37</xdr:col>
      <xdr:colOff>186017</xdr:colOff>
      <xdr:row>115</xdr:row>
      <xdr:rowOff>275665</xdr:rowOff>
    </xdr:to>
    <xdr:sp macro="" textlink="">
      <xdr:nvSpPr>
        <xdr:cNvPr id="3" name="テキスト ボックス 2"/>
        <xdr:cNvSpPr txBox="1"/>
      </xdr:nvSpPr>
      <xdr:spPr>
        <a:xfrm>
          <a:off x="6853517" y="17846489"/>
          <a:ext cx="795618"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192/13</a:t>
          </a:r>
          <a:endParaRPr kumimoji="1" lang="ja-JP" altLang="en-US" sz="1100">
            <a:latin typeface="+mn-ea"/>
            <a:ea typeface="+mn-ea"/>
          </a:endParaRPr>
        </a:p>
      </xdr:txBody>
    </xdr:sp>
    <xdr:clientData/>
  </xdr:twoCellAnchor>
  <xdr:twoCellAnchor>
    <xdr:from>
      <xdr:col>38</xdr:col>
      <xdr:colOff>23406</xdr:colOff>
      <xdr:row>115</xdr:row>
      <xdr:rowOff>13448</xdr:rowOff>
    </xdr:from>
    <xdr:to>
      <xdr:col>42</xdr:col>
      <xdr:colOff>12824</xdr:colOff>
      <xdr:row>116</xdr:row>
      <xdr:rowOff>2242</xdr:rowOff>
    </xdr:to>
    <xdr:sp macro="" textlink="">
      <xdr:nvSpPr>
        <xdr:cNvPr id="4" name="テキスト ボックス 3"/>
        <xdr:cNvSpPr txBox="1"/>
      </xdr:nvSpPr>
      <xdr:spPr>
        <a:xfrm>
          <a:off x="7664573" y="18163865"/>
          <a:ext cx="793751" cy="285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228/19</a:t>
          </a:r>
          <a:endParaRPr kumimoji="1" lang="ja-JP" altLang="en-US" sz="1100">
            <a:latin typeface="+mn-ea"/>
            <a:ea typeface="+mn-ea"/>
          </a:endParaRPr>
        </a:p>
      </xdr:txBody>
    </xdr:sp>
    <xdr:clientData/>
  </xdr:twoCellAnchor>
  <xdr:twoCellAnchor>
    <xdr:from>
      <xdr:col>7</xdr:col>
      <xdr:colOff>21167</xdr:colOff>
      <xdr:row>746</xdr:row>
      <xdr:rowOff>148167</xdr:rowOff>
    </xdr:from>
    <xdr:to>
      <xdr:col>49</xdr:col>
      <xdr:colOff>419293</xdr:colOff>
      <xdr:row>774</xdr:row>
      <xdr:rowOff>195683</xdr:rowOff>
    </xdr:to>
    <xdr:grpSp>
      <xdr:nvGrpSpPr>
        <xdr:cNvPr id="70" name="グループ化 69"/>
        <xdr:cNvGrpSpPr/>
      </xdr:nvGrpSpPr>
      <xdr:grpSpPr>
        <a:xfrm>
          <a:off x="1421342" y="46372992"/>
          <a:ext cx="8799176" cy="10496441"/>
          <a:chOff x="0" y="41253833"/>
          <a:chExt cx="8843626" cy="10493266"/>
        </a:xfrm>
      </xdr:grpSpPr>
      <xdr:grpSp>
        <xdr:nvGrpSpPr>
          <xdr:cNvPr id="5" name="グループ化 4"/>
          <xdr:cNvGrpSpPr/>
        </xdr:nvGrpSpPr>
        <xdr:grpSpPr>
          <a:xfrm>
            <a:off x="482420" y="41309255"/>
            <a:ext cx="1666884" cy="2132226"/>
            <a:chOff x="269279" y="-1683568"/>
            <a:chExt cx="1704974" cy="2088232"/>
          </a:xfrm>
        </xdr:grpSpPr>
        <xdr:sp macro="" textlink="">
          <xdr:nvSpPr>
            <xdr:cNvPr id="6"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300"/>
                </a:lnSpc>
                <a:defRPr sz="1000"/>
              </a:pPr>
              <a:r>
                <a:rPr lang="en-US" altLang="ja-JP" sz="1050" b="0" i="0" u="none" strike="noStrike" baseline="0">
                  <a:solidFill>
                    <a:srgbClr val="000000"/>
                  </a:solidFill>
                  <a:latin typeface="ＭＳ Ｐゴシック"/>
                  <a:ea typeface="ＭＳ Ｐゴシック"/>
                </a:rPr>
                <a:t>A. OECD/NEA</a:t>
              </a:r>
            </a:p>
            <a:p>
              <a:pPr algn="ctr" rtl="0">
                <a:lnSpc>
                  <a:spcPts val="1300"/>
                </a:lnSpc>
                <a:defRPr sz="1000"/>
              </a:pPr>
              <a:r>
                <a:rPr lang="ja-JP" altLang="en-US" sz="1050" b="0" i="0" u="none" strike="noStrike" baseline="0">
                  <a:solidFill>
                    <a:srgbClr val="000000"/>
                  </a:solidFill>
                  <a:latin typeface="ＭＳ Ｐゴシック"/>
                </a:rPr>
                <a:t>ハルデン原子炉</a:t>
              </a:r>
              <a:endParaRPr lang="en-US" altLang="ja-JP" sz="1050" b="0" i="0" u="none" strike="noStrike" baseline="0">
                <a:solidFill>
                  <a:srgbClr val="000000"/>
                </a:solidFill>
                <a:latin typeface="ＭＳ Ｐゴシック"/>
              </a:endParaRPr>
            </a:p>
            <a:p>
              <a:pPr algn="ctr" rtl="0">
                <a:lnSpc>
                  <a:spcPts val="1300"/>
                </a:lnSpc>
                <a:defRPr sz="1000"/>
              </a:pPr>
              <a:r>
                <a:rPr lang="ja-JP" altLang="en-US" sz="1050" b="0" i="0" u="none" strike="noStrike" baseline="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b="0" i="0" u="none" strike="noStrike" baseline="0">
                  <a:solidFill>
                    <a:srgbClr val="000000"/>
                  </a:solidFill>
                  <a:latin typeface="ＭＳ Ｐゴシック"/>
                  <a:ea typeface="ＭＳ Ｐゴシック"/>
                </a:rPr>
                <a:t>78</a:t>
              </a:r>
              <a:r>
                <a:rPr lang="ja-JP" altLang="en-US" sz="1050" b="0" i="0" u="none" strike="noStrike" baseline="0">
                  <a:solidFill>
                    <a:srgbClr val="000000"/>
                  </a:solidFill>
                  <a:latin typeface="ＭＳ Ｐゴシック"/>
                  <a:ea typeface="ＭＳ Ｐゴシック"/>
                </a:rPr>
                <a:t>百万円</a:t>
              </a:r>
            </a:p>
          </xdr:txBody>
        </xdr:sp>
        <xdr:sp macro="" textlink="">
          <xdr:nvSpPr>
            <xdr:cNvPr id="7"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8" name="大かっこ 7"/>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ハルデン炉を利用したウラン燃料及び</a:t>
              </a:r>
              <a:r>
                <a:rPr lang="en-US" altLang="ja-JP" sz="1050"/>
                <a:t>MOX</a:t>
              </a:r>
              <a:r>
                <a:rPr lang="ja-JP" altLang="en-US" sz="1050"/>
                <a:t>燃料等の照射試験を実施</a:t>
              </a:r>
            </a:p>
          </xdr:txBody>
        </xdr:sp>
      </xdr:grpSp>
      <xdr:grpSp>
        <xdr:nvGrpSpPr>
          <xdr:cNvPr id="9" name="グループ化 8"/>
          <xdr:cNvGrpSpPr/>
        </xdr:nvGrpSpPr>
        <xdr:grpSpPr>
          <a:xfrm>
            <a:off x="2454198" y="41309255"/>
            <a:ext cx="1666885" cy="2132226"/>
            <a:chOff x="2002930" y="-1683568"/>
            <a:chExt cx="1704974" cy="2088232"/>
          </a:xfrm>
        </xdr:grpSpPr>
        <xdr:sp macro="" textlink="">
          <xdr:nvSpPr>
            <xdr:cNvPr id="10"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放射線防護・原子力安全研究所（</a:t>
              </a:r>
              <a:r>
                <a:rPr lang="en-US" altLang="ja-JP" sz="1050">
                  <a:solidFill>
                    <a:srgbClr val="000000"/>
                  </a:solidFill>
                  <a:latin typeface="+mn-ea"/>
                </a:rPr>
                <a:t>IRSN</a:t>
              </a:r>
              <a:r>
                <a:rPr lang="ja-JP" altLang="en-US" sz="1050">
                  <a:solidFill>
                    <a:srgbClr val="000000"/>
                  </a:solidFill>
                  <a:latin typeface="+mn-ea"/>
                </a:rPr>
                <a:t>）</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39</a:t>
              </a:r>
              <a:r>
                <a:rPr lang="ja-JP" altLang="en-US" sz="1050" b="0" i="0" u="none" strike="noStrike" baseline="0">
                  <a:solidFill>
                    <a:srgbClr val="000000"/>
                  </a:solidFill>
                  <a:latin typeface="+mn-ea"/>
                </a:rPr>
                <a:t>百万円</a:t>
              </a:r>
            </a:p>
          </xdr:txBody>
        </xdr:sp>
        <xdr:sp macro="" textlink="">
          <xdr:nvSpPr>
            <xdr:cNvPr id="11"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2" name="大かっこ 11"/>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solidFill>
                    <a:sysClr val="windowText" lastClr="000000"/>
                  </a:solidFill>
                </a:rPr>
                <a:t>核燃料施設において用いられるグローブボックスの実規模火災試験を実施</a:t>
              </a:r>
            </a:p>
          </xdr:txBody>
        </xdr:sp>
      </xdr:grpSp>
      <xdr:grpSp>
        <xdr:nvGrpSpPr>
          <xdr:cNvPr id="13" name="グループ化 12"/>
          <xdr:cNvGrpSpPr/>
        </xdr:nvGrpSpPr>
        <xdr:grpSpPr>
          <a:xfrm>
            <a:off x="6758102" y="41261630"/>
            <a:ext cx="1666884" cy="2132226"/>
            <a:chOff x="5682927" y="-1683568"/>
            <a:chExt cx="1704974" cy="2088232"/>
          </a:xfrm>
        </xdr:grpSpPr>
        <xdr:sp macro="" textlink="">
          <xdr:nvSpPr>
            <xdr:cNvPr id="14"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D.</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RBHT</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18</a:t>
              </a:r>
              <a:r>
                <a:rPr lang="ja-JP" altLang="en-US" sz="1050">
                  <a:solidFill>
                    <a:srgbClr val="000000"/>
                  </a:solidFill>
                  <a:latin typeface="ＭＳ Ｐゴシック"/>
                </a:rPr>
                <a:t>百万円</a:t>
              </a:r>
            </a:p>
          </xdr:txBody>
        </xdr:sp>
        <xdr:sp macro="" textlink="">
          <xdr:nvSpPr>
            <xdr:cNvPr id="15"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6" name="大かっこ 15"/>
            <xdr:cNvSpPr/>
          </xdr:nvSpPr>
          <xdr:spPr bwMode="auto">
            <a:xfrm>
              <a:off x="5796950" y="-567854"/>
              <a:ext cx="1483274"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ysClr val="windowText" lastClr="000000"/>
                  </a:solidFill>
                  <a:latin typeface="ＭＳ Ｐゴシック"/>
                </a:rPr>
                <a:t>冷却材喪失事故などにおいて想定される燃料集合体の再冠水を対象に実験を実施。</a:t>
              </a:r>
            </a:p>
          </xdr:txBody>
        </xdr:sp>
      </xdr:grpSp>
      <xdr:cxnSp macro="">
        <xdr:nvCxnSpPr>
          <xdr:cNvPr id="17" name="直線コネクタ 16"/>
          <xdr:cNvCxnSpPr/>
        </xdr:nvCxnSpPr>
        <xdr:spPr bwMode="auto">
          <a:xfrm>
            <a:off x="1371364" y="43670747"/>
            <a:ext cx="625898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bwMode="auto">
          <a:xfrm>
            <a:off x="1356107" y="43670747"/>
            <a:ext cx="0" cy="4416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bwMode="auto">
          <a:xfrm>
            <a:off x="3129304" y="43656121"/>
            <a:ext cx="0" cy="4416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bwMode="auto">
          <a:xfrm>
            <a:off x="5672711" y="43656121"/>
            <a:ext cx="0" cy="4416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bwMode="auto">
          <a:xfrm>
            <a:off x="7637666" y="43656121"/>
            <a:ext cx="0" cy="4416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2" name="グループ化 21"/>
          <xdr:cNvGrpSpPr/>
        </xdr:nvGrpSpPr>
        <xdr:grpSpPr>
          <a:xfrm>
            <a:off x="4880949" y="44084984"/>
            <a:ext cx="1650791" cy="2216915"/>
            <a:chOff x="5415055" y="-1683568"/>
            <a:chExt cx="1704974" cy="1938251"/>
          </a:xfrm>
        </xdr:grpSpPr>
        <xdr:sp macro="" textlink="">
          <xdr:nvSpPr>
            <xdr:cNvPr id="23" name="Text Box 19"/>
            <xdr:cNvSpPr txBox="1">
              <a:spLocks noChangeArrowheads="1"/>
            </xdr:cNvSpPr>
          </xdr:nvSpPr>
          <xdr:spPr bwMode="auto">
            <a:xfrm>
              <a:off x="5522730" y="-1461319"/>
              <a:ext cx="1489624" cy="65997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Ｇ</a:t>
              </a:r>
              <a:r>
                <a:rPr lang="en-US" altLang="ja-JP" sz="1050">
                  <a:solidFill>
                    <a:srgbClr val="000000"/>
                  </a:solidFill>
                  <a:latin typeface="ＭＳ Ｐゴシック"/>
                </a:rPr>
                <a:t>.</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PKL-4</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a:solidFill>
                    <a:srgbClr val="000000"/>
                  </a:solidFill>
                  <a:latin typeface="ＭＳ Ｐゴシック"/>
                </a:rPr>
                <a:t>12</a:t>
              </a:r>
              <a:r>
                <a:rPr lang="ja-JP" altLang="en-US" sz="1050">
                  <a:solidFill>
                    <a:srgbClr val="000000"/>
                  </a:solidFill>
                  <a:latin typeface="ＭＳ Ｐゴシック"/>
                </a:rPr>
                <a:t>百万円</a:t>
              </a:r>
            </a:p>
          </xdr:txBody>
        </xdr:sp>
        <xdr:sp macro="" textlink="">
          <xdr:nvSpPr>
            <xdr:cNvPr id="24"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5" name="大かっこ 24"/>
            <xdr:cNvSpPr/>
          </xdr:nvSpPr>
          <xdr:spPr bwMode="auto">
            <a:xfrm>
              <a:off x="5548476" y="-717835"/>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ホウ素濃縮事故等、</a:t>
              </a:r>
              <a:r>
                <a:rPr kumimoji="0" lang="en-US" altLang="ja-JP" sz="1050" kern="0">
                  <a:solidFill>
                    <a:srgbClr val="000000"/>
                  </a:solidFill>
                  <a:latin typeface="ＭＳ Ｐゴシック"/>
                </a:rPr>
                <a:t>PWR</a:t>
              </a:r>
              <a:r>
                <a:rPr kumimoji="0" lang="ja-JP" altLang="en-US" sz="1050" kern="0">
                  <a:solidFill>
                    <a:srgbClr val="000000"/>
                  </a:solidFill>
                  <a:latin typeface="ＭＳ Ｐゴシック"/>
                </a:rPr>
                <a:t>の事故時熱流動に関する試験を実施</a:t>
              </a:r>
            </a:p>
          </xdr:txBody>
        </xdr:sp>
      </xdr:grpSp>
      <xdr:cxnSp macro="">
        <xdr:nvCxnSpPr>
          <xdr:cNvPr id="26" name="直線コネクタ 25"/>
          <xdr:cNvCxnSpPr/>
        </xdr:nvCxnSpPr>
        <xdr:spPr bwMode="auto">
          <a:xfrm flipV="1">
            <a:off x="759701" y="46562324"/>
            <a:ext cx="7272501" cy="952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bwMode="auto">
          <a:xfrm>
            <a:off x="2682993" y="46538887"/>
            <a:ext cx="0" cy="3169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bwMode="auto">
          <a:xfrm>
            <a:off x="4485309" y="46566976"/>
            <a:ext cx="12608" cy="30900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bwMode="auto">
          <a:xfrm>
            <a:off x="6262159" y="46575715"/>
            <a:ext cx="0" cy="3161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bwMode="auto">
          <a:xfrm>
            <a:off x="8028688" y="46548718"/>
            <a:ext cx="0" cy="30739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1" name="グループ化 30"/>
          <xdr:cNvGrpSpPr/>
        </xdr:nvGrpSpPr>
        <xdr:grpSpPr>
          <a:xfrm>
            <a:off x="1865369" y="46856782"/>
            <a:ext cx="1674679" cy="2151515"/>
            <a:chOff x="-912599" y="-1691591"/>
            <a:chExt cx="1704974" cy="2270713"/>
          </a:xfrm>
        </xdr:grpSpPr>
        <xdr:sp macro="" textlink="">
          <xdr:nvSpPr>
            <xdr:cNvPr id="32" name="Text Box 19"/>
            <xdr:cNvSpPr txBox="1">
              <a:spLocks noChangeArrowheads="1"/>
            </xdr:cNvSpPr>
          </xdr:nvSpPr>
          <xdr:spPr bwMode="auto">
            <a:xfrm>
              <a:off x="-804924" y="-1469342"/>
              <a:ext cx="1489624" cy="948898"/>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Ｊ</a:t>
              </a:r>
              <a:r>
                <a:rPr lang="en-US" altLang="ja-JP" sz="1050">
                  <a:solidFill>
                    <a:srgbClr val="000000"/>
                  </a:solidFill>
                  <a:latin typeface="ＭＳ Ｐゴシック"/>
                </a:rPr>
                <a:t>. </a:t>
              </a:r>
              <a:r>
                <a:rPr lang="ja-JP" altLang="en-US" sz="1050">
                  <a:solidFill>
                    <a:srgbClr val="000000"/>
                  </a:solidFill>
                  <a:latin typeface="ＭＳ Ｐゴシック"/>
                </a:rPr>
                <a:t>米国原子力規制委員会（</a:t>
              </a:r>
              <a:r>
                <a:rPr lang="en-US" altLang="ja-JP" sz="1050">
                  <a:solidFill>
                    <a:srgbClr val="000000"/>
                  </a:solidFill>
                  <a:latin typeface="ＭＳ Ｐゴシック"/>
                </a:rPr>
                <a:t>NRC</a:t>
              </a:r>
              <a:r>
                <a:rPr lang="ja-JP" altLang="en-US" sz="1050">
                  <a:solidFill>
                    <a:srgbClr val="000000"/>
                  </a:solidFill>
                  <a:latin typeface="ＭＳ Ｐゴシック"/>
                </a:rPr>
                <a:t>）</a:t>
              </a:r>
            </a:p>
            <a:p>
              <a:pPr algn="ctr">
                <a:lnSpc>
                  <a:spcPts val="1300"/>
                </a:lnSpc>
                <a:defRPr sz="1000"/>
              </a:pPr>
              <a:r>
                <a:rPr lang="en-US" altLang="ja-JP" sz="1050">
                  <a:solidFill>
                    <a:srgbClr val="000000"/>
                  </a:solidFill>
                  <a:latin typeface="ＭＳ Ｐゴシック"/>
                </a:rPr>
                <a:t>6</a:t>
              </a:r>
              <a:r>
                <a:rPr lang="ja-JP" altLang="en-US" sz="1050">
                  <a:solidFill>
                    <a:srgbClr val="000000"/>
                  </a:solidFill>
                  <a:latin typeface="ＭＳ Ｐゴシック"/>
                </a:rPr>
                <a:t>百万円</a:t>
              </a:r>
            </a:p>
          </xdr:txBody>
        </xdr:sp>
        <xdr:sp macro="" textlink="">
          <xdr:nvSpPr>
            <xdr:cNvPr id="33"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34" name="大かっこ 33"/>
            <xdr:cNvSpPr/>
          </xdr:nvSpPr>
          <xdr:spPr bwMode="auto">
            <a:xfrm>
              <a:off x="-769945" y="-393396"/>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軽水炉の解析コードのシビアアクシデント研究等に関する</a:t>
              </a:r>
              <a:r>
                <a:rPr lang="en-US" altLang="ja-JP" sz="1050"/>
                <a:t>CSARP</a:t>
              </a:r>
              <a:r>
                <a:rPr lang="ja-JP" altLang="en-US" sz="1050"/>
                <a:t>協定</a:t>
              </a:r>
            </a:p>
          </xdr:txBody>
        </xdr:sp>
      </xdr:grpSp>
      <xdr:grpSp>
        <xdr:nvGrpSpPr>
          <xdr:cNvPr id="35" name="グループ化 34"/>
          <xdr:cNvGrpSpPr/>
        </xdr:nvGrpSpPr>
        <xdr:grpSpPr>
          <a:xfrm>
            <a:off x="5498400" y="46849602"/>
            <a:ext cx="1669841" cy="2141990"/>
            <a:chOff x="2396567" y="-1675546"/>
            <a:chExt cx="1704974" cy="2260575"/>
          </a:xfrm>
        </xdr:grpSpPr>
        <xdr:sp macro="" textlink="">
          <xdr:nvSpPr>
            <xdr:cNvPr id="36" name="Text Box 19"/>
            <xdr:cNvSpPr txBox="1">
              <a:spLocks noChangeArrowheads="1"/>
            </xdr:cNvSpPr>
          </xdr:nvSpPr>
          <xdr:spPr bwMode="auto">
            <a:xfrm>
              <a:off x="2504247" y="-1453297"/>
              <a:ext cx="1489624" cy="91598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Ｋ</a:t>
              </a:r>
              <a:r>
                <a:rPr lang="en-US" altLang="ja-JP" sz="1050">
                  <a:solidFill>
                    <a:srgbClr val="000000"/>
                  </a:solidFill>
                  <a:latin typeface="ＭＳ Ｐゴシック"/>
                </a:rPr>
                <a:t>.</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PRISME-3</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37" name="Text Box 20"/>
            <xdr:cNvSpPr txBox="1">
              <a:spLocks noChangeArrowheads="1"/>
            </xdr:cNvSpPr>
          </xdr:nvSpPr>
          <xdr:spPr bwMode="auto">
            <a:xfrm>
              <a:off x="239656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38" name="大かっこ 37"/>
            <xdr:cNvSpPr/>
          </xdr:nvSpPr>
          <xdr:spPr bwMode="auto">
            <a:xfrm>
              <a:off x="2529773" y="-387489"/>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仏国の大型火災実験装置を用いた油、電気盤等の火災源によるケーブル火災とその伝搬試験棟を実施</a:t>
              </a:r>
            </a:p>
          </xdr:txBody>
        </xdr:sp>
      </xdr:grpSp>
      <xdr:grpSp>
        <xdr:nvGrpSpPr>
          <xdr:cNvPr id="39" name="グループ化 38"/>
          <xdr:cNvGrpSpPr/>
        </xdr:nvGrpSpPr>
        <xdr:grpSpPr>
          <a:xfrm>
            <a:off x="2348620" y="44065934"/>
            <a:ext cx="1669841" cy="2388366"/>
            <a:chOff x="5415055" y="-1683568"/>
            <a:chExt cx="1704974" cy="2088232"/>
          </a:xfrm>
        </xdr:grpSpPr>
        <xdr:sp macro="" textlink="">
          <xdr:nvSpPr>
            <xdr:cNvPr id="40" name="Text Box 19"/>
            <xdr:cNvSpPr txBox="1">
              <a:spLocks noChangeArrowheads="1"/>
            </xdr:cNvSpPr>
          </xdr:nvSpPr>
          <xdr:spPr bwMode="auto">
            <a:xfrm>
              <a:off x="5522730"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Ｆ</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ROSAU</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13</a:t>
              </a:r>
              <a:r>
                <a:rPr lang="ja-JP" altLang="en-US" sz="1050">
                  <a:solidFill>
                    <a:srgbClr val="000000"/>
                  </a:solidFill>
                  <a:latin typeface="ＭＳ Ｐゴシック"/>
                </a:rPr>
                <a:t>百万円</a:t>
              </a:r>
            </a:p>
            <a:p>
              <a:pPr algn="ctr">
                <a:lnSpc>
                  <a:spcPts val="1300"/>
                </a:lnSpc>
                <a:defRPr sz="1000"/>
              </a:pPr>
              <a:endParaRPr lang="en-US" altLang="ja-JP" sz="1050">
                <a:solidFill>
                  <a:srgbClr val="000000"/>
                </a:solidFill>
                <a:latin typeface="ＭＳ Ｐゴシック"/>
              </a:endParaRPr>
            </a:p>
          </xdr:txBody>
        </xdr:sp>
        <xdr:sp macro="" textlink="">
          <xdr:nvSpPr>
            <xdr:cNvPr id="41"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2" name="大かっこ 41"/>
            <xdr:cNvSpPr/>
          </xdr:nvSpPr>
          <xdr:spPr bwMode="auto">
            <a:xfrm>
              <a:off x="5529079" y="-567854"/>
              <a:ext cx="1523939"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ysClr val="windowText" lastClr="000000"/>
                  </a:solidFill>
                  <a:latin typeface="ＭＳ Ｐゴシック"/>
                </a:rPr>
                <a:t>シビアアクシデント時における溶融デブリの挙動等に関する不確かさを低減するために試験及び解析を実施</a:t>
              </a:r>
            </a:p>
          </xdr:txBody>
        </xdr:sp>
      </xdr:grpSp>
      <xdr:grpSp>
        <xdr:nvGrpSpPr>
          <xdr:cNvPr id="43" name="グループ化 42"/>
          <xdr:cNvGrpSpPr/>
        </xdr:nvGrpSpPr>
        <xdr:grpSpPr>
          <a:xfrm>
            <a:off x="7224801" y="46873086"/>
            <a:ext cx="1618825" cy="2130815"/>
            <a:chOff x="1312377" y="-1808246"/>
            <a:chExt cx="1704974" cy="2156281"/>
          </a:xfrm>
        </xdr:grpSpPr>
        <xdr:sp macro="" textlink="">
          <xdr:nvSpPr>
            <xdr:cNvPr id="44" name="Text Box 19"/>
            <xdr:cNvSpPr txBox="1">
              <a:spLocks noChangeArrowheads="1"/>
            </xdr:cNvSpPr>
          </xdr:nvSpPr>
          <xdr:spPr bwMode="auto">
            <a:xfrm>
              <a:off x="1454535" y="-1566556"/>
              <a:ext cx="1367933"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Ｌ</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MDEP</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45" name="Text Box 20"/>
            <xdr:cNvSpPr txBox="1">
              <a:spLocks noChangeArrowheads="1"/>
            </xdr:cNvSpPr>
          </xdr:nvSpPr>
          <xdr:spPr bwMode="auto">
            <a:xfrm>
              <a:off x="1312377" y="-18082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46" name="大かっこ 45"/>
            <xdr:cNvSpPr/>
          </xdr:nvSpPr>
          <xdr:spPr bwMode="auto">
            <a:xfrm>
              <a:off x="1428264" y="-624483"/>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原子力主要国の国際協調による規制の標準化を実施</a:t>
              </a:r>
            </a:p>
          </xdr:txBody>
        </xdr:sp>
      </xdr:grpSp>
      <xdr:grpSp>
        <xdr:nvGrpSpPr>
          <xdr:cNvPr id="47" name="グループ化 46"/>
          <xdr:cNvGrpSpPr/>
        </xdr:nvGrpSpPr>
        <xdr:grpSpPr>
          <a:xfrm>
            <a:off x="1708976" y="49694540"/>
            <a:ext cx="5633972" cy="2052559"/>
            <a:chOff x="-4189302" y="812799"/>
            <a:chExt cx="5321990" cy="1791375"/>
          </a:xfrm>
        </xdr:grpSpPr>
        <xdr:sp macro="" textlink="">
          <xdr:nvSpPr>
            <xdr:cNvPr id="48" name="Text Box 19"/>
            <xdr:cNvSpPr txBox="1">
              <a:spLocks noChangeArrowheads="1"/>
            </xdr:cNvSpPr>
          </xdr:nvSpPr>
          <xdr:spPr bwMode="auto">
            <a:xfrm>
              <a:off x="-3920439" y="1032203"/>
              <a:ext cx="1372841" cy="716495"/>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Ｍ</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ICDE-8</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2</a:t>
              </a:r>
              <a:r>
                <a:rPr lang="ja-JP" altLang="en-US" sz="1050">
                  <a:solidFill>
                    <a:srgbClr val="000000"/>
                  </a:solidFill>
                  <a:latin typeface="ＭＳ Ｐゴシック"/>
                </a:rPr>
                <a:t>百万円</a:t>
              </a:r>
            </a:p>
          </xdr:txBody>
        </xdr:sp>
        <xdr:sp macro="" textlink="">
          <xdr:nvSpPr>
            <xdr:cNvPr id="49" name="Text Box 20"/>
            <xdr:cNvSpPr txBox="1">
              <a:spLocks noChangeArrowheads="1"/>
            </xdr:cNvSpPr>
          </xdr:nvSpPr>
          <xdr:spPr bwMode="auto">
            <a:xfrm>
              <a:off x="-4189302" y="81834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50" name="大かっこ 49"/>
            <xdr:cNvSpPr/>
          </xdr:nvSpPr>
          <xdr:spPr bwMode="auto">
            <a:xfrm>
              <a:off x="-3893794" y="1808251"/>
              <a:ext cx="1337312" cy="79592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共通要因故障に関するデータベースを構築</a:t>
              </a:r>
            </a:p>
          </xdr:txBody>
        </xdr:sp>
        <xdr:sp macro="" textlink="">
          <xdr:nvSpPr>
            <xdr:cNvPr id="88" name="Text Box 19"/>
            <xdr:cNvSpPr txBox="1">
              <a:spLocks noChangeArrowheads="1"/>
            </xdr:cNvSpPr>
          </xdr:nvSpPr>
          <xdr:spPr bwMode="auto">
            <a:xfrm>
              <a:off x="-2126927" y="1026660"/>
              <a:ext cx="1372841" cy="716495"/>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N. OECD/NEA</a:t>
              </a:r>
            </a:p>
            <a:p>
              <a:pPr algn="ctr">
                <a:lnSpc>
                  <a:spcPts val="1300"/>
                </a:lnSpc>
                <a:defRPr sz="1000"/>
              </a:pPr>
              <a:r>
                <a:rPr lang="en-US" altLang="ja-JP" sz="1050">
                  <a:solidFill>
                    <a:srgbClr val="000000"/>
                  </a:solidFill>
                  <a:latin typeface="ＭＳ Ｐゴシック"/>
                </a:rPr>
                <a:t>FIRE</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89" name="Text Box 20"/>
            <xdr:cNvSpPr txBox="1">
              <a:spLocks noChangeArrowheads="1"/>
            </xdr:cNvSpPr>
          </xdr:nvSpPr>
          <xdr:spPr bwMode="auto">
            <a:xfrm>
              <a:off x="-2395791" y="812799"/>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90" name="大かっこ 89"/>
            <xdr:cNvSpPr/>
          </xdr:nvSpPr>
          <xdr:spPr bwMode="auto">
            <a:xfrm>
              <a:off x="-2100282" y="1802709"/>
              <a:ext cx="1337312" cy="79592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原子力施設での火災事象データベースを構築</a:t>
              </a:r>
            </a:p>
          </xdr:txBody>
        </xdr:sp>
        <xdr:sp macro="" textlink="">
          <xdr:nvSpPr>
            <xdr:cNvPr id="91" name="Text Box 19"/>
            <xdr:cNvSpPr txBox="1">
              <a:spLocks noChangeArrowheads="1"/>
            </xdr:cNvSpPr>
          </xdr:nvSpPr>
          <xdr:spPr bwMode="auto">
            <a:xfrm>
              <a:off x="-303424" y="1030355"/>
              <a:ext cx="1372841" cy="716495"/>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O. OECD/NEA</a:t>
              </a:r>
            </a:p>
            <a:p>
              <a:pPr algn="ctr">
                <a:lnSpc>
                  <a:spcPts val="1300"/>
                </a:lnSpc>
                <a:defRPr sz="1000"/>
              </a:pPr>
              <a:r>
                <a:rPr lang="en-US" altLang="ja-JP" sz="1050">
                  <a:solidFill>
                    <a:srgbClr val="000000"/>
                  </a:solidFill>
                  <a:latin typeface="ＭＳ Ｐゴシック"/>
                </a:rPr>
                <a:t>CODAP</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92" name="Text Box 20"/>
            <xdr:cNvSpPr txBox="1">
              <a:spLocks noChangeArrowheads="1"/>
            </xdr:cNvSpPr>
          </xdr:nvSpPr>
          <xdr:spPr bwMode="auto">
            <a:xfrm>
              <a:off x="-572286" y="816494"/>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93" name="大かっこ 92"/>
            <xdr:cNvSpPr/>
          </xdr:nvSpPr>
          <xdr:spPr bwMode="auto">
            <a:xfrm>
              <a:off x="-276777" y="1806404"/>
              <a:ext cx="1337312" cy="795923"/>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年劣化管理手法等に関するデータベースを構築</a:t>
              </a:r>
            </a:p>
          </xdr:txBody>
        </xdr:sp>
      </xdr:grpSp>
      <xdr:grpSp>
        <xdr:nvGrpSpPr>
          <xdr:cNvPr id="51" name="グループ化 50"/>
          <xdr:cNvGrpSpPr/>
        </xdr:nvGrpSpPr>
        <xdr:grpSpPr>
          <a:xfrm>
            <a:off x="6793239" y="44119015"/>
            <a:ext cx="1674678" cy="1953972"/>
            <a:chOff x="1864544" y="52022612"/>
            <a:chExt cx="1701283" cy="1953863"/>
          </a:xfrm>
        </xdr:grpSpPr>
        <xdr:grpSp>
          <xdr:nvGrpSpPr>
            <xdr:cNvPr id="52" name="グループ化 51"/>
            <xdr:cNvGrpSpPr/>
          </xdr:nvGrpSpPr>
          <xdr:grpSpPr>
            <a:xfrm>
              <a:off x="1864544" y="52022612"/>
              <a:ext cx="1701283" cy="914312"/>
              <a:chOff x="4508824" y="1268760"/>
              <a:chExt cx="1704974" cy="1041398"/>
            </a:xfrm>
          </xdr:grpSpPr>
          <xdr:sp macro="" textlink="">
            <xdr:nvSpPr>
              <xdr:cNvPr id="54" name="Text Box 19"/>
              <xdr:cNvSpPr txBox="1">
                <a:spLocks noChangeArrowheads="1"/>
              </xdr:cNvSpPr>
            </xdr:nvSpPr>
            <xdr:spPr bwMode="auto">
              <a:xfrm>
                <a:off x="4616499" y="149100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Ｈ</a:t>
                </a:r>
                <a:r>
                  <a:rPr lang="en-US" altLang="ja-JP" sz="1050">
                    <a:solidFill>
                      <a:srgbClr val="000000"/>
                    </a:solidFill>
                    <a:latin typeface="ＭＳ Ｐゴシック"/>
                  </a:rPr>
                  <a:t>.</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STEM-2</a:t>
                </a:r>
              </a:p>
              <a:p>
                <a:pPr algn="ctr">
                  <a:lnSpc>
                    <a:spcPts val="1300"/>
                  </a:lnSpc>
                  <a:defRPr sz="1000"/>
                </a:pPr>
                <a:r>
                  <a:rPr lang="ja-JP" altLang="en-US" sz="1050">
                    <a:solidFill>
                      <a:srgbClr val="000000"/>
                    </a:solidFill>
                    <a:latin typeface="ＭＳ Ｐゴシック"/>
                  </a:rPr>
                  <a:t>プロジェクト</a:t>
                </a:r>
                <a:r>
                  <a:rPr lang="en-US" altLang="ja-JP" sz="1050">
                    <a:solidFill>
                      <a:srgbClr val="000000"/>
                    </a:solidFill>
                    <a:latin typeface="ＭＳ Ｐゴシック"/>
                  </a:rPr>
                  <a:t>8</a:t>
                </a:r>
                <a:r>
                  <a:rPr lang="ja-JP" altLang="en-US" sz="1050">
                    <a:solidFill>
                      <a:srgbClr val="000000"/>
                    </a:solidFill>
                    <a:latin typeface="ＭＳ Ｐゴシック"/>
                  </a:rPr>
                  <a:t>百万円</a:t>
                </a:r>
              </a:p>
            </xdr:txBody>
          </xdr:sp>
          <xdr:sp macro="" textlink="">
            <xdr:nvSpPr>
              <xdr:cNvPr id="55" name="Text Box 20"/>
              <xdr:cNvSpPr txBox="1">
                <a:spLocks noChangeArrowheads="1"/>
              </xdr:cNvSpPr>
            </xdr:nvSpPr>
            <xdr:spPr bwMode="auto">
              <a:xfrm>
                <a:off x="4508824" y="1268760"/>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53" name="大かっこ 52"/>
            <xdr:cNvSpPr/>
          </xdr:nvSpPr>
          <xdr:spPr bwMode="auto">
            <a:xfrm>
              <a:off x="1963512" y="52998461"/>
              <a:ext cx="1472589" cy="978014"/>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シビアアクシデント時の格納容器内でのルテニウム等の核分裂生成物挙動に関する試験を実施</a:t>
              </a:r>
            </a:p>
          </xdr:txBody>
        </xdr:sp>
      </xdr:grpSp>
      <xdr:grpSp>
        <xdr:nvGrpSpPr>
          <xdr:cNvPr id="56" name="グループ化 55"/>
          <xdr:cNvGrpSpPr/>
        </xdr:nvGrpSpPr>
        <xdr:grpSpPr>
          <a:xfrm>
            <a:off x="453386" y="44139283"/>
            <a:ext cx="1666884" cy="2307982"/>
            <a:chOff x="6107623" y="46413597"/>
            <a:chExt cx="1693489" cy="2304872"/>
          </a:xfrm>
        </xdr:grpSpPr>
        <xdr:grpSp>
          <xdr:nvGrpSpPr>
            <xdr:cNvPr id="57" name="グループ化 56"/>
            <xdr:cNvGrpSpPr/>
          </xdr:nvGrpSpPr>
          <xdr:grpSpPr>
            <a:xfrm>
              <a:off x="6107623" y="46413597"/>
              <a:ext cx="1693489" cy="1069552"/>
              <a:chOff x="4792216" y="-1755576"/>
              <a:chExt cx="1704974" cy="1041398"/>
            </a:xfrm>
          </xdr:grpSpPr>
          <xdr:sp macro="" textlink="">
            <xdr:nvSpPr>
              <xdr:cNvPr id="59"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Ｅ</a:t>
                </a:r>
                <a:r>
                  <a:rPr lang="en-US" altLang="ja-JP" sz="1050">
                    <a:solidFill>
                      <a:srgbClr val="000000"/>
                    </a:solidFill>
                    <a:latin typeface="ＭＳ Ｐゴシック"/>
                  </a:rPr>
                  <a:t>. OECD/NEA</a:t>
                </a:r>
              </a:p>
              <a:p>
                <a:pPr algn="ctr">
                  <a:lnSpc>
                    <a:spcPts val="1300"/>
                  </a:lnSpc>
                  <a:defRPr sz="1000"/>
                </a:pPr>
                <a:r>
                  <a:rPr lang="en-US" altLang="ja-JP" sz="1050">
                    <a:solidFill>
                      <a:srgbClr val="000000"/>
                    </a:solidFill>
                    <a:latin typeface="ＭＳ Ｐゴシック"/>
                  </a:rPr>
                  <a:t>HYMERES-2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15</a:t>
                </a:r>
                <a:r>
                  <a:rPr lang="ja-JP" altLang="en-US" sz="1050">
                    <a:solidFill>
                      <a:srgbClr val="000000"/>
                    </a:solidFill>
                    <a:latin typeface="ＭＳ Ｐゴシック"/>
                  </a:rPr>
                  <a:t>百万円</a:t>
                </a:r>
              </a:p>
              <a:p>
                <a:pPr algn="ctr">
                  <a:lnSpc>
                    <a:spcPts val="1300"/>
                  </a:lnSpc>
                  <a:defRPr sz="1000"/>
                </a:pPr>
                <a:endParaRPr lang="ja-JP" altLang="en-US" sz="1050">
                  <a:solidFill>
                    <a:srgbClr val="000000"/>
                  </a:solidFill>
                  <a:latin typeface="ＭＳ Ｐゴシック"/>
                </a:endParaRPr>
              </a:p>
            </xdr:txBody>
          </xdr:sp>
          <xdr:sp macro="" textlink="">
            <xdr:nvSpPr>
              <xdr:cNvPr id="60"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58" name="大かっこ 57"/>
            <xdr:cNvSpPr/>
          </xdr:nvSpPr>
          <xdr:spPr bwMode="auto">
            <a:xfrm>
              <a:off x="6214383" y="47537914"/>
              <a:ext cx="1476671" cy="1180555"/>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シビアアクシデント時に発生する水素の混合挙動及び水素緩和策の有効性に関する試験研究を実施</a:t>
              </a:r>
            </a:p>
            <a:p>
              <a:endParaRPr lang="en-US" altLang="ja-JP" sz="1050"/>
            </a:p>
          </xdr:txBody>
        </xdr:sp>
      </xdr:grpSp>
      <xdr:cxnSp macro="">
        <xdr:nvCxnSpPr>
          <xdr:cNvPr id="61" name="直線矢印コネクタ 60"/>
          <xdr:cNvCxnSpPr/>
        </xdr:nvCxnSpPr>
        <xdr:spPr bwMode="auto">
          <a:xfrm>
            <a:off x="759701" y="46562324"/>
            <a:ext cx="0" cy="3161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2" name="グループ化 61"/>
          <xdr:cNvGrpSpPr/>
        </xdr:nvGrpSpPr>
        <xdr:grpSpPr>
          <a:xfrm>
            <a:off x="0" y="46890334"/>
            <a:ext cx="1669841" cy="2250090"/>
            <a:chOff x="4223241" y="4282117"/>
            <a:chExt cx="1704974" cy="2088232"/>
          </a:xfrm>
        </xdr:grpSpPr>
        <xdr:sp macro="" textlink="">
          <xdr:nvSpPr>
            <xdr:cNvPr id="63" name="Text Box 19"/>
            <xdr:cNvSpPr txBox="1">
              <a:spLocks noChangeArrowheads="1"/>
            </xdr:cNvSpPr>
          </xdr:nvSpPr>
          <xdr:spPr bwMode="auto">
            <a:xfrm>
              <a:off x="4330916" y="4504368"/>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ja-JP" altLang="en-US" sz="1050">
                  <a:solidFill>
                    <a:srgbClr val="000000"/>
                  </a:solidFill>
                  <a:latin typeface="ＭＳ Ｐゴシック"/>
                </a:rPr>
                <a:t>Ｉ</a:t>
              </a:r>
              <a:r>
                <a:rPr lang="en-US" altLang="ja-JP" sz="1050">
                  <a:solidFill>
                    <a:srgbClr val="000000"/>
                  </a:solidFill>
                  <a:latin typeface="ＭＳ Ｐゴシック"/>
                </a:rPr>
                <a:t>. </a:t>
              </a:r>
              <a:r>
                <a:rPr lang="ja-JP" altLang="en-US" sz="1050">
                  <a:solidFill>
                    <a:srgbClr val="000000"/>
                  </a:solidFill>
                  <a:latin typeface="ＭＳ Ｐゴシック"/>
                </a:rPr>
                <a:t>米国原子力規制委員会（</a:t>
              </a:r>
              <a:r>
                <a:rPr lang="en-US" altLang="ja-JP" sz="1050">
                  <a:solidFill>
                    <a:srgbClr val="000000"/>
                  </a:solidFill>
                  <a:latin typeface="ＭＳ Ｐゴシック"/>
                </a:rPr>
                <a:t>NRC</a:t>
              </a:r>
              <a:r>
                <a:rPr lang="ja-JP" altLang="en-US" sz="1050">
                  <a:solidFill>
                    <a:srgbClr val="000000"/>
                  </a:solidFill>
                  <a:latin typeface="ＭＳ Ｐゴシック"/>
                </a:rPr>
                <a:t>）</a:t>
              </a:r>
            </a:p>
            <a:p>
              <a:pPr algn="ctr">
                <a:lnSpc>
                  <a:spcPts val="1300"/>
                </a:lnSpc>
                <a:defRPr sz="1000"/>
              </a:pPr>
              <a:r>
                <a:rPr lang="en-US" altLang="ja-JP" sz="1050">
                  <a:solidFill>
                    <a:srgbClr val="000000"/>
                  </a:solidFill>
                  <a:latin typeface="ＭＳ Ｐゴシック"/>
                </a:rPr>
                <a:t>6</a:t>
              </a:r>
              <a:r>
                <a:rPr lang="ja-JP" altLang="en-US" sz="1050">
                  <a:solidFill>
                    <a:srgbClr val="000000"/>
                  </a:solidFill>
                  <a:latin typeface="ＭＳ Ｐゴシック"/>
                </a:rPr>
                <a:t>百万円</a:t>
              </a:r>
            </a:p>
          </xdr:txBody>
        </xdr:sp>
        <xdr:sp macro="" textlink="">
          <xdr:nvSpPr>
            <xdr:cNvPr id="64" name="Text Box 20"/>
            <xdr:cNvSpPr txBox="1">
              <a:spLocks noChangeArrowheads="1"/>
            </xdr:cNvSpPr>
          </xdr:nvSpPr>
          <xdr:spPr bwMode="auto">
            <a:xfrm>
              <a:off x="4223241" y="4282117"/>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65" name="大かっこ 64"/>
            <xdr:cNvSpPr/>
          </xdr:nvSpPr>
          <xdr:spPr bwMode="auto">
            <a:xfrm>
              <a:off x="4337261" y="5397831"/>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軽水炉の事故時熱流動解析コード等に関する</a:t>
              </a:r>
              <a:r>
                <a:rPr lang="en-US" altLang="ja-JP" sz="1050"/>
                <a:t>CAMP</a:t>
              </a:r>
              <a:r>
                <a:rPr lang="ja-JP" altLang="en-US" sz="1050"/>
                <a:t>協定</a:t>
              </a:r>
            </a:p>
          </xdr:txBody>
        </xdr:sp>
      </xdr:grpSp>
      <xdr:grpSp>
        <xdr:nvGrpSpPr>
          <xdr:cNvPr id="66" name="グループ化 65"/>
          <xdr:cNvGrpSpPr/>
        </xdr:nvGrpSpPr>
        <xdr:grpSpPr>
          <a:xfrm>
            <a:off x="4860049" y="41253833"/>
            <a:ext cx="1698416" cy="1072836"/>
            <a:chOff x="4792216" y="-1755576"/>
            <a:chExt cx="1704974" cy="1041398"/>
          </a:xfrm>
        </xdr:grpSpPr>
        <xdr:sp macro="" textlink="">
          <xdr:nvSpPr>
            <xdr:cNvPr id="67"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C. OECD/NEA</a:t>
              </a:r>
            </a:p>
            <a:p>
              <a:pPr algn="ctr">
                <a:lnSpc>
                  <a:spcPts val="1300"/>
                </a:lnSpc>
                <a:defRPr sz="1000"/>
              </a:pPr>
              <a:r>
                <a:rPr lang="en-US" altLang="ja-JP" sz="1050">
                  <a:solidFill>
                    <a:srgbClr val="000000"/>
                  </a:solidFill>
                  <a:latin typeface="ＭＳ Ｐゴシック"/>
                </a:rPr>
                <a:t>SCIP-4</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a:solidFill>
                    <a:srgbClr val="000000"/>
                  </a:solidFill>
                  <a:latin typeface="ＭＳ Ｐゴシック"/>
                </a:rPr>
                <a:t>20</a:t>
              </a:r>
              <a:r>
                <a:rPr lang="ja-JP" altLang="en-US" sz="1050">
                  <a:solidFill>
                    <a:srgbClr val="000000"/>
                  </a:solidFill>
                  <a:latin typeface="ＭＳ Ｐゴシック"/>
                </a:rPr>
                <a:t>百万円</a:t>
              </a:r>
            </a:p>
          </xdr:txBody>
        </xdr:sp>
        <xdr:sp macro="" textlink="">
          <xdr:nvSpPr>
            <xdr:cNvPr id="68"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sp macro="" textlink="">
        <xdr:nvSpPr>
          <xdr:cNvPr id="69" name="大かっこ 68"/>
          <xdr:cNvSpPr/>
        </xdr:nvSpPr>
        <xdr:spPr bwMode="auto">
          <a:xfrm>
            <a:off x="4969984" y="42381434"/>
            <a:ext cx="1475248" cy="1001824"/>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事故時の燃料破損等に関する照射後試験を実施</a:t>
            </a:r>
            <a:endParaRPr lang="en-US" altLang="ja-JP" sz="1050"/>
          </a:p>
        </xdr:txBody>
      </xdr:sp>
      <xdr:cxnSp macro="">
        <xdr:nvCxnSpPr>
          <xdr:cNvPr id="82" name="直線コネクタ 81"/>
          <xdr:cNvCxnSpPr/>
        </xdr:nvCxnSpPr>
        <xdr:spPr bwMode="auto">
          <a:xfrm>
            <a:off x="2709333" y="49318333"/>
            <a:ext cx="3577167" cy="2116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矢印コネクタ 82"/>
          <xdr:cNvCxnSpPr/>
        </xdr:nvCxnSpPr>
        <xdr:spPr bwMode="auto">
          <a:xfrm>
            <a:off x="2708393" y="49315953"/>
            <a:ext cx="0" cy="3169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4" name="直線矢印コネクタ 83"/>
          <xdr:cNvCxnSpPr/>
        </xdr:nvCxnSpPr>
        <xdr:spPr bwMode="auto">
          <a:xfrm>
            <a:off x="6287559" y="49342198"/>
            <a:ext cx="0" cy="3161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126999</xdr:colOff>
      <xdr:row>741</xdr:row>
      <xdr:rowOff>105833</xdr:rowOff>
    </xdr:from>
    <xdr:to>
      <xdr:col>44</xdr:col>
      <xdr:colOff>160942</xdr:colOff>
      <xdr:row>759</xdr:row>
      <xdr:rowOff>288467</xdr:rowOff>
    </xdr:to>
    <xdr:grpSp>
      <xdr:nvGrpSpPr>
        <xdr:cNvPr id="80" name="グループ化 79"/>
        <xdr:cNvGrpSpPr/>
      </xdr:nvGrpSpPr>
      <xdr:grpSpPr>
        <a:xfrm>
          <a:off x="2727324" y="44568533"/>
          <a:ext cx="6234718" cy="7154934"/>
          <a:chOff x="7842250" y="44746333"/>
          <a:chExt cx="6267527" cy="7104134"/>
        </a:xfrm>
      </xdr:grpSpPr>
      <xdr:cxnSp macro="">
        <xdr:nvCxnSpPr>
          <xdr:cNvPr id="71" name="直線コネクタ 70"/>
          <xdr:cNvCxnSpPr/>
        </xdr:nvCxnSpPr>
        <xdr:spPr bwMode="auto">
          <a:xfrm>
            <a:off x="7842250" y="46183600"/>
            <a:ext cx="626021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xdr:cNvCxnSpPr/>
        </xdr:nvCxnSpPr>
        <xdr:spPr bwMode="auto">
          <a:xfrm>
            <a:off x="7852104" y="46183600"/>
            <a:ext cx="0" cy="3649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xdr:cNvCxnSpPr/>
        </xdr:nvCxnSpPr>
        <xdr:spPr bwMode="auto">
          <a:xfrm>
            <a:off x="10994390" y="45911793"/>
            <a:ext cx="19050" cy="593867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74" name="直線矢印コネクタ 73"/>
          <xdr:cNvCxnSpPr/>
        </xdr:nvCxnSpPr>
        <xdr:spPr bwMode="auto">
          <a:xfrm>
            <a:off x="9822369" y="46182581"/>
            <a:ext cx="0" cy="3541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5" name="直線矢印コネクタ 74"/>
          <xdr:cNvCxnSpPr/>
        </xdr:nvCxnSpPr>
        <xdr:spPr bwMode="auto">
          <a:xfrm>
            <a:off x="12144821" y="46186292"/>
            <a:ext cx="0" cy="3649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bwMode="auto">
          <a:xfrm>
            <a:off x="14109777" y="46168974"/>
            <a:ext cx="0" cy="3731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7" name="グループ化 76"/>
          <xdr:cNvGrpSpPr/>
        </xdr:nvGrpSpPr>
        <xdr:grpSpPr>
          <a:xfrm>
            <a:off x="9847713" y="44746333"/>
            <a:ext cx="2216451" cy="1152676"/>
            <a:chOff x="5421257" y="-3045495"/>
            <a:chExt cx="2257046" cy="1145903"/>
          </a:xfrm>
        </xdr:grpSpPr>
        <xdr:sp macro="" textlink="">
          <xdr:nvSpPr>
            <xdr:cNvPr id="78"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228</a:t>
              </a:r>
              <a:r>
                <a:rPr lang="ja-JP" altLang="en-US" sz="1050">
                  <a:solidFill>
                    <a:srgbClr val="000000"/>
                  </a:solidFill>
                  <a:latin typeface="ＭＳ Ｐゴシック"/>
                </a:rPr>
                <a:t>百万円</a:t>
              </a:r>
            </a:p>
          </xdr:txBody>
        </xdr:sp>
        <xdr:sp macro="" textlink="">
          <xdr:nvSpPr>
            <xdr:cNvPr id="79" name="大かっこ 78"/>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E7" sqref="AE7:AX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31</v>
      </c>
      <c r="AT2" s="218"/>
      <c r="AU2" s="218"/>
      <c r="AV2" s="51" t="str">
        <f>IF(AW2="", "", "-")</f>
        <v/>
      </c>
      <c r="AW2" s="401"/>
      <c r="AX2" s="401"/>
    </row>
    <row r="3" spans="1:50" ht="21" customHeight="1" thickBot="1">
      <c r="A3" s="524" t="s">
        <v>417</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59" t="s">
        <v>513</v>
      </c>
      <c r="H5" s="560"/>
      <c r="I5" s="560"/>
      <c r="J5" s="560"/>
      <c r="K5" s="560"/>
      <c r="L5" s="560"/>
      <c r="M5" s="561" t="s">
        <v>66</v>
      </c>
      <c r="N5" s="562"/>
      <c r="O5" s="562"/>
      <c r="P5" s="562"/>
      <c r="Q5" s="562"/>
      <c r="R5" s="563"/>
      <c r="S5" s="564" t="s">
        <v>524</v>
      </c>
      <c r="T5" s="560"/>
      <c r="U5" s="560"/>
      <c r="V5" s="560"/>
      <c r="W5" s="560"/>
      <c r="X5" s="565"/>
      <c r="Y5" s="718" t="s">
        <v>3</v>
      </c>
      <c r="Z5" s="719"/>
      <c r="AA5" s="719"/>
      <c r="AB5" s="719"/>
      <c r="AC5" s="719"/>
      <c r="AD5" s="720"/>
      <c r="AE5" s="721" t="s">
        <v>552</v>
      </c>
      <c r="AF5" s="721"/>
      <c r="AG5" s="721"/>
      <c r="AH5" s="721"/>
      <c r="AI5" s="721"/>
      <c r="AJ5" s="721"/>
      <c r="AK5" s="721"/>
      <c r="AL5" s="721"/>
      <c r="AM5" s="721"/>
      <c r="AN5" s="721"/>
      <c r="AO5" s="721"/>
      <c r="AP5" s="722"/>
      <c r="AQ5" s="723" t="s">
        <v>680</v>
      </c>
      <c r="AR5" s="724"/>
      <c r="AS5" s="724"/>
      <c r="AT5" s="724"/>
      <c r="AU5" s="724"/>
      <c r="AV5" s="724"/>
      <c r="AW5" s="724"/>
      <c r="AX5" s="725"/>
    </row>
    <row r="6" spans="1:50" ht="39" customHeight="1">
      <c r="A6" s="728" t="s">
        <v>4</v>
      </c>
      <c r="B6" s="729"/>
      <c r="C6" s="729"/>
      <c r="D6" s="729"/>
      <c r="E6" s="729"/>
      <c r="F6" s="729"/>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9" t="s">
        <v>381</v>
      </c>
      <c r="Z7" s="300"/>
      <c r="AA7" s="300"/>
      <c r="AB7" s="300"/>
      <c r="AC7" s="300"/>
      <c r="AD7" s="400"/>
      <c r="AE7" s="387" t="s">
        <v>554</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30" t="s">
        <v>258</v>
      </c>
      <c r="B8" s="831"/>
      <c r="C8" s="831"/>
      <c r="D8" s="831"/>
      <c r="E8" s="831"/>
      <c r="F8" s="832"/>
      <c r="G8" s="225" t="str">
        <f>入力規則等!A27</f>
        <v>科学技術・イノベーション</v>
      </c>
      <c r="H8" s="226"/>
      <c r="I8" s="226"/>
      <c r="J8" s="226"/>
      <c r="K8" s="226"/>
      <c r="L8" s="226"/>
      <c r="M8" s="226"/>
      <c r="N8" s="226"/>
      <c r="O8" s="226"/>
      <c r="P8" s="226"/>
      <c r="Q8" s="226"/>
      <c r="R8" s="226"/>
      <c r="S8" s="226"/>
      <c r="T8" s="226"/>
      <c r="U8" s="226"/>
      <c r="V8" s="226"/>
      <c r="W8" s="226"/>
      <c r="X8" s="227"/>
      <c r="Y8" s="570" t="s">
        <v>259</v>
      </c>
      <c r="Z8" s="571"/>
      <c r="AA8" s="571"/>
      <c r="AB8" s="571"/>
      <c r="AC8" s="571"/>
      <c r="AD8" s="572"/>
      <c r="AE8" s="741" t="str">
        <f>入力規則等!K13</f>
        <v>エネルギー対策</v>
      </c>
      <c r="AF8" s="226"/>
      <c r="AG8" s="226"/>
      <c r="AH8" s="226"/>
      <c r="AI8" s="226"/>
      <c r="AJ8" s="226"/>
      <c r="AK8" s="226"/>
      <c r="AL8" s="226"/>
      <c r="AM8" s="226"/>
      <c r="AN8" s="226"/>
      <c r="AO8" s="226"/>
      <c r="AP8" s="226"/>
      <c r="AQ8" s="226"/>
      <c r="AR8" s="226"/>
      <c r="AS8" s="226"/>
      <c r="AT8" s="226"/>
      <c r="AU8" s="226"/>
      <c r="AV8" s="226"/>
      <c r="AW8" s="226"/>
      <c r="AX8" s="742"/>
    </row>
    <row r="9" spans="1:50" ht="58.5" customHeight="1">
      <c r="A9" s="149" t="s">
        <v>23</v>
      </c>
      <c r="B9" s="150"/>
      <c r="C9" s="150"/>
      <c r="D9" s="150"/>
      <c r="E9" s="150"/>
      <c r="F9" s="150"/>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35" customHeight="1">
      <c r="A10" s="743" t="s">
        <v>30</v>
      </c>
      <c r="B10" s="744"/>
      <c r="C10" s="744"/>
      <c r="D10" s="744"/>
      <c r="E10" s="744"/>
      <c r="F10" s="744"/>
      <c r="G10" s="676" t="s">
        <v>557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743" t="s">
        <v>5</v>
      </c>
      <c r="B11" s="744"/>
      <c r="C11" s="744"/>
      <c r="D11" s="744"/>
      <c r="E11" s="744"/>
      <c r="F11" s="752"/>
      <c r="G11" s="715" t="str">
        <f>入力規則等!P10</f>
        <v>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43" t="s">
        <v>24</v>
      </c>
      <c r="B12" s="144"/>
      <c r="C12" s="144"/>
      <c r="D12" s="144"/>
      <c r="E12" s="144"/>
      <c r="F12" s="145"/>
      <c r="G12" s="682"/>
      <c r="H12" s="683"/>
      <c r="I12" s="683"/>
      <c r="J12" s="683"/>
      <c r="K12" s="683"/>
      <c r="L12" s="683"/>
      <c r="M12" s="683"/>
      <c r="N12" s="683"/>
      <c r="O12" s="683"/>
      <c r="P12" s="307" t="s">
        <v>384</v>
      </c>
      <c r="Q12" s="302"/>
      <c r="R12" s="302"/>
      <c r="S12" s="302"/>
      <c r="T12" s="302"/>
      <c r="U12" s="302"/>
      <c r="V12" s="303"/>
      <c r="W12" s="307" t="s">
        <v>404</v>
      </c>
      <c r="X12" s="302"/>
      <c r="Y12" s="302"/>
      <c r="Z12" s="302"/>
      <c r="AA12" s="302"/>
      <c r="AB12" s="302"/>
      <c r="AC12" s="303"/>
      <c r="AD12" s="307" t="s">
        <v>411</v>
      </c>
      <c r="AE12" s="302"/>
      <c r="AF12" s="302"/>
      <c r="AG12" s="302"/>
      <c r="AH12" s="302"/>
      <c r="AI12" s="302"/>
      <c r="AJ12" s="303"/>
      <c r="AK12" s="307" t="s">
        <v>418</v>
      </c>
      <c r="AL12" s="302"/>
      <c r="AM12" s="302"/>
      <c r="AN12" s="302"/>
      <c r="AO12" s="302"/>
      <c r="AP12" s="302"/>
      <c r="AQ12" s="303"/>
      <c r="AR12" s="307" t="s">
        <v>419</v>
      </c>
      <c r="AS12" s="302"/>
      <c r="AT12" s="302"/>
      <c r="AU12" s="302"/>
      <c r="AV12" s="302"/>
      <c r="AW12" s="302"/>
      <c r="AX12" s="745"/>
    </row>
    <row r="13" spans="1:50" ht="21" customHeight="1">
      <c r="A13" s="146"/>
      <c r="B13" s="147"/>
      <c r="C13" s="147"/>
      <c r="D13" s="147"/>
      <c r="E13" s="147"/>
      <c r="F13" s="148"/>
      <c r="G13" s="746" t="s">
        <v>6</v>
      </c>
      <c r="H13" s="747"/>
      <c r="I13" s="639" t="s">
        <v>7</v>
      </c>
      <c r="J13" s="640"/>
      <c r="K13" s="640"/>
      <c r="L13" s="640"/>
      <c r="M13" s="640"/>
      <c r="N13" s="640"/>
      <c r="O13" s="641"/>
      <c r="P13" s="116">
        <v>235</v>
      </c>
      <c r="Q13" s="117"/>
      <c r="R13" s="117"/>
      <c r="S13" s="117"/>
      <c r="T13" s="117"/>
      <c r="U13" s="117"/>
      <c r="V13" s="118"/>
      <c r="W13" s="116">
        <v>228</v>
      </c>
      <c r="X13" s="117"/>
      <c r="Y13" s="117"/>
      <c r="Z13" s="117"/>
      <c r="AA13" s="117"/>
      <c r="AB13" s="117"/>
      <c r="AC13" s="118"/>
      <c r="AD13" s="116">
        <v>296</v>
      </c>
      <c r="AE13" s="117"/>
      <c r="AF13" s="117"/>
      <c r="AG13" s="117"/>
      <c r="AH13" s="117"/>
      <c r="AI13" s="117"/>
      <c r="AJ13" s="118"/>
      <c r="AK13" s="116">
        <v>262</v>
      </c>
      <c r="AL13" s="117"/>
      <c r="AM13" s="117"/>
      <c r="AN13" s="117"/>
      <c r="AO13" s="117"/>
      <c r="AP13" s="117"/>
      <c r="AQ13" s="118"/>
      <c r="AR13" s="113"/>
      <c r="AS13" s="114"/>
      <c r="AT13" s="114"/>
      <c r="AU13" s="114"/>
      <c r="AV13" s="114"/>
      <c r="AW13" s="114"/>
      <c r="AX13" s="398"/>
    </row>
    <row r="14" spans="1:50" ht="21" customHeight="1">
      <c r="A14" s="146"/>
      <c r="B14" s="147"/>
      <c r="C14" s="147"/>
      <c r="D14" s="147"/>
      <c r="E14" s="147"/>
      <c r="F14" s="148"/>
      <c r="G14" s="748"/>
      <c r="H14" s="749"/>
      <c r="I14" s="576" t="s">
        <v>8</v>
      </c>
      <c r="J14" s="630"/>
      <c r="K14" s="630"/>
      <c r="L14" s="630"/>
      <c r="M14" s="630"/>
      <c r="N14" s="630"/>
      <c r="O14" s="631"/>
      <c r="P14" s="116" t="s">
        <v>558</v>
      </c>
      <c r="Q14" s="117"/>
      <c r="R14" s="117"/>
      <c r="S14" s="117"/>
      <c r="T14" s="117"/>
      <c r="U14" s="117"/>
      <c r="V14" s="118"/>
      <c r="W14" s="116" t="s">
        <v>560</v>
      </c>
      <c r="X14" s="117"/>
      <c r="Y14" s="117"/>
      <c r="Z14" s="117"/>
      <c r="AA14" s="117"/>
      <c r="AB14" s="117"/>
      <c r="AC14" s="118"/>
      <c r="AD14" s="116" t="s">
        <v>554</v>
      </c>
      <c r="AE14" s="117"/>
      <c r="AF14" s="117"/>
      <c r="AG14" s="117"/>
      <c r="AH14" s="117"/>
      <c r="AI14" s="117"/>
      <c r="AJ14" s="118"/>
      <c r="AK14" s="116" t="s">
        <v>565</v>
      </c>
      <c r="AL14" s="117"/>
      <c r="AM14" s="117"/>
      <c r="AN14" s="117"/>
      <c r="AO14" s="117"/>
      <c r="AP14" s="117"/>
      <c r="AQ14" s="118"/>
      <c r="AR14" s="666"/>
      <c r="AS14" s="666"/>
      <c r="AT14" s="666"/>
      <c r="AU14" s="666"/>
      <c r="AV14" s="666"/>
      <c r="AW14" s="666"/>
      <c r="AX14" s="667"/>
    </row>
    <row r="15" spans="1:50" ht="21" customHeight="1">
      <c r="A15" s="146"/>
      <c r="B15" s="147"/>
      <c r="C15" s="147"/>
      <c r="D15" s="147"/>
      <c r="E15" s="147"/>
      <c r="F15" s="148"/>
      <c r="G15" s="748"/>
      <c r="H15" s="749"/>
      <c r="I15" s="576" t="s">
        <v>51</v>
      </c>
      <c r="J15" s="577"/>
      <c r="K15" s="577"/>
      <c r="L15" s="577"/>
      <c r="M15" s="577"/>
      <c r="N15" s="577"/>
      <c r="O15" s="578"/>
      <c r="P15" s="116" t="s">
        <v>554</v>
      </c>
      <c r="Q15" s="117"/>
      <c r="R15" s="117"/>
      <c r="S15" s="117"/>
      <c r="T15" s="117"/>
      <c r="U15" s="117"/>
      <c r="V15" s="118"/>
      <c r="W15" s="116" t="s">
        <v>554</v>
      </c>
      <c r="X15" s="117"/>
      <c r="Y15" s="117"/>
      <c r="Z15" s="117"/>
      <c r="AA15" s="117"/>
      <c r="AB15" s="117"/>
      <c r="AC15" s="118"/>
      <c r="AD15" s="116" t="s">
        <v>554</v>
      </c>
      <c r="AE15" s="117"/>
      <c r="AF15" s="117"/>
      <c r="AG15" s="117"/>
      <c r="AH15" s="117"/>
      <c r="AI15" s="117"/>
      <c r="AJ15" s="118"/>
      <c r="AK15" s="116" t="s">
        <v>565</v>
      </c>
      <c r="AL15" s="117"/>
      <c r="AM15" s="117"/>
      <c r="AN15" s="117"/>
      <c r="AO15" s="117"/>
      <c r="AP15" s="117"/>
      <c r="AQ15" s="118"/>
      <c r="AR15" s="116"/>
      <c r="AS15" s="117"/>
      <c r="AT15" s="117"/>
      <c r="AU15" s="117"/>
      <c r="AV15" s="117"/>
      <c r="AW15" s="117"/>
      <c r="AX15" s="629"/>
    </row>
    <row r="16" spans="1:50" ht="21" customHeight="1">
      <c r="A16" s="146"/>
      <c r="B16" s="147"/>
      <c r="C16" s="147"/>
      <c r="D16" s="147"/>
      <c r="E16" s="147"/>
      <c r="F16" s="148"/>
      <c r="G16" s="748"/>
      <c r="H16" s="749"/>
      <c r="I16" s="576" t="s">
        <v>52</v>
      </c>
      <c r="J16" s="577"/>
      <c r="K16" s="577"/>
      <c r="L16" s="577"/>
      <c r="M16" s="577"/>
      <c r="N16" s="577"/>
      <c r="O16" s="578"/>
      <c r="P16" s="116" t="s">
        <v>559</v>
      </c>
      <c r="Q16" s="117"/>
      <c r="R16" s="117"/>
      <c r="S16" s="117"/>
      <c r="T16" s="117"/>
      <c r="U16" s="117"/>
      <c r="V16" s="118"/>
      <c r="W16" s="116" t="s">
        <v>561</v>
      </c>
      <c r="X16" s="117"/>
      <c r="Y16" s="117"/>
      <c r="Z16" s="117"/>
      <c r="AA16" s="117"/>
      <c r="AB16" s="117"/>
      <c r="AC16" s="118"/>
      <c r="AD16" s="116" t="s">
        <v>554</v>
      </c>
      <c r="AE16" s="117"/>
      <c r="AF16" s="117"/>
      <c r="AG16" s="117"/>
      <c r="AH16" s="117"/>
      <c r="AI16" s="117"/>
      <c r="AJ16" s="118"/>
      <c r="AK16" s="116" t="s">
        <v>566</v>
      </c>
      <c r="AL16" s="117"/>
      <c r="AM16" s="117"/>
      <c r="AN16" s="117"/>
      <c r="AO16" s="117"/>
      <c r="AP16" s="117"/>
      <c r="AQ16" s="118"/>
      <c r="AR16" s="679"/>
      <c r="AS16" s="680"/>
      <c r="AT16" s="680"/>
      <c r="AU16" s="680"/>
      <c r="AV16" s="680"/>
      <c r="AW16" s="680"/>
      <c r="AX16" s="681"/>
    </row>
    <row r="17" spans="1:50" ht="24.75" customHeight="1">
      <c r="A17" s="146"/>
      <c r="B17" s="147"/>
      <c r="C17" s="147"/>
      <c r="D17" s="147"/>
      <c r="E17" s="147"/>
      <c r="F17" s="148"/>
      <c r="G17" s="748"/>
      <c r="H17" s="749"/>
      <c r="I17" s="576" t="s">
        <v>50</v>
      </c>
      <c r="J17" s="630"/>
      <c r="K17" s="630"/>
      <c r="L17" s="630"/>
      <c r="M17" s="630"/>
      <c r="N17" s="630"/>
      <c r="O17" s="631"/>
      <c r="P17" s="116" t="s">
        <v>554</v>
      </c>
      <c r="Q17" s="117"/>
      <c r="R17" s="117"/>
      <c r="S17" s="117"/>
      <c r="T17" s="117"/>
      <c r="U17" s="117"/>
      <c r="V17" s="118"/>
      <c r="W17" s="116" t="s">
        <v>554</v>
      </c>
      <c r="X17" s="117"/>
      <c r="Y17" s="117"/>
      <c r="Z17" s="117"/>
      <c r="AA17" s="117"/>
      <c r="AB17" s="117"/>
      <c r="AC17" s="118"/>
      <c r="AD17" s="116" t="s">
        <v>554</v>
      </c>
      <c r="AE17" s="117"/>
      <c r="AF17" s="117"/>
      <c r="AG17" s="117"/>
      <c r="AH17" s="117"/>
      <c r="AI17" s="117"/>
      <c r="AJ17" s="118"/>
      <c r="AK17" s="116" t="s">
        <v>565</v>
      </c>
      <c r="AL17" s="117"/>
      <c r="AM17" s="117"/>
      <c r="AN17" s="117"/>
      <c r="AO17" s="117"/>
      <c r="AP17" s="117"/>
      <c r="AQ17" s="118"/>
      <c r="AR17" s="396"/>
      <c r="AS17" s="396"/>
      <c r="AT17" s="396"/>
      <c r="AU17" s="396"/>
      <c r="AV17" s="396"/>
      <c r="AW17" s="396"/>
      <c r="AX17" s="397"/>
    </row>
    <row r="18" spans="1:50" ht="24.75" customHeight="1">
      <c r="A18" s="146"/>
      <c r="B18" s="147"/>
      <c r="C18" s="147"/>
      <c r="D18" s="147"/>
      <c r="E18" s="147"/>
      <c r="F18" s="148"/>
      <c r="G18" s="750"/>
      <c r="H18" s="751"/>
      <c r="I18" s="738" t="s">
        <v>20</v>
      </c>
      <c r="J18" s="739"/>
      <c r="K18" s="739"/>
      <c r="L18" s="739"/>
      <c r="M18" s="739"/>
      <c r="N18" s="739"/>
      <c r="O18" s="740"/>
      <c r="P18" s="122">
        <f>SUM(P13:V17)</f>
        <v>235</v>
      </c>
      <c r="Q18" s="123"/>
      <c r="R18" s="123"/>
      <c r="S18" s="123"/>
      <c r="T18" s="123"/>
      <c r="U18" s="123"/>
      <c r="V18" s="124"/>
      <c r="W18" s="122">
        <f>SUM(W13:AC17)</f>
        <v>228</v>
      </c>
      <c r="X18" s="123"/>
      <c r="Y18" s="123"/>
      <c r="Z18" s="123"/>
      <c r="AA18" s="123"/>
      <c r="AB18" s="123"/>
      <c r="AC18" s="124"/>
      <c r="AD18" s="122">
        <f>SUM(AD13:AJ17)</f>
        <v>296</v>
      </c>
      <c r="AE18" s="123"/>
      <c r="AF18" s="123"/>
      <c r="AG18" s="123"/>
      <c r="AH18" s="123"/>
      <c r="AI18" s="123"/>
      <c r="AJ18" s="124"/>
      <c r="AK18" s="122">
        <f>SUM(AK13:AQ17)</f>
        <v>262</v>
      </c>
      <c r="AL18" s="123"/>
      <c r="AM18" s="123"/>
      <c r="AN18" s="123"/>
      <c r="AO18" s="123"/>
      <c r="AP18" s="123"/>
      <c r="AQ18" s="124"/>
      <c r="AR18" s="122">
        <f>SUM(AR13:AX17)</f>
        <v>0</v>
      </c>
      <c r="AS18" s="123"/>
      <c r="AT18" s="123"/>
      <c r="AU18" s="123"/>
      <c r="AV18" s="123"/>
      <c r="AW18" s="123"/>
      <c r="AX18" s="538"/>
    </row>
    <row r="19" spans="1:50" ht="24.75" customHeight="1">
      <c r="A19" s="146"/>
      <c r="B19" s="147"/>
      <c r="C19" s="147"/>
      <c r="D19" s="147"/>
      <c r="E19" s="147"/>
      <c r="F19" s="148"/>
      <c r="G19" s="536" t="s">
        <v>9</v>
      </c>
      <c r="H19" s="537"/>
      <c r="I19" s="537"/>
      <c r="J19" s="537"/>
      <c r="K19" s="537"/>
      <c r="L19" s="537"/>
      <c r="M19" s="537"/>
      <c r="N19" s="537"/>
      <c r="O19" s="537"/>
      <c r="P19" s="116">
        <v>215</v>
      </c>
      <c r="Q19" s="117"/>
      <c r="R19" s="117"/>
      <c r="S19" s="117"/>
      <c r="T19" s="117"/>
      <c r="U19" s="117"/>
      <c r="V19" s="118"/>
      <c r="W19" s="116">
        <v>192</v>
      </c>
      <c r="X19" s="117"/>
      <c r="Y19" s="117"/>
      <c r="Z19" s="117"/>
      <c r="AA19" s="117"/>
      <c r="AB19" s="117"/>
      <c r="AC19" s="118"/>
      <c r="AD19" s="116">
        <v>228</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c r="A20" s="146"/>
      <c r="B20" s="147"/>
      <c r="C20" s="147"/>
      <c r="D20" s="147"/>
      <c r="E20" s="147"/>
      <c r="F20" s="148"/>
      <c r="G20" s="536" t="s">
        <v>10</v>
      </c>
      <c r="H20" s="537"/>
      <c r="I20" s="537"/>
      <c r="J20" s="537"/>
      <c r="K20" s="537"/>
      <c r="L20" s="537"/>
      <c r="M20" s="537"/>
      <c r="N20" s="537"/>
      <c r="O20" s="537"/>
      <c r="P20" s="540">
        <f>IF(P18=0, "-", SUM(P19)/P18)</f>
        <v>0.91489361702127658</v>
      </c>
      <c r="Q20" s="540"/>
      <c r="R20" s="540"/>
      <c r="S20" s="540"/>
      <c r="T20" s="540"/>
      <c r="U20" s="540"/>
      <c r="V20" s="540"/>
      <c r="W20" s="540">
        <f t="shared" ref="W20" si="0">IF(W18=0, "-", SUM(W19)/W18)</f>
        <v>0.84210526315789469</v>
      </c>
      <c r="X20" s="540"/>
      <c r="Y20" s="540"/>
      <c r="Z20" s="540"/>
      <c r="AA20" s="540"/>
      <c r="AB20" s="540"/>
      <c r="AC20" s="540"/>
      <c r="AD20" s="540">
        <f t="shared" ref="AD20" si="1">IF(AD18=0, "-", SUM(AD19)/AD18)</f>
        <v>0.77027027027027029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c r="A21" s="149"/>
      <c r="B21" s="150"/>
      <c r="C21" s="150"/>
      <c r="D21" s="150"/>
      <c r="E21" s="150"/>
      <c r="F21" s="151"/>
      <c r="G21" s="931" t="s">
        <v>347</v>
      </c>
      <c r="H21" s="932"/>
      <c r="I21" s="932"/>
      <c r="J21" s="932"/>
      <c r="K21" s="932"/>
      <c r="L21" s="932"/>
      <c r="M21" s="932"/>
      <c r="N21" s="932"/>
      <c r="O21" s="932"/>
      <c r="P21" s="540">
        <f>IF(P19=0, "-", SUM(P19)/SUM(P13,P14))</f>
        <v>0.91489361702127658</v>
      </c>
      <c r="Q21" s="540"/>
      <c r="R21" s="540"/>
      <c r="S21" s="540"/>
      <c r="T21" s="540"/>
      <c r="U21" s="540"/>
      <c r="V21" s="540"/>
      <c r="W21" s="540">
        <f t="shared" ref="W21" si="2">IF(W19=0, "-", SUM(W19)/SUM(W13,W14))</f>
        <v>0.84210526315789469</v>
      </c>
      <c r="X21" s="540"/>
      <c r="Y21" s="540"/>
      <c r="Z21" s="540"/>
      <c r="AA21" s="540"/>
      <c r="AB21" s="540"/>
      <c r="AC21" s="540"/>
      <c r="AD21" s="540">
        <f t="shared" ref="AD21" si="3">IF(AD19=0, "-", SUM(AD19)/SUM(AD13,AD14))</f>
        <v>0.77027027027027029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c r="A22" s="196" t="s">
        <v>420</v>
      </c>
      <c r="B22" s="197"/>
      <c r="C22" s="197"/>
      <c r="D22" s="197"/>
      <c r="E22" s="197"/>
      <c r="F22" s="198"/>
      <c r="G22" s="187" t="s">
        <v>326</v>
      </c>
      <c r="H22" s="188"/>
      <c r="I22" s="188"/>
      <c r="J22" s="188"/>
      <c r="K22" s="188"/>
      <c r="L22" s="188"/>
      <c r="M22" s="188"/>
      <c r="N22" s="188"/>
      <c r="O22" s="189"/>
      <c r="P22" s="205" t="s">
        <v>421</v>
      </c>
      <c r="Q22" s="188"/>
      <c r="R22" s="188"/>
      <c r="S22" s="188"/>
      <c r="T22" s="188"/>
      <c r="U22" s="188"/>
      <c r="V22" s="189"/>
      <c r="W22" s="205" t="s">
        <v>422</v>
      </c>
      <c r="X22" s="188"/>
      <c r="Y22" s="188"/>
      <c r="Z22" s="188"/>
      <c r="AA22" s="188"/>
      <c r="AB22" s="188"/>
      <c r="AC22" s="189"/>
      <c r="AD22" s="205" t="s">
        <v>325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1.1" customHeight="1">
      <c r="A23" s="199"/>
      <c r="B23" s="200"/>
      <c r="C23" s="200"/>
      <c r="D23" s="200"/>
      <c r="E23" s="200"/>
      <c r="F23" s="201"/>
      <c r="G23" s="190" t="s">
        <v>567</v>
      </c>
      <c r="H23" s="191"/>
      <c r="I23" s="191"/>
      <c r="J23" s="191"/>
      <c r="K23" s="191"/>
      <c r="L23" s="191"/>
      <c r="M23" s="191"/>
      <c r="N23" s="191"/>
      <c r="O23" s="192"/>
      <c r="P23" s="113">
        <v>72</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41.1" customHeight="1">
      <c r="A24" s="199"/>
      <c r="B24" s="200"/>
      <c r="C24" s="200"/>
      <c r="D24" s="200"/>
      <c r="E24" s="200"/>
      <c r="F24" s="201"/>
      <c r="G24" s="193" t="s">
        <v>568</v>
      </c>
      <c r="H24" s="194"/>
      <c r="I24" s="194"/>
      <c r="J24" s="194"/>
      <c r="K24" s="194"/>
      <c r="L24" s="194"/>
      <c r="M24" s="194"/>
      <c r="N24" s="194"/>
      <c r="O24" s="195"/>
      <c r="P24" s="116">
        <v>37</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41.1" customHeight="1">
      <c r="A25" s="199"/>
      <c r="B25" s="200"/>
      <c r="C25" s="200"/>
      <c r="D25" s="200"/>
      <c r="E25" s="200"/>
      <c r="F25" s="201"/>
      <c r="G25" s="193" t="s">
        <v>571</v>
      </c>
      <c r="H25" s="194"/>
      <c r="I25" s="194"/>
      <c r="J25" s="194"/>
      <c r="K25" s="194"/>
      <c r="L25" s="194"/>
      <c r="M25" s="194"/>
      <c r="N25" s="194"/>
      <c r="O25" s="195"/>
      <c r="P25" s="116">
        <v>31</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41.1" customHeight="1">
      <c r="A26" s="199"/>
      <c r="B26" s="200"/>
      <c r="C26" s="200"/>
      <c r="D26" s="200"/>
      <c r="E26" s="200"/>
      <c r="F26" s="201"/>
      <c r="G26" s="193" t="s">
        <v>569</v>
      </c>
      <c r="H26" s="194"/>
      <c r="I26" s="194"/>
      <c r="J26" s="194"/>
      <c r="K26" s="194"/>
      <c r="L26" s="194"/>
      <c r="M26" s="194"/>
      <c r="N26" s="194"/>
      <c r="O26" s="195"/>
      <c r="P26" s="116">
        <v>25</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41.1" customHeight="1">
      <c r="A27" s="199"/>
      <c r="B27" s="200"/>
      <c r="C27" s="200"/>
      <c r="D27" s="200"/>
      <c r="E27" s="200"/>
      <c r="F27" s="201"/>
      <c r="G27" s="193" t="s">
        <v>570</v>
      </c>
      <c r="H27" s="194"/>
      <c r="I27" s="194"/>
      <c r="J27" s="194"/>
      <c r="K27" s="194"/>
      <c r="L27" s="194"/>
      <c r="M27" s="194"/>
      <c r="N27" s="194"/>
      <c r="O27" s="195"/>
      <c r="P27" s="116">
        <v>24</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41.1" customHeight="1">
      <c r="A28" s="199"/>
      <c r="B28" s="200"/>
      <c r="C28" s="200"/>
      <c r="D28" s="200"/>
      <c r="E28" s="200"/>
      <c r="F28" s="201"/>
      <c r="G28" s="229" t="s">
        <v>330</v>
      </c>
      <c r="H28" s="230"/>
      <c r="I28" s="230"/>
      <c r="J28" s="230"/>
      <c r="K28" s="230"/>
      <c r="L28" s="230"/>
      <c r="M28" s="230"/>
      <c r="N28" s="230"/>
      <c r="O28" s="231"/>
      <c r="P28" s="122">
        <f>P29-SUM(P23:P27)</f>
        <v>73</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41.1" customHeight="1" thickBot="1">
      <c r="A29" s="202"/>
      <c r="B29" s="203"/>
      <c r="C29" s="203"/>
      <c r="D29" s="203"/>
      <c r="E29" s="203"/>
      <c r="F29" s="204"/>
      <c r="G29" s="232" t="s">
        <v>327</v>
      </c>
      <c r="H29" s="233"/>
      <c r="I29" s="233"/>
      <c r="J29" s="233"/>
      <c r="K29" s="233"/>
      <c r="L29" s="233"/>
      <c r="M29" s="233"/>
      <c r="N29" s="233"/>
      <c r="O29" s="234"/>
      <c r="P29" s="116">
        <f>AK13</f>
        <v>262</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0" t="s">
        <v>342</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384</v>
      </c>
      <c r="AF30" s="391"/>
      <c r="AG30" s="391"/>
      <c r="AH30" s="392"/>
      <c r="AI30" s="390" t="s">
        <v>406</v>
      </c>
      <c r="AJ30" s="391"/>
      <c r="AK30" s="391"/>
      <c r="AL30" s="392"/>
      <c r="AM30" s="393" t="s">
        <v>411</v>
      </c>
      <c r="AN30" s="393"/>
      <c r="AO30" s="393"/>
      <c r="AP30" s="390"/>
      <c r="AQ30" s="642" t="s">
        <v>234</v>
      </c>
      <c r="AR30" s="643"/>
      <c r="AS30" s="643"/>
      <c r="AT30" s="644"/>
      <c r="AU30" s="394" t="s">
        <v>134</v>
      </c>
      <c r="AV30" s="394"/>
      <c r="AW30" s="394"/>
      <c r="AX30" s="395"/>
    </row>
    <row r="31" spans="1:50" ht="18.75" customHeight="1">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554</v>
      </c>
      <c r="AR31" s="140"/>
      <c r="AS31" s="141" t="s">
        <v>235</v>
      </c>
      <c r="AT31" s="176"/>
      <c r="AU31" s="275">
        <v>31</v>
      </c>
      <c r="AV31" s="275"/>
      <c r="AW31" s="383" t="s">
        <v>181</v>
      </c>
      <c r="AX31" s="384"/>
    </row>
    <row r="32" spans="1:50" ht="23.25" customHeight="1">
      <c r="A32" s="516"/>
      <c r="B32" s="514"/>
      <c r="C32" s="514"/>
      <c r="D32" s="514"/>
      <c r="E32" s="514"/>
      <c r="F32" s="515"/>
      <c r="G32" s="541" t="s">
        <v>572</v>
      </c>
      <c r="H32" s="542"/>
      <c r="I32" s="542"/>
      <c r="J32" s="542"/>
      <c r="K32" s="542"/>
      <c r="L32" s="542"/>
      <c r="M32" s="542"/>
      <c r="N32" s="542"/>
      <c r="O32" s="543"/>
      <c r="P32" s="165" t="s">
        <v>573</v>
      </c>
      <c r="Q32" s="165"/>
      <c r="R32" s="165"/>
      <c r="S32" s="165"/>
      <c r="T32" s="165"/>
      <c r="U32" s="165"/>
      <c r="V32" s="165"/>
      <c r="W32" s="165"/>
      <c r="X32" s="236"/>
      <c r="Y32" s="342" t="s">
        <v>12</v>
      </c>
      <c r="Z32" s="550"/>
      <c r="AA32" s="551"/>
      <c r="AB32" s="552" t="s">
        <v>563</v>
      </c>
      <c r="AC32" s="552"/>
      <c r="AD32" s="552"/>
      <c r="AE32" s="368">
        <v>1</v>
      </c>
      <c r="AF32" s="369"/>
      <c r="AG32" s="369"/>
      <c r="AH32" s="369"/>
      <c r="AI32" s="368" t="s">
        <v>554</v>
      </c>
      <c r="AJ32" s="369"/>
      <c r="AK32" s="369"/>
      <c r="AL32" s="369"/>
      <c r="AM32" s="368" t="s">
        <v>554</v>
      </c>
      <c r="AN32" s="369"/>
      <c r="AO32" s="369"/>
      <c r="AP32" s="369"/>
      <c r="AQ32" s="119" t="s">
        <v>562</v>
      </c>
      <c r="AR32" s="120"/>
      <c r="AS32" s="120"/>
      <c r="AT32" s="121"/>
      <c r="AU32" s="369"/>
      <c r="AV32" s="369"/>
      <c r="AW32" s="369"/>
      <c r="AX32" s="371"/>
    </row>
    <row r="33" spans="1:50" ht="23.25" customHeight="1">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563</v>
      </c>
      <c r="AC33" s="523"/>
      <c r="AD33" s="523"/>
      <c r="AE33" s="368">
        <v>1</v>
      </c>
      <c r="AF33" s="369"/>
      <c r="AG33" s="369"/>
      <c r="AH33" s="369"/>
      <c r="AI33" s="368" t="s">
        <v>558</v>
      </c>
      <c r="AJ33" s="369"/>
      <c r="AK33" s="369"/>
      <c r="AL33" s="369"/>
      <c r="AM33" s="368" t="s">
        <v>554</v>
      </c>
      <c r="AN33" s="369"/>
      <c r="AO33" s="369"/>
      <c r="AP33" s="369"/>
      <c r="AQ33" s="119" t="s">
        <v>562</v>
      </c>
      <c r="AR33" s="120"/>
      <c r="AS33" s="120"/>
      <c r="AT33" s="121"/>
      <c r="AU33" s="369">
        <v>1</v>
      </c>
      <c r="AV33" s="369"/>
      <c r="AW33" s="369"/>
      <c r="AX33" s="371"/>
    </row>
    <row r="34" spans="1:50" ht="23.25" customHeight="1">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100</v>
      </c>
      <c r="AF34" s="369"/>
      <c r="AG34" s="369"/>
      <c r="AH34" s="369"/>
      <c r="AI34" s="368" t="s">
        <v>558</v>
      </c>
      <c r="AJ34" s="369"/>
      <c r="AK34" s="369"/>
      <c r="AL34" s="369"/>
      <c r="AM34" s="368" t="s">
        <v>554</v>
      </c>
      <c r="AN34" s="369"/>
      <c r="AO34" s="369"/>
      <c r="AP34" s="369"/>
      <c r="AQ34" s="119" t="s">
        <v>554</v>
      </c>
      <c r="AR34" s="120"/>
      <c r="AS34" s="120"/>
      <c r="AT34" s="121"/>
      <c r="AU34" s="369"/>
      <c r="AV34" s="369"/>
      <c r="AW34" s="369"/>
      <c r="AX34" s="371"/>
    </row>
    <row r="35" spans="1:50" ht="23.25" customHeight="1">
      <c r="A35" s="901" t="s">
        <v>372</v>
      </c>
      <c r="B35" s="902"/>
      <c r="C35" s="902"/>
      <c r="D35" s="902"/>
      <c r="E35" s="902"/>
      <c r="F35" s="903"/>
      <c r="G35" s="907" t="s">
        <v>564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c r="A37" s="645" t="s">
        <v>342</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384</v>
      </c>
      <c r="AF37" s="373"/>
      <c r="AG37" s="373"/>
      <c r="AH37" s="374"/>
      <c r="AI37" s="372" t="s">
        <v>382</v>
      </c>
      <c r="AJ37" s="373"/>
      <c r="AK37" s="373"/>
      <c r="AL37" s="374"/>
      <c r="AM37" s="379" t="s">
        <v>411</v>
      </c>
      <c r="AN37" s="379"/>
      <c r="AO37" s="379"/>
      <c r="AP37" s="379"/>
      <c r="AQ37" s="271" t="s">
        <v>234</v>
      </c>
      <c r="AR37" s="272"/>
      <c r="AS37" s="272"/>
      <c r="AT37" s="273"/>
      <c r="AU37" s="385" t="s">
        <v>134</v>
      </c>
      <c r="AV37" s="385"/>
      <c r="AW37" s="385"/>
      <c r="AX37" s="386"/>
    </row>
    <row r="38" spans="1:50" ht="18.75" customHeight="1">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565</v>
      </c>
      <c r="AR38" s="140"/>
      <c r="AS38" s="141" t="s">
        <v>235</v>
      </c>
      <c r="AT38" s="176"/>
      <c r="AU38" s="275">
        <v>31</v>
      </c>
      <c r="AV38" s="275"/>
      <c r="AW38" s="383" t="s">
        <v>181</v>
      </c>
      <c r="AX38" s="384"/>
    </row>
    <row r="39" spans="1:50" ht="23.25" customHeight="1">
      <c r="A39" s="516"/>
      <c r="B39" s="514"/>
      <c r="C39" s="514"/>
      <c r="D39" s="514"/>
      <c r="E39" s="514"/>
      <c r="F39" s="515"/>
      <c r="G39" s="541" t="s">
        <v>574</v>
      </c>
      <c r="H39" s="542"/>
      <c r="I39" s="542"/>
      <c r="J39" s="542"/>
      <c r="K39" s="542"/>
      <c r="L39" s="542"/>
      <c r="M39" s="542"/>
      <c r="N39" s="542"/>
      <c r="O39" s="543"/>
      <c r="P39" s="165" t="s">
        <v>575</v>
      </c>
      <c r="Q39" s="165"/>
      <c r="R39" s="165"/>
      <c r="S39" s="165"/>
      <c r="T39" s="165"/>
      <c r="U39" s="165"/>
      <c r="V39" s="165"/>
      <c r="W39" s="165"/>
      <c r="X39" s="236"/>
      <c r="Y39" s="342" t="s">
        <v>12</v>
      </c>
      <c r="Z39" s="550"/>
      <c r="AA39" s="551"/>
      <c r="AB39" s="552" t="s">
        <v>576</v>
      </c>
      <c r="AC39" s="552"/>
      <c r="AD39" s="552"/>
      <c r="AE39" s="368">
        <v>1</v>
      </c>
      <c r="AF39" s="369"/>
      <c r="AG39" s="369"/>
      <c r="AH39" s="369"/>
      <c r="AI39" s="368" t="s">
        <v>566</v>
      </c>
      <c r="AJ39" s="369"/>
      <c r="AK39" s="369"/>
      <c r="AL39" s="369"/>
      <c r="AM39" s="368" t="s">
        <v>565</v>
      </c>
      <c r="AN39" s="369"/>
      <c r="AO39" s="369"/>
      <c r="AP39" s="369"/>
      <c r="AQ39" s="119" t="s">
        <v>565</v>
      </c>
      <c r="AR39" s="120"/>
      <c r="AS39" s="120"/>
      <c r="AT39" s="121"/>
      <c r="AU39" s="369"/>
      <c r="AV39" s="369"/>
      <c r="AW39" s="369"/>
      <c r="AX39" s="371"/>
    </row>
    <row r="40" spans="1:50" ht="23.25" customHeight="1">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576</v>
      </c>
      <c r="AC40" s="523"/>
      <c r="AD40" s="523"/>
      <c r="AE40" s="368">
        <v>1</v>
      </c>
      <c r="AF40" s="369"/>
      <c r="AG40" s="369"/>
      <c r="AH40" s="369"/>
      <c r="AI40" s="368" t="s">
        <v>577</v>
      </c>
      <c r="AJ40" s="369"/>
      <c r="AK40" s="369"/>
      <c r="AL40" s="369"/>
      <c r="AM40" s="368" t="s">
        <v>577</v>
      </c>
      <c r="AN40" s="369"/>
      <c r="AO40" s="369"/>
      <c r="AP40" s="369"/>
      <c r="AQ40" s="119" t="s">
        <v>565</v>
      </c>
      <c r="AR40" s="120"/>
      <c r="AS40" s="120"/>
      <c r="AT40" s="121"/>
      <c r="AU40" s="369">
        <v>1</v>
      </c>
      <c r="AV40" s="369"/>
      <c r="AW40" s="369"/>
      <c r="AX40" s="371"/>
    </row>
    <row r="41" spans="1:50" ht="23.25" customHeight="1">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v>100</v>
      </c>
      <c r="AF41" s="369"/>
      <c r="AG41" s="369"/>
      <c r="AH41" s="369"/>
      <c r="AI41" s="368" t="s">
        <v>566</v>
      </c>
      <c r="AJ41" s="369"/>
      <c r="AK41" s="369"/>
      <c r="AL41" s="369"/>
      <c r="AM41" s="368" t="s">
        <v>577</v>
      </c>
      <c r="AN41" s="369"/>
      <c r="AO41" s="369"/>
      <c r="AP41" s="369"/>
      <c r="AQ41" s="119" t="s">
        <v>565</v>
      </c>
      <c r="AR41" s="120"/>
      <c r="AS41" s="120"/>
      <c r="AT41" s="121"/>
      <c r="AU41" s="369"/>
      <c r="AV41" s="369"/>
      <c r="AW41" s="369"/>
      <c r="AX41" s="371"/>
    </row>
    <row r="42" spans="1:50" ht="23.25" customHeight="1">
      <c r="A42" s="901" t="s">
        <v>372</v>
      </c>
      <c r="B42" s="902"/>
      <c r="C42" s="902"/>
      <c r="D42" s="902"/>
      <c r="E42" s="902"/>
      <c r="F42" s="903"/>
      <c r="G42" s="907" t="s">
        <v>565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c r="A44" s="645" t="s">
        <v>342</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384</v>
      </c>
      <c r="AF44" s="373"/>
      <c r="AG44" s="373"/>
      <c r="AH44" s="374"/>
      <c r="AI44" s="372" t="s">
        <v>382</v>
      </c>
      <c r="AJ44" s="373"/>
      <c r="AK44" s="373"/>
      <c r="AL44" s="374"/>
      <c r="AM44" s="379" t="s">
        <v>411</v>
      </c>
      <c r="AN44" s="379"/>
      <c r="AO44" s="379"/>
      <c r="AP44" s="379"/>
      <c r="AQ44" s="271" t="s">
        <v>234</v>
      </c>
      <c r="AR44" s="272"/>
      <c r="AS44" s="272"/>
      <c r="AT44" s="273"/>
      <c r="AU44" s="385" t="s">
        <v>134</v>
      </c>
      <c r="AV44" s="385"/>
      <c r="AW44" s="385"/>
      <c r="AX44" s="386"/>
    </row>
    <row r="45" spans="1:50" ht="18.75" hidden="1" customHeight="1">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c r="A49" s="901" t="s">
        <v>372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c r="A51" s="513" t="s">
        <v>342</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384</v>
      </c>
      <c r="AF51" s="373"/>
      <c r="AG51" s="373"/>
      <c r="AH51" s="374"/>
      <c r="AI51" s="372" t="s">
        <v>382</v>
      </c>
      <c r="AJ51" s="373"/>
      <c r="AK51" s="373"/>
      <c r="AL51" s="374"/>
      <c r="AM51" s="379" t="s">
        <v>411</v>
      </c>
      <c r="AN51" s="379"/>
      <c r="AO51" s="379"/>
      <c r="AP51" s="379"/>
      <c r="AQ51" s="271" t="s">
        <v>234</v>
      </c>
      <c r="AR51" s="272"/>
      <c r="AS51" s="272"/>
      <c r="AT51" s="273"/>
      <c r="AU51" s="381" t="s">
        <v>134</v>
      </c>
      <c r="AV51" s="381"/>
      <c r="AW51" s="381"/>
      <c r="AX51" s="382"/>
    </row>
    <row r="52" spans="1:50" ht="18.75" hidden="1" customHeight="1">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c r="A56" s="901" t="s">
        <v>372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c r="A58" s="513" t="s">
        <v>342</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384</v>
      </c>
      <c r="AF58" s="373"/>
      <c r="AG58" s="373"/>
      <c r="AH58" s="374"/>
      <c r="AI58" s="372" t="s">
        <v>382</v>
      </c>
      <c r="AJ58" s="373"/>
      <c r="AK58" s="373"/>
      <c r="AL58" s="374"/>
      <c r="AM58" s="379" t="s">
        <v>411</v>
      </c>
      <c r="AN58" s="379"/>
      <c r="AO58" s="379"/>
      <c r="AP58" s="379"/>
      <c r="AQ58" s="271" t="s">
        <v>234</v>
      </c>
      <c r="AR58" s="272"/>
      <c r="AS58" s="272"/>
      <c r="AT58" s="273"/>
      <c r="AU58" s="381" t="s">
        <v>134</v>
      </c>
      <c r="AV58" s="381"/>
      <c r="AW58" s="381"/>
      <c r="AX58" s="382"/>
    </row>
    <row r="59" spans="1:50" ht="18.75" hidden="1" customHeight="1">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c r="A63" s="901" t="s">
        <v>372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c r="A65" s="862" t="s">
        <v>343</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338</v>
      </c>
      <c r="X65" s="874"/>
      <c r="Y65" s="877"/>
      <c r="Z65" s="877"/>
      <c r="AA65" s="878"/>
      <c r="AB65" s="871" t="s">
        <v>11</v>
      </c>
      <c r="AC65" s="867"/>
      <c r="AD65" s="868"/>
      <c r="AE65" s="372" t="s">
        <v>384</v>
      </c>
      <c r="AF65" s="373"/>
      <c r="AG65" s="373"/>
      <c r="AH65" s="374"/>
      <c r="AI65" s="372" t="s">
        <v>382</v>
      </c>
      <c r="AJ65" s="373"/>
      <c r="AK65" s="373"/>
      <c r="AL65" s="374"/>
      <c r="AM65" s="379" t="s">
        <v>411</v>
      </c>
      <c r="AN65" s="379"/>
      <c r="AO65" s="379"/>
      <c r="AP65" s="379"/>
      <c r="AQ65" s="871" t="s">
        <v>234</v>
      </c>
      <c r="AR65" s="867"/>
      <c r="AS65" s="867"/>
      <c r="AT65" s="868"/>
      <c r="AU65" s="981" t="s">
        <v>134</v>
      </c>
      <c r="AV65" s="981"/>
      <c r="AW65" s="981"/>
      <c r="AX65" s="982"/>
    </row>
    <row r="66" spans="1:50" ht="18.75" hidden="1" customHeight="1">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235</v>
      </c>
      <c r="AT66" s="870"/>
      <c r="AU66" s="275"/>
      <c r="AV66" s="275"/>
      <c r="AW66" s="869" t="s">
        <v>341</v>
      </c>
      <c r="AX66" s="983"/>
    </row>
    <row r="67" spans="1:50" ht="23.25" hidden="1" customHeight="1">
      <c r="A67" s="855"/>
      <c r="B67" s="856"/>
      <c r="C67" s="856"/>
      <c r="D67" s="856"/>
      <c r="E67" s="856"/>
      <c r="F67" s="857"/>
      <c r="G67" s="984" t="s">
        <v>236</v>
      </c>
      <c r="H67" s="967"/>
      <c r="I67" s="968"/>
      <c r="J67" s="968"/>
      <c r="K67" s="968"/>
      <c r="L67" s="968"/>
      <c r="M67" s="968"/>
      <c r="N67" s="968"/>
      <c r="O67" s="969"/>
      <c r="P67" s="967"/>
      <c r="Q67" s="968"/>
      <c r="R67" s="968"/>
      <c r="S67" s="968"/>
      <c r="T67" s="968"/>
      <c r="U67" s="968"/>
      <c r="V67" s="969"/>
      <c r="W67" s="973"/>
      <c r="X67" s="974"/>
      <c r="Y67" s="954" t="s">
        <v>12</v>
      </c>
      <c r="Z67" s="954"/>
      <c r="AA67" s="955"/>
      <c r="AB67" s="956" t="s">
        <v>362</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362</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363</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c r="A70" s="855" t="s">
        <v>348</v>
      </c>
      <c r="B70" s="856"/>
      <c r="C70" s="856"/>
      <c r="D70" s="856"/>
      <c r="E70" s="856"/>
      <c r="F70" s="857"/>
      <c r="G70" s="944" t="s">
        <v>237</v>
      </c>
      <c r="H70" s="945"/>
      <c r="I70" s="945"/>
      <c r="J70" s="945"/>
      <c r="K70" s="945"/>
      <c r="L70" s="945"/>
      <c r="M70" s="945"/>
      <c r="N70" s="945"/>
      <c r="O70" s="945"/>
      <c r="P70" s="945"/>
      <c r="Q70" s="945"/>
      <c r="R70" s="945"/>
      <c r="S70" s="945"/>
      <c r="T70" s="945"/>
      <c r="U70" s="945"/>
      <c r="V70" s="945"/>
      <c r="W70" s="948" t="s">
        <v>361</v>
      </c>
      <c r="X70" s="949"/>
      <c r="Y70" s="954" t="s">
        <v>12</v>
      </c>
      <c r="Z70" s="954"/>
      <c r="AA70" s="955"/>
      <c r="AB70" s="956" t="s">
        <v>362</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362</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363</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c r="A73" s="841" t="s">
        <v>343</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384</v>
      </c>
      <c r="AF73" s="373"/>
      <c r="AG73" s="373"/>
      <c r="AH73" s="374"/>
      <c r="AI73" s="372" t="s">
        <v>382</v>
      </c>
      <c r="AJ73" s="373"/>
      <c r="AK73" s="373"/>
      <c r="AL73" s="374"/>
      <c r="AM73" s="379" t="s">
        <v>411</v>
      </c>
      <c r="AN73" s="379"/>
      <c r="AO73" s="379"/>
      <c r="AP73" s="379"/>
      <c r="AQ73" s="180" t="s">
        <v>234</v>
      </c>
      <c r="AR73" s="173"/>
      <c r="AS73" s="173"/>
      <c r="AT73" s="174"/>
      <c r="AU73" s="277" t="s">
        <v>134</v>
      </c>
      <c r="AV73" s="138"/>
      <c r="AW73" s="138"/>
      <c r="AX73" s="139"/>
    </row>
    <row r="74" spans="1:50" ht="18.75" hidden="1" customHeight="1">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c r="A75" s="844"/>
      <c r="B75" s="845"/>
      <c r="C75" s="845"/>
      <c r="D75" s="845"/>
      <c r="E75" s="845"/>
      <c r="F75" s="846"/>
      <c r="G75" s="785"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c r="A78" s="916" t="s">
        <v>375</v>
      </c>
      <c r="B78" s="917"/>
      <c r="C78" s="917"/>
      <c r="D78" s="917"/>
      <c r="E78" s="914" t="s">
        <v>321</v>
      </c>
      <c r="F78" s="915"/>
      <c r="G78" s="56" t="s">
        <v>237</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337</v>
      </c>
      <c r="AP79" s="153"/>
      <c r="AQ79" s="153"/>
      <c r="AR79" s="80" t="s">
        <v>335</v>
      </c>
      <c r="AS79" s="152"/>
      <c r="AT79" s="153"/>
      <c r="AU79" s="153"/>
      <c r="AV79" s="153"/>
      <c r="AW79" s="153"/>
      <c r="AX79" s="154"/>
    </row>
    <row r="80" spans="1:50" ht="18.75" hidden="1" customHeight="1">
      <c r="A80" s="520" t="s">
        <v>147</v>
      </c>
      <c r="B80" s="850" t="s">
        <v>334</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423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384</v>
      </c>
      <c r="AF85" s="373"/>
      <c r="AG85" s="373"/>
      <c r="AH85" s="374"/>
      <c r="AI85" s="372" t="s">
        <v>382</v>
      </c>
      <c r="AJ85" s="373"/>
      <c r="AK85" s="373"/>
      <c r="AL85" s="374"/>
      <c r="AM85" s="379" t="s">
        <v>411</v>
      </c>
      <c r="AN85" s="379"/>
      <c r="AO85" s="379"/>
      <c r="AP85" s="379"/>
      <c r="AQ85" s="180" t="s">
        <v>234</v>
      </c>
      <c r="AR85" s="173"/>
      <c r="AS85" s="173"/>
      <c r="AT85" s="174"/>
      <c r="AU85" s="377" t="s">
        <v>134</v>
      </c>
      <c r="AV85" s="377"/>
      <c r="AW85" s="377"/>
      <c r="AX85" s="378"/>
      <c r="AY85" s="10"/>
      <c r="AZ85" s="10"/>
      <c r="BA85" s="10"/>
      <c r="BB85" s="10"/>
      <c r="BC85" s="10"/>
    </row>
    <row r="86" spans="1:60" ht="18.75" hidden="1" customHeight="1">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384</v>
      </c>
      <c r="AF90" s="373"/>
      <c r="AG90" s="373"/>
      <c r="AH90" s="374"/>
      <c r="AI90" s="372" t="s">
        <v>382</v>
      </c>
      <c r="AJ90" s="373"/>
      <c r="AK90" s="373"/>
      <c r="AL90" s="374"/>
      <c r="AM90" s="379" t="s">
        <v>411</v>
      </c>
      <c r="AN90" s="379"/>
      <c r="AO90" s="379"/>
      <c r="AP90" s="379"/>
      <c r="AQ90" s="180" t="s">
        <v>234</v>
      </c>
      <c r="AR90" s="173"/>
      <c r="AS90" s="173"/>
      <c r="AT90" s="174"/>
      <c r="AU90" s="377" t="s">
        <v>134</v>
      </c>
      <c r="AV90" s="377"/>
      <c r="AW90" s="377"/>
      <c r="AX90" s="378"/>
    </row>
    <row r="91" spans="1:60" ht="18.75" hidden="1" customHeight="1">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384</v>
      </c>
      <c r="AF95" s="373"/>
      <c r="AG95" s="373"/>
      <c r="AH95" s="374"/>
      <c r="AI95" s="372" t="s">
        <v>382</v>
      </c>
      <c r="AJ95" s="373"/>
      <c r="AK95" s="373"/>
      <c r="AL95" s="374"/>
      <c r="AM95" s="379" t="s">
        <v>411</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c r="A100" s="836" t="s">
        <v>344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384</v>
      </c>
      <c r="AF100" s="828"/>
      <c r="AG100" s="828"/>
      <c r="AH100" s="829"/>
      <c r="AI100" s="827" t="s">
        <v>404</v>
      </c>
      <c r="AJ100" s="828"/>
      <c r="AK100" s="828"/>
      <c r="AL100" s="829"/>
      <c r="AM100" s="827" t="s">
        <v>411</v>
      </c>
      <c r="AN100" s="828"/>
      <c r="AO100" s="828"/>
      <c r="AP100" s="829"/>
      <c r="AQ100" s="933" t="s">
        <v>424</v>
      </c>
      <c r="AR100" s="934"/>
      <c r="AS100" s="934"/>
      <c r="AT100" s="935"/>
      <c r="AU100" s="933" t="s">
        <v>425</v>
      </c>
      <c r="AV100" s="934"/>
      <c r="AW100" s="934"/>
      <c r="AX100" s="936"/>
    </row>
    <row r="101" spans="1:60" ht="23.25" customHeight="1">
      <c r="A101" s="492"/>
      <c r="B101" s="493"/>
      <c r="C101" s="493"/>
      <c r="D101" s="493"/>
      <c r="E101" s="493"/>
      <c r="F101" s="494"/>
      <c r="G101" s="165" t="s">
        <v>578</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576</v>
      </c>
      <c r="AC101" s="552"/>
      <c r="AD101" s="552"/>
      <c r="AE101" s="368">
        <v>14</v>
      </c>
      <c r="AF101" s="369"/>
      <c r="AG101" s="369"/>
      <c r="AH101" s="370"/>
      <c r="AI101" s="368">
        <v>13</v>
      </c>
      <c r="AJ101" s="369"/>
      <c r="AK101" s="369"/>
      <c r="AL101" s="370"/>
      <c r="AM101" s="368">
        <v>18</v>
      </c>
      <c r="AN101" s="369"/>
      <c r="AO101" s="369"/>
      <c r="AP101" s="370"/>
      <c r="AQ101" s="368" t="s">
        <v>565</v>
      </c>
      <c r="AR101" s="369"/>
      <c r="AS101" s="369"/>
      <c r="AT101" s="370"/>
      <c r="AU101" s="368" t="s">
        <v>565</v>
      </c>
      <c r="AV101" s="369"/>
      <c r="AW101" s="369"/>
      <c r="AX101" s="370"/>
    </row>
    <row r="102" spans="1:60" ht="23.25" customHeight="1">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576</v>
      </c>
      <c r="AC102" s="552"/>
      <c r="AD102" s="552"/>
      <c r="AE102" s="362">
        <v>14</v>
      </c>
      <c r="AF102" s="362"/>
      <c r="AG102" s="362"/>
      <c r="AH102" s="362"/>
      <c r="AI102" s="362">
        <v>13</v>
      </c>
      <c r="AJ102" s="362"/>
      <c r="AK102" s="362"/>
      <c r="AL102" s="362"/>
      <c r="AM102" s="362">
        <v>19</v>
      </c>
      <c r="AN102" s="362"/>
      <c r="AO102" s="362"/>
      <c r="AP102" s="362"/>
      <c r="AQ102" s="818">
        <v>19</v>
      </c>
      <c r="AR102" s="819"/>
      <c r="AS102" s="819"/>
      <c r="AT102" s="820"/>
      <c r="AU102" s="818" t="s">
        <v>565</v>
      </c>
      <c r="AV102" s="819"/>
      <c r="AW102" s="819"/>
      <c r="AX102" s="820"/>
    </row>
    <row r="103" spans="1:60" ht="31.5" hidden="1" customHeight="1">
      <c r="A103" s="489" t="s">
        <v>344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384</v>
      </c>
      <c r="AF103" s="302"/>
      <c r="AG103" s="302"/>
      <c r="AH103" s="303"/>
      <c r="AI103" s="307" t="s">
        <v>382</v>
      </c>
      <c r="AJ103" s="302"/>
      <c r="AK103" s="302"/>
      <c r="AL103" s="303"/>
      <c r="AM103" s="307" t="s">
        <v>411</v>
      </c>
      <c r="AN103" s="302"/>
      <c r="AO103" s="302"/>
      <c r="AP103" s="303"/>
      <c r="AQ103" s="364" t="s">
        <v>424</v>
      </c>
      <c r="AR103" s="365"/>
      <c r="AS103" s="365"/>
      <c r="AT103" s="366"/>
      <c r="AU103" s="364" t="s">
        <v>425</v>
      </c>
      <c r="AV103" s="365"/>
      <c r="AW103" s="365"/>
      <c r="AX103" s="367"/>
    </row>
    <row r="104" spans="1:60" ht="23.25" hidden="1" customHeight="1">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c r="A106" s="489" t="s">
        <v>344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384</v>
      </c>
      <c r="AF106" s="302"/>
      <c r="AG106" s="302"/>
      <c r="AH106" s="303"/>
      <c r="AI106" s="307" t="s">
        <v>382</v>
      </c>
      <c r="AJ106" s="302"/>
      <c r="AK106" s="302"/>
      <c r="AL106" s="303"/>
      <c r="AM106" s="307" t="s">
        <v>411</v>
      </c>
      <c r="AN106" s="302"/>
      <c r="AO106" s="302"/>
      <c r="AP106" s="303"/>
      <c r="AQ106" s="364" t="s">
        <v>424</v>
      </c>
      <c r="AR106" s="365"/>
      <c r="AS106" s="365"/>
      <c r="AT106" s="366"/>
      <c r="AU106" s="364" t="s">
        <v>425</v>
      </c>
      <c r="AV106" s="365"/>
      <c r="AW106" s="365"/>
      <c r="AX106" s="367"/>
    </row>
    <row r="107" spans="1:60" ht="23.25" hidden="1" customHeight="1">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c r="A109" s="489" t="s">
        <v>344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384</v>
      </c>
      <c r="AF109" s="302"/>
      <c r="AG109" s="302"/>
      <c r="AH109" s="303"/>
      <c r="AI109" s="307" t="s">
        <v>382</v>
      </c>
      <c r="AJ109" s="302"/>
      <c r="AK109" s="302"/>
      <c r="AL109" s="303"/>
      <c r="AM109" s="307" t="s">
        <v>411</v>
      </c>
      <c r="AN109" s="302"/>
      <c r="AO109" s="302"/>
      <c r="AP109" s="303"/>
      <c r="AQ109" s="364" t="s">
        <v>424</v>
      </c>
      <c r="AR109" s="365"/>
      <c r="AS109" s="365"/>
      <c r="AT109" s="366"/>
      <c r="AU109" s="364" t="s">
        <v>425</v>
      </c>
      <c r="AV109" s="365"/>
      <c r="AW109" s="365"/>
      <c r="AX109" s="367"/>
    </row>
    <row r="110" spans="1:60" ht="23.25" hidden="1" customHeight="1">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c r="A112" s="489" t="s">
        <v>344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384</v>
      </c>
      <c r="AF112" s="302"/>
      <c r="AG112" s="302"/>
      <c r="AH112" s="303"/>
      <c r="AI112" s="307" t="s">
        <v>382</v>
      </c>
      <c r="AJ112" s="302"/>
      <c r="AK112" s="302"/>
      <c r="AL112" s="303"/>
      <c r="AM112" s="307" t="s">
        <v>411</v>
      </c>
      <c r="AN112" s="302"/>
      <c r="AO112" s="302"/>
      <c r="AP112" s="303"/>
      <c r="AQ112" s="364" t="s">
        <v>424</v>
      </c>
      <c r="AR112" s="365"/>
      <c r="AS112" s="365"/>
      <c r="AT112" s="366"/>
      <c r="AU112" s="364" t="s">
        <v>425</v>
      </c>
      <c r="AV112" s="365"/>
      <c r="AW112" s="365"/>
      <c r="AX112" s="367"/>
    </row>
    <row r="113" spans="1:50" ht="23.25" hidden="1" customHeight="1">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384</v>
      </c>
      <c r="AF115" s="302"/>
      <c r="AG115" s="302"/>
      <c r="AH115" s="303"/>
      <c r="AI115" s="307" t="s">
        <v>382</v>
      </c>
      <c r="AJ115" s="302"/>
      <c r="AK115" s="302"/>
      <c r="AL115" s="303"/>
      <c r="AM115" s="307" t="s">
        <v>411</v>
      </c>
      <c r="AN115" s="302"/>
      <c r="AO115" s="302"/>
      <c r="AP115" s="303"/>
      <c r="AQ115" s="339" t="s">
        <v>426</v>
      </c>
      <c r="AR115" s="340"/>
      <c r="AS115" s="340"/>
      <c r="AT115" s="340"/>
      <c r="AU115" s="340"/>
      <c r="AV115" s="340"/>
      <c r="AW115" s="340"/>
      <c r="AX115" s="341"/>
    </row>
    <row r="116" spans="1:50" ht="23.25" customHeight="1">
      <c r="A116" s="296"/>
      <c r="B116" s="297"/>
      <c r="C116" s="297"/>
      <c r="D116" s="297"/>
      <c r="E116" s="297"/>
      <c r="F116" s="298"/>
      <c r="G116" s="355" t="s">
        <v>579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581</v>
      </c>
      <c r="AC116" s="305"/>
      <c r="AD116" s="306"/>
      <c r="AE116" s="362"/>
      <c r="AF116" s="362"/>
      <c r="AG116" s="362"/>
      <c r="AH116" s="362"/>
      <c r="AI116" s="362"/>
      <c r="AJ116" s="362"/>
      <c r="AK116" s="362"/>
      <c r="AL116" s="362"/>
      <c r="AM116" s="362"/>
      <c r="AN116" s="362"/>
      <c r="AO116" s="362"/>
      <c r="AP116" s="362"/>
      <c r="AQ116" s="368">
        <v>19</v>
      </c>
      <c r="AR116" s="369"/>
      <c r="AS116" s="369"/>
      <c r="AT116" s="369"/>
      <c r="AU116" s="369"/>
      <c r="AV116" s="369"/>
      <c r="AW116" s="369"/>
      <c r="AX116" s="371"/>
    </row>
    <row r="117" spans="1:50" ht="46.5" customHeight="1" thickBot="1">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580</v>
      </c>
      <c r="AC117" s="346"/>
      <c r="AD117" s="347"/>
      <c r="AE117" s="310" t="s">
        <v>582</v>
      </c>
      <c r="AF117" s="310"/>
      <c r="AG117" s="310"/>
      <c r="AH117" s="310"/>
      <c r="AI117" s="310" t="s">
        <v>583</v>
      </c>
      <c r="AJ117" s="310"/>
      <c r="AK117" s="310"/>
      <c r="AL117" s="310"/>
      <c r="AM117" s="310" t="s">
        <v>584</v>
      </c>
      <c r="AN117" s="310"/>
      <c r="AO117" s="310"/>
      <c r="AP117" s="310"/>
      <c r="AQ117" s="310" t="s">
        <v>585</v>
      </c>
      <c r="AR117" s="310"/>
      <c r="AS117" s="310"/>
      <c r="AT117" s="310"/>
      <c r="AU117" s="310"/>
      <c r="AV117" s="310"/>
      <c r="AW117" s="310"/>
      <c r="AX117" s="311"/>
    </row>
    <row r="118" spans="1:50" ht="23.25" hidden="1"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384</v>
      </c>
      <c r="AF118" s="302"/>
      <c r="AG118" s="302"/>
      <c r="AH118" s="303"/>
      <c r="AI118" s="307" t="s">
        <v>382</v>
      </c>
      <c r="AJ118" s="302"/>
      <c r="AK118" s="302"/>
      <c r="AL118" s="303"/>
      <c r="AM118" s="307" t="s">
        <v>411</v>
      </c>
      <c r="AN118" s="302"/>
      <c r="AO118" s="302"/>
      <c r="AP118" s="303"/>
      <c r="AQ118" s="339" t="s">
        <v>426</v>
      </c>
      <c r="AR118" s="340"/>
      <c r="AS118" s="340"/>
      <c r="AT118" s="340"/>
      <c r="AU118" s="340"/>
      <c r="AV118" s="340"/>
      <c r="AW118" s="340"/>
      <c r="AX118" s="341"/>
    </row>
    <row r="119" spans="1:50" ht="23.25" hidden="1" customHeight="1">
      <c r="A119" s="296"/>
      <c r="B119" s="297"/>
      <c r="C119" s="297"/>
      <c r="D119" s="297"/>
      <c r="E119" s="297"/>
      <c r="F119" s="298"/>
      <c r="G119" s="355" t="s">
        <v>352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384</v>
      </c>
      <c r="AF121" s="302"/>
      <c r="AG121" s="302"/>
      <c r="AH121" s="303"/>
      <c r="AI121" s="307" t="s">
        <v>382</v>
      </c>
      <c r="AJ121" s="302"/>
      <c r="AK121" s="302"/>
      <c r="AL121" s="303"/>
      <c r="AM121" s="307" t="s">
        <v>411</v>
      </c>
      <c r="AN121" s="302"/>
      <c r="AO121" s="302"/>
      <c r="AP121" s="303"/>
      <c r="AQ121" s="339" t="s">
        <v>426</v>
      </c>
      <c r="AR121" s="340"/>
      <c r="AS121" s="340"/>
      <c r="AT121" s="340"/>
      <c r="AU121" s="340"/>
      <c r="AV121" s="340"/>
      <c r="AW121" s="340"/>
      <c r="AX121" s="341"/>
    </row>
    <row r="122" spans="1:50" ht="23.25" hidden="1" customHeight="1">
      <c r="A122" s="296"/>
      <c r="B122" s="297"/>
      <c r="C122" s="297"/>
      <c r="D122" s="297"/>
      <c r="E122" s="297"/>
      <c r="F122" s="298"/>
      <c r="G122" s="355" t="s">
        <v>353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384</v>
      </c>
      <c r="AF124" s="302"/>
      <c r="AG124" s="302"/>
      <c r="AH124" s="303"/>
      <c r="AI124" s="307" t="s">
        <v>382</v>
      </c>
      <c r="AJ124" s="302"/>
      <c r="AK124" s="302"/>
      <c r="AL124" s="303"/>
      <c r="AM124" s="307" t="s">
        <v>411</v>
      </c>
      <c r="AN124" s="302"/>
      <c r="AO124" s="302"/>
      <c r="AP124" s="303"/>
      <c r="AQ124" s="339" t="s">
        <v>426</v>
      </c>
      <c r="AR124" s="340"/>
      <c r="AS124" s="340"/>
      <c r="AT124" s="340"/>
      <c r="AU124" s="340"/>
      <c r="AV124" s="340"/>
      <c r="AW124" s="340"/>
      <c r="AX124" s="341"/>
    </row>
    <row r="125" spans="1:50" ht="23.25" hidden="1" customHeight="1">
      <c r="A125" s="296"/>
      <c r="B125" s="297"/>
      <c r="C125" s="297"/>
      <c r="D125" s="297"/>
      <c r="E125" s="297"/>
      <c r="F125" s="298"/>
      <c r="G125" s="355" t="s">
        <v>353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384</v>
      </c>
      <c r="AF127" s="302"/>
      <c r="AG127" s="302"/>
      <c r="AH127" s="303"/>
      <c r="AI127" s="307" t="s">
        <v>382</v>
      </c>
      <c r="AJ127" s="302"/>
      <c r="AK127" s="302"/>
      <c r="AL127" s="303"/>
      <c r="AM127" s="307" t="s">
        <v>411</v>
      </c>
      <c r="AN127" s="302"/>
      <c r="AO127" s="302"/>
      <c r="AP127" s="303"/>
      <c r="AQ127" s="339" t="s">
        <v>426</v>
      </c>
      <c r="AR127" s="340"/>
      <c r="AS127" s="340"/>
      <c r="AT127" s="340"/>
      <c r="AU127" s="340"/>
      <c r="AV127" s="340"/>
      <c r="AW127" s="340"/>
      <c r="AX127" s="341"/>
    </row>
    <row r="128" spans="1:50" ht="23.25" hidden="1" customHeight="1">
      <c r="A128" s="296"/>
      <c r="B128" s="297"/>
      <c r="C128" s="297"/>
      <c r="D128" s="297"/>
      <c r="E128" s="297"/>
      <c r="F128" s="298"/>
      <c r="G128" s="355" t="s">
        <v>353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998" t="s">
        <v>399</v>
      </c>
      <c r="B130" s="996"/>
      <c r="C130" s="995" t="s">
        <v>238</v>
      </c>
      <c r="D130" s="996"/>
      <c r="E130" s="312" t="s">
        <v>267</v>
      </c>
      <c r="F130" s="313"/>
      <c r="G130" s="314" t="s">
        <v>586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999"/>
      <c r="B131" s="256"/>
      <c r="C131" s="255"/>
      <c r="D131" s="256"/>
      <c r="E131" s="242" t="s">
        <v>266</v>
      </c>
      <c r="F131" s="243"/>
      <c r="G131" s="240" t="s">
        <v>587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999"/>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384</v>
      </c>
      <c r="AF132" s="269"/>
      <c r="AG132" s="269"/>
      <c r="AH132" s="269"/>
      <c r="AI132" s="269" t="s">
        <v>404</v>
      </c>
      <c r="AJ132" s="269"/>
      <c r="AK132" s="269"/>
      <c r="AL132" s="269"/>
      <c r="AM132" s="269" t="s">
        <v>411</v>
      </c>
      <c r="AN132" s="269"/>
      <c r="AO132" s="269"/>
      <c r="AP132" s="271"/>
      <c r="AQ132" s="271" t="s">
        <v>234</v>
      </c>
      <c r="AR132" s="272"/>
      <c r="AS132" s="272"/>
      <c r="AT132" s="273"/>
      <c r="AU132" s="283" t="s">
        <v>250</v>
      </c>
      <c r="AV132" s="283"/>
      <c r="AW132" s="283"/>
      <c r="AX132" s="284"/>
    </row>
    <row r="133" spans="1:50" ht="18.75" customHeight="1">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565</v>
      </c>
      <c r="AR133" s="275"/>
      <c r="AS133" s="141" t="s">
        <v>235</v>
      </c>
      <c r="AT133" s="176"/>
      <c r="AU133" s="140">
        <v>2</v>
      </c>
      <c r="AV133" s="140"/>
      <c r="AW133" s="141" t="s">
        <v>181</v>
      </c>
      <c r="AX133" s="142"/>
    </row>
    <row r="134" spans="1:50" ht="39.75" customHeight="1">
      <c r="A134" s="999"/>
      <c r="B134" s="256"/>
      <c r="C134" s="255"/>
      <c r="D134" s="256"/>
      <c r="E134" s="255"/>
      <c r="F134" s="318"/>
      <c r="G134" s="235" t="s">
        <v>599</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576</v>
      </c>
      <c r="AC134" s="228"/>
      <c r="AD134" s="228"/>
      <c r="AE134" s="270">
        <v>63</v>
      </c>
      <c r="AF134" s="120"/>
      <c r="AG134" s="120"/>
      <c r="AH134" s="120"/>
      <c r="AI134" s="270">
        <v>8</v>
      </c>
      <c r="AJ134" s="120"/>
      <c r="AK134" s="120"/>
      <c r="AL134" s="120"/>
      <c r="AM134" s="270">
        <v>7</v>
      </c>
      <c r="AN134" s="120"/>
      <c r="AO134" s="120"/>
      <c r="AP134" s="120"/>
      <c r="AQ134" s="270" t="s">
        <v>565</v>
      </c>
      <c r="AR134" s="120"/>
      <c r="AS134" s="120"/>
      <c r="AT134" s="120"/>
      <c r="AU134" s="270"/>
      <c r="AV134" s="120"/>
      <c r="AW134" s="120"/>
      <c r="AX134" s="219"/>
    </row>
    <row r="135" spans="1:50" ht="39.75" customHeight="1">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576</v>
      </c>
      <c r="AC135" s="137"/>
      <c r="AD135" s="137"/>
      <c r="AE135" s="270">
        <v>6</v>
      </c>
      <c r="AF135" s="120"/>
      <c r="AG135" s="120"/>
      <c r="AH135" s="120"/>
      <c r="AI135" s="270">
        <v>6</v>
      </c>
      <c r="AJ135" s="120"/>
      <c r="AK135" s="120"/>
      <c r="AL135" s="120"/>
      <c r="AM135" s="270">
        <v>6</v>
      </c>
      <c r="AN135" s="120"/>
      <c r="AO135" s="120"/>
      <c r="AP135" s="120"/>
      <c r="AQ135" s="270" t="s">
        <v>565</v>
      </c>
      <c r="AR135" s="120"/>
      <c r="AS135" s="120"/>
      <c r="AT135" s="120"/>
      <c r="AU135" s="270">
        <v>6</v>
      </c>
      <c r="AV135" s="120"/>
      <c r="AW135" s="120"/>
      <c r="AX135" s="219"/>
    </row>
    <row r="136" spans="1:50" ht="18.75" customHeight="1">
      <c r="A136" s="999"/>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384</v>
      </c>
      <c r="AF136" s="269"/>
      <c r="AG136" s="269"/>
      <c r="AH136" s="269"/>
      <c r="AI136" s="269" t="s">
        <v>382</v>
      </c>
      <c r="AJ136" s="269"/>
      <c r="AK136" s="269"/>
      <c r="AL136" s="269"/>
      <c r="AM136" s="269" t="s">
        <v>411</v>
      </c>
      <c r="AN136" s="269"/>
      <c r="AO136" s="269"/>
      <c r="AP136" s="271"/>
      <c r="AQ136" s="271" t="s">
        <v>234</v>
      </c>
      <c r="AR136" s="272"/>
      <c r="AS136" s="272"/>
      <c r="AT136" s="273"/>
      <c r="AU136" s="283" t="s">
        <v>250</v>
      </c>
      <c r="AV136" s="283"/>
      <c r="AW136" s="283"/>
      <c r="AX136" s="284"/>
    </row>
    <row r="137" spans="1:50" ht="18.75" customHeight="1">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565</v>
      </c>
      <c r="AR137" s="275"/>
      <c r="AS137" s="141" t="s">
        <v>235</v>
      </c>
      <c r="AT137" s="176"/>
      <c r="AU137" s="140">
        <v>2</v>
      </c>
      <c r="AV137" s="140"/>
      <c r="AW137" s="141" t="s">
        <v>181</v>
      </c>
      <c r="AX137" s="142"/>
    </row>
    <row r="138" spans="1:50" ht="54" customHeight="1">
      <c r="A138" s="999"/>
      <c r="B138" s="256"/>
      <c r="C138" s="255"/>
      <c r="D138" s="256"/>
      <c r="E138" s="255"/>
      <c r="F138" s="318"/>
      <c r="G138" s="235" t="s">
        <v>600</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t="s">
        <v>576</v>
      </c>
      <c r="AC138" s="228"/>
      <c r="AD138" s="228"/>
      <c r="AE138" s="270">
        <v>14</v>
      </c>
      <c r="AF138" s="120"/>
      <c r="AG138" s="120"/>
      <c r="AH138" s="120"/>
      <c r="AI138" s="270">
        <v>28</v>
      </c>
      <c r="AJ138" s="120"/>
      <c r="AK138" s="120"/>
      <c r="AL138" s="120"/>
      <c r="AM138" s="270">
        <v>30</v>
      </c>
      <c r="AN138" s="120"/>
      <c r="AO138" s="120"/>
      <c r="AP138" s="120"/>
      <c r="AQ138" s="270" t="s">
        <v>565</v>
      </c>
      <c r="AR138" s="120"/>
      <c r="AS138" s="120"/>
      <c r="AT138" s="120"/>
      <c r="AU138" s="270"/>
      <c r="AV138" s="120"/>
      <c r="AW138" s="120"/>
      <c r="AX138" s="219"/>
    </row>
    <row r="139" spans="1:50" ht="54" customHeight="1">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576</v>
      </c>
      <c r="AC139" s="137"/>
      <c r="AD139" s="137"/>
      <c r="AE139" s="270">
        <v>20</v>
      </c>
      <c r="AF139" s="120"/>
      <c r="AG139" s="120"/>
      <c r="AH139" s="120"/>
      <c r="AI139" s="270">
        <v>20</v>
      </c>
      <c r="AJ139" s="120"/>
      <c r="AK139" s="120"/>
      <c r="AL139" s="120"/>
      <c r="AM139" s="270">
        <v>20</v>
      </c>
      <c r="AN139" s="120"/>
      <c r="AO139" s="120"/>
      <c r="AP139" s="120"/>
      <c r="AQ139" s="270" t="s">
        <v>566</v>
      </c>
      <c r="AR139" s="120"/>
      <c r="AS139" s="120"/>
      <c r="AT139" s="120"/>
      <c r="AU139" s="270">
        <v>20</v>
      </c>
      <c r="AV139" s="120"/>
      <c r="AW139" s="120"/>
      <c r="AX139" s="219"/>
    </row>
    <row r="140" spans="1:50" ht="18.75" customHeight="1">
      <c r="A140" s="999"/>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384</v>
      </c>
      <c r="AF140" s="269"/>
      <c r="AG140" s="269"/>
      <c r="AH140" s="269"/>
      <c r="AI140" s="269" t="s">
        <v>382</v>
      </c>
      <c r="AJ140" s="269"/>
      <c r="AK140" s="269"/>
      <c r="AL140" s="269"/>
      <c r="AM140" s="269" t="s">
        <v>411</v>
      </c>
      <c r="AN140" s="269"/>
      <c r="AO140" s="269"/>
      <c r="AP140" s="271"/>
      <c r="AQ140" s="271" t="s">
        <v>234</v>
      </c>
      <c r="AR140" s="272"/>
      <c r="AS140" s="272"/>
      <c r="AT140" s="273"/>
      <c r="AU140" s="283" t="s">
        <v>250</v>
      </c>
      <c r="AV140" s="283"/>
      <c r="AW140" s="283"/>
      <c r="AX140" s="284"/>
    </row>
    <row r="141" spans="1:50" ht="18.75" customHeight="1">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588</v>
      </c>
      <c r="AR141" s="275"/>
      <c r="AS141" s="141" t="s">
        <v>235</v>
      </c>
      <c r="AT141" s="176"/>
      <c r="AU141" s="140">
        <v>2</v>
      </c>
      <c r="AV141" s="140"/>
      <c r="AW141" s="141" t="s">
        <v>181</v>
      </c>
      <c r="AX141" s="142"/>
    </row>
    <row r="142" spans="1:50" ht="39.75" customHeight="1">
      <c r="A142" s="999"/>
      <c r="B142" s="256"/>
      <c r="C142" s="255"/>
      <c r="D142" s="256"/>
      <c r="E142" s="255"/>
      <c r="F142" s="318"/>
      <c r="G142" s="235" t="s">
        <v>675</v>
      </c>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t="s">
        <v>576</v>
      </c>
      <c r="AC142" s="228"/>
      <c r="AD142" s="228"/>
      <c r="AE142" s="270">
        <v>15</v>
      </c>
      <c r="AF142" s="120"/>
      <c r="AG142" s="120"/>
      <c r="AH142" s="120"/>
      <c r="AI142" s="270">
        <v>13</v>
      </c>
      <c r="AJ142" s="120"/>
      <c r="AK142" s="120"/>
      <c r="AL142" s="120"/>
      <c r="AM142" s="270">
        <v>17</v>
      </c>
      <c r="AN142" s="120"/>
      <c r="AO142" s="120"/>
      <c r="AP142" s="120"/>
      <c r="AQ142" s="270" t="s">
        <v>565</v>
      </c>
      <c r="AR142" s="120"/>
      <c r="AS142" s="120"/>
      <c r="AT142" s="120"/>
      <c r="AU142" s="270"/>
      <c r="AV142" s="120"/>
      <c r="AW142" s="120"/>
      <c r="AX142" s="219"/>
    </row>
    <row r="143" spans="1:50" ht="39.75" customHeight="1">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576</v>
      </c>
      <c r="AC143" s="137"/>
      <c r="AD143" s="137"/>
      <c r="AE143" s="270">
        <v>5</v>
      </c>
      <c r="AF143" s="120"/>
      <c r="AG143" s="120"/>
      <c r="AH143" s="120"/>
      <c r="AI143" s="270">
        <v>5</v>
      </c>
      <c r="AJ143" s="120"/>
      <c r="AK143" s="120"/>
      <c r="AL143" s="120"/>
      <c r="AM143" s="270">
        <v>5</v>
      </c>
      <c r="AN143" s="120"/>
      <c r="AO143" s="120"/>
      <c r="AP143" s="120"/>
      <c r="AQ143" s="270" t="s">
        <v>565</v>
      </c>
      <c r="AR143" s="120"/>
      <c r="AS143" s="120"/>
      <c r="AT143" s="120"/>
      <c r="AU143" s="270">
        <v>5</v>
      </c>
      <c r="AV143" s="120"/>
      <c r="AW143" s="120"/>
      <c r="AX143" s="219"/>
    </row>
    <row r="144" spans="1:50" ht="18.75" hidden="1" customHeight="1">
      <c r="A144" s="999"/>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384</v>
      </c>
      <c r="AF144" s="269"/>
      <c r="AG144" s="269"/>
      <c r="AH144" s="269"/>
      <c r="AI144" s="269" t="s">
        <v>382</v>
      </c>
      <c r="AJ144" s="269"/>
      <c r="AK144" s="269"/>
      <c r="AL144" s="269"/>
      <c r="AM144" s="269" t="s">
        <v>411</v>
      </c>
      <c r="AN144" s="269"/>
      <c r="AO144" s="269"/>
      <c r="AP144" s="271"/>
      <c r="AQ144" s="271" t="s">
        <v>234</v>
      </c>
      <c r="AR144" s="272"/>
      <c r="AS144" s="272"/>
      <c r="AT144" s="273"/>
      <c r="AU144" s="283" t="s">
        <v>250</v>
      </c>
      <c r="AV144" s="283"/>
      <c r="AW144" s="283"/>
      <c r="AX144" s="284"/>
    </row>
    <row r="145" spans="1:50" ht="18.75" hidden="1" customHeight="1">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999"/>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384</v>
      </c>
      <c r="AF148" s="269"/>
      <c r="AG148" s="269"/>
      <c r="AH148" s="269"/>
      <c r="AI148" s="269" t="s">
        <v>382</v>
      </c>
      <c r="AJ148" s="269"/>
      <c r="AK148" s="269"/>
      <c r="AL148" s="269"/>
      <c r="AM148" s="269" t="s">
        <v>411</v>
      </c>
      <c r="AN148" s="269"/>
      <c r="AO148" s="269"/>
      <c r="AP148" s="271"/>
      <c r="AQ148" s="271" t="s">
        <v>234</v>
      </c>
      <c r="AR148" s="272"/>
      <c r="AS148" s="272"/>
      <c r="AT148" s="273"/>
      <c r="AU148" s="283" t="s">
        <v>250</v>
      </c>
      <c r="AV148" s="283"/>
      <c r="AW148" s="283"/>
      <c r="AX148" s="284"/>
    </row>
    <row r="149" spans="1:50" ht="18.75" hidden="1" customHeight="1">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c r="A152" s="999"/>
      <c r="B152" s="256"/>
      <c r="C152" s="255"/>
      <c r="D152" s="256"/>
      <c r="E152" s="255"/>
      <c r="F152" s="318"/>
      <c r="G152" s="276" t="s">
        <v>251</v>
      </c>
      <c r="H152" s="173"/>
      <c r="I152" s="173"/>
      <c r="J152" s="173"/>
      <c r="K152" s="173"/>
      <c r="L152" s="173"/>
      <c r="M152" s="173"/>
      <c r="N152" s="173"/>
      <c r="O152" s="173"/>
      <c r="P152" s="174"/>
      <c r="Q152" s="180" t="s">
        <v>328</v>
      </c>
      <c r="R152" s="173"/>
      <c r="S152" s="173"/>
      <c r="T152" s="173"/>
      <c r="U152" s="173"/>
      <c r="V152" s="173"/>
      <c r="W152" s="173"/>
      <c r="X152" s="173"/>
      <c r="Y152" s="173"/>
      <c r="Z152" s="173"/>
      <c r="AA152" s="173"/>
      <c r="AB152" s="291" t="s">
        <v>329</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999"/>
      <c r="B159" s="256"/>
      <c r="C159" s="255"/>
      <c r="D159" s="256"/>
      <c r="E159" s="255"/>
      <c r="F159" s="318"/>
      <c r="G159" s="276" t="s">
        <v>251</v>
      </c>
      <c r="H159" s="173"/>
      <c r="I159" s="173"/>
      <c r="J159" s="173"/>
      <c r="K159" s="173"/>
      <c r="L159" s="173"/>
      <c r="M159" s="173"/>
      <c r="N159" s="173"/>
      <c r="O159" s="173"/>
      <c r="P159" s="174"/>
      <c r="Q159" s="180" t="s">
        <v>328</v>
      </c>
      <c r="R159" s="173"/>
      <c r="S159" s="173"/>
      <c r="T159" s="173"/>
      <c r="U159" s="173"/>
      <c r="V159" s="173"/>
      <c r="W159" s="173"/>
      <c r="X159" s="173"/>
      <c r="Y159" s="173"/>
      <c r="Z159" s="173"/>
      <c r="AA159" s="173"/>
      <c r="AB159" s="291" t="s">
        <v>329</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999"/>
      <c r="B166" s="256"/>
      <c r="C166" s="255"/>
      <c r="D166" s="256"/>
      <c r="E166" s="255"/>
      <c r="F166" s="318"/>
      <c r="G166" s="276" t="s">
        <v>251</v>
      </c>
      <c r="H166" s="173"/>
      <c r="I166" s="173"/>
      <c r="J166" s="173"/>
      <c r="K166" s="173"/>
      <c r="L166" s="173"/>
      <c r="M166" s="173"/>
      <c r="N166" s="173"/>
      <c r="O166" s="173"/>
      <c r="P166" s="174"/>
      <c r="Q166" s="180" t="s">
        <v>328</v>
      </c>
      <c r="R166" s="173"/>
      <c r="S166" s="173"/>
      <c r="T166" s="173"/>
      <c r="U166" s="173"/>
      <c r="V166" s="173"/>
      <c r="W166" s="173"/>
      <c r="X166" s="173"/>
      <c r="Y166" s="173"/>
      <c r="Z166" s="173"/>
      <c r="AA166" s="173"/>
      <c r="AB166" s="291" t="s">
        <v>329</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999"/>
      <c r="B173" s="256"/>
      <c r="C173" s="255"/>
      <c r="D173" s="256"/>
      <c r="E173" s="255"/>
      <c r="F173" s="318"/>
      <c r="G173" s="276" t="s">
        <v>251</v>
      </c>
      <c r="H173" s="173"/>
      <c r="I173" s="173"/>
      <c r="J173" s="173"/>
      <c r="K173" s="173"/>
      <c r="L173" s="173"/>
      <c r="M173" s="173"/>
      <c r="N173" s="173"/>
      <c r="O173" s="173"/>
      <c r="P173" s="174"/>
      <c r="Q173" s="180" t="s">
        <v>328</v>
      </c>
      <c r="R173" s="173"/>
      <c r="S173" s="173"/>
      <c r="T173" s="173"/>
      <c r="U173" s="173"/>
      <c r="V173" s="173"/>
      <c r="W173" s="173"/>
      <c r="X173" s="173"/>
      <c r="Y173" s="173"/>
      <c r="Z173" s="173"/>
      <c r="AA173" s="173"/>
      <c r="AB173" s="291" t="s">
        <v>329</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999"/>
      <c r="B180" s="256"/>
      <c r="C180" s="255"/>
      <c r="D180" s="256"/>
      <c r="E180" s="255"/>
      <c r="F180" s="318"/>
      <c r="G180" s="276" t="s">
        <v>251</v>
      </c>
      <c r="H180" s="173"/>
      <c r="I180" s="173"/>
      <c r="J180" s="173"/>
      <c r="K180" s="173"/>
      <c r="L180" s="173"/>
      <c r="M180" s="173"/>
      <c r="N180" s="173"/>
      <c r="O180" s="173"/>
      <c r="P180" s="174"/>
      <c r="Q180" s="180" t="s">
        <v>328</v>
      </c>
      <c r="R180" s="173"/>
      <c r="S180" s="173"/>
      <c r="T180" s="173"/>
      <c r="U180" s="173"/>
      <c r="V180" s="173"/>
      <c r="W180" s="173"/>
      <c r="X180" s="173"/>
      <c r="Y180" s="173"/>
      <c r="Z180" s="173"/>
      <c r="AA180" s="173"/>
      <c r="AB180" s="291" t="s">
        <v>329</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999"/>
      <c r="B187" s="256"/>
      <c r="C187" s="255"/>
      <c r="D187" s="256"/>
      <c r="E187" s="161" t="s">
        <v>293</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35.1" customHeight="1">
      <c r="A188" s="999"/>
      <c r="B188" s="256"/>
      <c r="C188" s="255"/>
      <c r="D188" s="256"/>
      <c r="E188" s="164"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5.1" customHeight="1" thickBot="1">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c r="A190" s="999"/>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999"/>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999"/>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384</v>
      </c>
      <c r="AF192" s="269"/>
      <c r="AG192" s="269"/>
      <c r="AH192" s="269"/>
      <c r="AI192" s="269" t="s">
        <v>382</v>
      </c>
      <c r="AJ192" s="269"/>
      <c r="AK192" s="269"/>
      <c r="AL192" s="269"/>
      <c r="AM192" s="269" t="s">
        <v>411</v>
      </c>
      <c r="AN192" s="269"/>
      <c r="AO192" s="269"/>
      <c r="AP192" s="271"/>
      <c r="AQ192" s="271" t="s">
        <v>234</v>
      </c>
      <c r="AR192" s="272"/>
      <c r="AS192" s="272"/>
      <c r="AT192" s="273"/>
      <c r="AU192" s="283" t="s">
        <v>250</v>
      </c>
      <c r="AV192" s="283"/>
      <c r="AW192" s="283"/>
      <c r="AX192" s="284"/>
    </row>
    <row r="193" spans="1:50" ht="18.75" hidden="1" customHeight="1">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999"/>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384</v>
      </c>
      <c r="AF196" s="269"/>
      <c r="AG196" s="269"/>
      <c r="AH196" s="269"/>
      <c r="AI196" s="269" t="s">
        <v>382</v>
      </c>
      <c r="AJ196" s="269"/>
      <c r="AK196" s="269"/>
      <c r="AL196" s="269"/>
      <c r="AM196" s="269" t="s">
        <v>411</v>
      </c>
      <c r="AN196" s="269"/>
      <c r="AO196" s="269"/>
      <c r="AP196" s="271"/>
      <c r="AQ196" s="271" t="s">
        <v>234</v>
      </c>
      <c r="AR196" s="272"/>
      <c r="AS196" s="272"/>
      <c r="AT196" s="273"/>
      <c r="AU196" s="283" t="s">
        <v>250</v>
      </c>
      <c r="AV196" s="283"/>
      <c r="AW196" s="283"/>
      <c r="AX196" s="284"/>
    </row>
    <row r="197" spans="1:50" ht="18.75" hidden="1" customHeight="1">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999"/>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384</v>
      </c>
      <c r="AF200" s="269"/>
      <c r="AG200" s="269"/>
      <c r="AH200" s="269"/>
      <c r="AI200" s="269" t="s">
        <v>382</v>
      </c>
      <c r="AJ200" s="269"/>
      <c r="AK200" s="269"/>
      <c r="AL200" s="269"/>
      <c r="AM200" s="269" t="s">
        <v>411</v>
      </c>
      <c r="AN200" s="269"/>
      <c r="AO200" s="269"/>
      <c r="AP200" s="271"/>
      <c r="AQ200" s="271" t="s">
        <v>234</v>
      </c>
      <c r="AR200" s="272"/>
      <c r="AS200" s="272"/>
      <c r="AT200" s="273"/>
      <c r="AU200" s="283" t="s">
        <v>250</v>
      </c>
      <c r="AV200" s="283"/>
      <c r="AW200" s="283"/>
      <c r="AX200" s="284"/>
    </row>
    <row r="201" spans="1:50" ht="18.75" hidden="1" customHeight="1">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999"/>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384</v>
      </c>
      <c r="AF204" s="269"/>
      <c r="AG204" s="269"/>
      <c r="AH204" s="269"/>
      <c r="AI204" s="269" t="s">
        <v>382</v>
      </c>
      <c r="AJ204" s="269"/>
      <c r="AK204" s="269"/>
      <c r="AL204" s="269"/>
      <c r="AM204" s="269" t="s">
        <v>411</v>
      </c>
      <c r="AN204" s="269"/>
      <c r="AO204" s="269"/>
      <c r="AP204" s="271"/>
      <c r="AQ204" s="271" t="s">
        <v>234</v>
      </c>
      <c r="AR204" s="272"/>
      <c r="AS204" s="272"/>
      <c r="AT204" s="273"/>
      <c r="AU204" s="283" t="s">
        <v>250</v>
      </c>
      <c r="AV204" s="283"/>
      <c r="AW204" s="283"/>
      <c r="AX204" s="284"/>
    </row>
    <row r="205" spans="1:50" ht="18.75" hidden="1" customHeight="1">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999"/>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384</v>
      </c>
      <c r="AF208" s="269"/>
      <c r="AG208" s="269"/>
      <c r="AH208" s="269"/>
      <c r="AI208" s="269" t="s">
        <v>382</v>
      </c>
      <c r="AJ208" s="269"/>
      <c r="AK208" s="269"/>
      <c r="AL208" s="269"/>
      <c r="AM208" s="269" t="s">
        <v>411</v>
      </c>
      <c r="AN208" s="269"/>
      <c r="AO208" s="269"/>
      <c r="AP208" s="271"/>
      <c r="AQ208" s="271" t="s">
        <v>234</v>
      </c>
      <c r="AR208" s="272"/>
      <c r="AS208" s="272"/>
      <c r="AT208" s="273"/>
      <c r="AU208" s="283" t="s">
        <v>250</v>
      </c>
      <c r="AV208" s="283"/>
      <c r="AW208" s="283"/>
      <c r="AX208" s="284"/>
    </row>
    <row r="209" spans="1:50" ht="18.75" hidden="1" customHeight="1">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999"/>
      <c r="B212" s="256"/>
      <c r="C212" s="255"/>
      <c r="D212" s="256"/>
      <c r="E212" s="255"/>
      <c r="F212" s="318"/>
      <c r="G212" s="276" t="s">
        <v>251</v>
      </c>
      <c r="H212" s="173"/>
      <c r="I212" s="173"/>
      <c r="J212" s="173"/>
      <c r="K212" s="173"/>
      <c r="L212" s="173"/>
      <c r="M212" s="173"/>
      <c r="N212" s="173"/>
      <c r="O212" s="173"/>
      <c r="P212" s="174"/>
      <c r="Q212" s="180" t="s">
        <v>328</v>
      </c>
      <c r="R212" s="173"/>
      <c r="S212" s="173"/>
      <c r="T212" s="173"/>
      <c r="U212" s="173"/>
      <c r="V212" s="173"/>
      <c r="W212" s="173"/>
      <c r="X212" s="173"/>
      <c r="Y212" s="173"/>
      <c r="Z212" s="173"/>
      <c r="AA212" s="173"/>
      <c r="AB212" s="291" t="s">
        <v>329</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999"/>
      <c r="B219" s="256"/>
      <c r="C219" s="255"/>
      <c r="D219" s="256"/>
      <c r="E219" s="255"/>
      <c r="F219" s="318"/>
      <c r="G219" s="276" t="s">
        <v>251</v>
      </c>
      <c r="H219" s="173"/>
      <c r="I219" s="173"/>
      <c r="J219" s="173"/>
      <c r="K219" s="173"/>
      <c r="L219" s="173"/>
      <c r="M219" s="173"/>
      <c r="N219" s="173"/>
      <c r="O219" s="173"/>
      <c r="P219" s="174"/>
      <c r="Q219" s="180" t="s">
        <v>328</v>
      </c>
      <c r="R219" s="173"/>
      <c r="S219" s="173"/>
      <c r="T219" s="173"/>
      <c r="U219" s="173"/>
      <c r="V219" s="173"/>
      <c r="W219" s="173"/>
      <c r="X219" s="173"/>
      <c r="Y219" s="173"/>
      <c r="Z219" s="173"/>
      <c r="AA219" s="173"/>
      <c r="AB219" s="291" t="s">
        <v>329</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999"/>
      <c r="B226" s="256"/>
      <c r="C226" s="255"/>
      <c r="D226" s="256"/>
      <c r="E226" s="255"/>
      <c r="F226" s="318"/>
      <c r="G226" s="276" t="s">
        <v>251</v>
      </c>
      <c r="H226" s="173"/>
      <c r="I226" s="173"/>
      <c r="J226" s="173"/>
      <c r="K226" s="173"/>
      <c r="L226" s="173"/>
      <c r="M226" s="173"/>
      <c r="N226" s="173"/>
      <c r="O226" s="173"/>
      <c r="P226" s="174"/>
      <c r="Q226" s="180" t="s">
        <v>328</v>
      </c>
      <c r="R226" s="173"/>
      <c r="S226" s="173"/>
      <c r="T226" s="173"/>
      <c r="U226" s="173"/>
      <c r="V226" s="173"/>
      <c r="W226" s="173"/>
      <c r="X226" s="173"/>
      <c r="Y226" s="173"/>
      <c r="Z226" s="173"/>
      <c r="AA226" s="173"/>
      <c r="AB226" s="291" t="s">
        <v>329</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999"/>
      <c r="B233" s="256"/>
      <c r="C233" s="255"/>
      <c r="D233" s="256"/>
      <c r="E233" s="255"/>
      <c r="F233" s="318"/>
      <c r="G233" s="276" t="s">
        <v>251</v>
      </c>
      <c r="H233" s="173"/>
      <c r="I233" s="173"/>
      <c r="J233" s="173"/>
      <c r="K233" s="173"/>
      <c r="L233" s="173"/>
      <c r="M233" s="173"/>
      <c r="N233" s="173"/>
      <c r="O233" s="173"/>
      <c r="P233" s="174"/>
      <c r="Q233" s="180" t="s">
        <v>328</v>
      </c>
      <c r="R233" s="173"/>
      <c r="S233" s="173"/>
      <c r="T233" s="173"/>
      <c r="U233" s="173"/>
      <c r="V233" s="173"/>
      <c r="W233" s="173"/>
      <c r="X233" s="173"/>
      <c r="Y233" s="173"/>
      <c r="Z233" s="173"/>
      <c r="AA233" s="173"/>
      <c r="AB233" s="291" t="s">
        <v>329</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999"/>
      <c r="B240" s="256"/>
      <c r="C240" s="255"/>
      <c r="D240" s="256"/>
      <c r="E240" s="255"/>
      <c r="F240" s="318"/>
      <c r="G240" s="276" t="s">
        <v>251</v>
      </c>
      <c r="H240" s="173"/>
      <c r="I240" s="173"/>
      <c r="J240" s="173"/>
      <c r="K240" s="173"/>
      <c r="L240" s="173"/>
      <c r="M240" s="173"/>
      <c r="N240" s="173"/>
      <c r="O240" s="173"/>
      <c r="P240" s="174"/>
      <c r="Q240" s="180" t="s">
        <v>328</v>
      </c>
      <c r="R240" s="173"/>
      <c r="S240" s="173"/>
      <c r="T240" s="173"/>
      <c r="U240" s="173"/>
      <c r="V240" s="173"/>
      <c r="W240" s="173"/>
      <c r="X240" s="173"/>
      <c r="Y240" s="173"/>
      <c r="Z240" s="173"/>
      <c r="AA240" s="173"/>
      <c r="AB240" s="291" t="s">
        <v>329</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999"/>
      <c r="B247" s="256"/>
      <c r="C247" s="255"/>
      <c r="D247" s="256"/>
      <c r="E247" s="161" t="s">
        <v>293</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c r="A250" s="999"/>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999"/>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999"/>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384</v>
      </c>
      <c r="AF252" s="269"/>
      <c r="AG252" s="269"/>
      <c r="AH252" s="269"/>
      <c r="AI252" s="269" t="s">
        <v>382</v>
      </c>
      <c r="AJ252" s="269"/>
      <c r="AK252" s="269"/>
      <c r="AL252" s="269"/>
      <c r="AM252" s="269" t="s">
        <v>411</v>
      </c>
      <c r="AN252" s="269"/>
      <c r="AO252" s="269"/>
      <c r="AP252" s="271"/>
      <c r="AQ252" s="271" t="s">
        <v>234</v>
      </c>
      <c r="AR252" s="272"/>
      <c r="AS252" s="272"/>
      <c r="AT252" s="273"/>
      <c r="AU252" s="283" t="s">
        <v>250</v>
      </c>
      <c r="AV252" s="283"/>
      <c r="AW252" s="283"/>
      <c r="AX252" s="284"/>
    </row>
    <row r="253" spans="1:50" ht="18.75" hidden="1" customHeight="1">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999"/>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384</v>
      </c>
      <c r="AF256" s="269"/>
      <c r="AG256" s="269"/>
      <c r="AH256" s="269"/>
      <c r="AI256" s="269" t="s">
        <v>382</v>
      </c>
      <c r="AJ256" s="269"/>
      <c r="AK256" s="269"/>
      <c r="AL256" s="269"/>
      <c r="AM256" s="269" t="s">
        <v>411</v>
      </c>
      <c r="AN256" s="269"/>
      <c r="AO256" s="269"/>
      <c r="AP256" s="271"/>
      <c r="AQ256" s="271" t="s">
        <v>234</v>
      </c>
      <c r="AR256" s="272"/>
      <c r="AS256" s="272"/>
      <c r="AT256" s="273"/>
      <c r="AU256" s="283" t="s">
        <v>250</v>
      </c>
      <c r="AV256" s="283"/>
      <c r="AW256" s="283"/>
      <c r="AX256" s="284"/>
    </row>
    <row r="257" spans="1:50" ht="18.75" hidden="1" customHeight="1">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999"/>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384</v>
      </c>
      <c r="AF260" s="269"/>
      <c r="AG260" s="269"/>
      <c r="AH260" s="269"/>
      <c r="AI260" s="269" t="s">
        <v>382</v>
      </c>
      <c r="AJ260" s="269"/>
      <c r="AK260" s="269"/>
      <c r="AL260" s="269"/>
      <c r="AM260" s="269" t="s">
        <v>411</v>
      </c>
      <c r="AN260" s="269"/>
      <c r="AO260" s="269"/>
      <c r="AP260" s="271"/>
      <c r="AQ260" s="271" t="s">
        <v>234</v>
      </c>
      <c r="AR260" s="272"/>
      <c r="AS260" s="272"/>
      <c r="AT260" s="273"/>
      <c r="AU260" s="283" t="s">
        <v>250</v>
      </c>
      <c r="AV260" s="283"/>
      <c r="AW260" s="283"/>
      <c r="AX260" s="284"/>
    </row>
    <row r="261" spans="1:50" ht="18.75" hidden="1" customHeight="1">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999"/>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384</v>
      </c>
      <c r="AF264" s="269"/>
      <c r="AG264" s="269"/>
      <c r="AH264" s="269"/>
      <c r="AI264" s="269" t="s">
        <v>382</v>
      </c>
      <c r="AJ264" s="269"/>
      <c r="AK264" s="269"/>
      <c r="AL264" s="269"/>
      <c r="AM264" s="269" t="s">
        <v>411</v>
      </c>
      <c r="AN264" s="269"/>
      <c r="AO264" s="269"/>
      <c r="AP264" s="271"/>
      <c r="AQ264" s="180" t="s">
        <v>234</v>
      </c>
      <c r="AR264" s="173"/>
      <c r="AS264" s="173"/>
      <c r="AT264" s="174"/>
      <c r="AU264" s="138" t="s">
        <v>250</v>
      </c>
      <c r="AV264" s="138"/>
      <c r="AW264" s="138"/>
      <c r="AX264" s="139"/>
    </row>
    <row r="265" spans="1:50" ht="18.75" hidden="1" customHeight="1">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999"/>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384</v>
      </c>
      <c r="AF268" s="269"/>
      <c r="AG268" s="269"/>
      <c r="AH268" s="269"/>
      <c r="AI268" s="269" t="s">
        <v>382</v>
      </c>
      <c r="AJ268" s="269"/>
      <c r="AK268" s="269"/>
      <c r="AL268" s="269"/>
      <c r="AM268" s="269" t="s">
        <v>411</v>
      </c>
      <c r="AN268" s="269"/>
      <c r="AO268" s="269"/>
      <c r="AP268" s="271"/>
      <c r="AQ268" s="271" t="s">
        <v>234</v>
      </c>
      <c r="AR268" s="272"/>
      <c r="AS268" s="272"/>
      <c r="AT268" s="273"/>
      <c r="AU268" s="283" t="s">
        <v>250</v>
      </c>
      <c r="AV268" s="283"/>
      <c r="AW268" s="283"/>
      <c r="AX268" s="284"/>
    </row>
    <row r="269" spans="1:50" ht="18.75" hidden="1" customHeight="1">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999"/>
      <c r="B272" s="256"/>
      <c r="C272" s="255"/>
      <c r="D272" s="256"/>
      <c r="E272" s="255"/>
      <c r="F272" s="318"/>
      <c r="G272" s="276" t="s">
        <v>251</v>
      </c>
      <c r="H272" s="173"/>
      <c r="I272" s="173"/>
      <c r="J272" s="173"/>
      <c r="K272" s="173"/>
      <c r="L272" s="173"/>
      <c r="M272" s="173"/>
      <c r="N272" s="173"/>
      <c r="O272" s="173"/>
      <c r="P272" s="174"/>
      <c r="Q272" s="180" t="s">
        <v>328</v>
      </c>
      <c r="R272" s="173"/>
      <c r="S272" s="173"/>
      <c r="T272" s="173"/>
      <c r="U272" s="173"/>
      <c r="V272" s="173"/>
      <c r="W272" s="173"/>
      <c r="X272" s="173"/>
      <c r="Y272" s="173"/>
      <c r="Z272" s="173"/>
      <c r="AA272" s="173"/>
      <c r="AB272" s="291" t="s">
        <v>329</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999"/>
      <c r="B279" s="256"/>
      <c r="C279" s="255"/>
      <c r="D279" s="256"/>
      <c r="E279" s="255"/>
      <c r="F279" s="318"/>
      <c r="G279" s="276" t="s">
        <v>251</v>
      </c>
      <c r="H279" s="173"/>
      <c r="I279" s="173"/>
      <c r="J279" s="173"/>
      <c r="K279" s="173"/>
      <c r="L279" s="173"/>
      <c r="M279" s="173"/>
      <c r="N279" s="173"/>
      <c r="O279" s="173"/>
      <c r="P279" s="174"/>
      <c r="Q279" s="180" t="s">
        <v>328</v>
      </c>
      <c r="R279" s="173"/>
      <c r="S279" s="173"/>
      <c r="T279" s="173"/>
      <c r="U279" s="173"/>
      <c r="V279" s="173"/>
      <c r="W279" s="173"/>
      <c r="X279" s="173"/>
      <c r="Y279" s="173"/>
      <c r="Z279" s="173"/>
      <c r="AA279" s="173"/>
      <c r="AB279" s="291" t="s">
        <v>329</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999"/>
      <c r="B286" s="256"/>
      <c r="C286" s="255"/>
      <c r="D286" s="256"/>
      <c r="E286" s="255"/>
      <c r="F286" s="318"/>
      <c r="G286" s="276" t="s">
        <v>251</v>
      </c>
      <c r="H286" s="173"/>
      <c r="I286" s="173"/>
      <c r="J286" s="173"/>
      <c r="K286" s="173"/>
      <c r="L286" s="173"/>
      <c r="M286" s="173"/>
      <c r="N286" s="173"/>
      <c r="O286" s="173"/>
      <c r="P286" s="174"/>
      <c r="Q286" s="180" t="s">
        <v>328</v>
      </c>
      <c r="R286" s="173"/>
      <c r="S286" s="173"/>
      <c r="T286" s="173"/>
      <c r="U286" s="173"/>
      <c r="V286" s="173"/>
      <c r="W286" s="173"/>
      <c r="X286" s="173"/>
      <c r="Y286" s="173"/>
      <c r="Z286" s="173"/>
      <c r="AA286" s="173"/>
      <c r="AB286" s="291" t="s">
        <v>329</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999"/>
      <c r="B293" s="256"/>
      <c r="C293" s="255"/>
      <c r="D293" s="256"/>
      <c r="E293" s="255"/>
      <c r="F293" s="318"/>
      <c r="G293" s="276" t="s">
        <v>251</v>
      </c>
      <c r="H293" s="173"/>
      <c r="I293" s="173"/>
      <c r="J293" s="173"/>
      <c r="K293" s="173"/>
      <c r="L293" s="173"/>
      <c r="M293" s="173"/>
      <c r="N293" s="173"/>
      <c r="O293" s="173"/>
      <c r="P293" s="174"/>
      <c r="Q293" s="180" t="s">
        <v>328</v>
      </c>
      <c r="R293" s="173"/>
      <c r="S293" s="173"/>
      <c r="T293" s="173"/>
      <c r="U293" s="173"/>
      <c r="V293" s="173"/>
      <c r="W293" s="173"/>
      <c r="X293" s="173"/>
      <c r="Y293" s="173"/>
      <c r="Z293" s="173"/>
      <c r="AA293" s="173"/>
      <c r="AB293" s="291" t="s">
        <v>329</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999"/>
      <c r="B300" s="256"/>
      <c r="C300" s="255"/>
      <c r="D300" s="256"/>
      <c r="E300" s="255"/>
      <c r="F300" s="318"/>
      <c r="G300" s="276" t="s">
        <v>251</v>
      </c>
      <c r="H300" s="173"/>
      <c r="I300" s="173"/>
      <c r="J300" s="173"/>
      <c r="K300" s="173"/>
      <c r="L300" s="173"/>
      <c r="M300" s="173"/>
      <c r="N300" s="173"/>
      <c r="O300" s="173"/>
      <c r="P300" s="174"/>
      <c r="Q300" s="180" t="s">
        <v>328</v>
      </c>
      <c r="R300" s="173"/>
      <c r="S300" s="173"/>
      <c r="T300" s="173"/>
      <c r="U300" s="173"/>
      <c r="V300" s="173"/>
      <c r="W300" s="173"/>
      <c r="X300" s="173"/>
      <c r="Y300" s="173"/>
      <c r="Z300" s="173"/>
      <c r="AA300" s="173"/>
      <c r="AB300" s="291" t="s">
        <v>329</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999"/>
      <c r="B307" s="256"/>
      <c r="C307" s="255"/>
      <c r="D307" s="256"/>
      <c r="E307" s="161" t="s">
        <v>293</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999"/>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999"/>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999"/>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384</v>
      </c>
      <c r="AF312" s="269"/>
      <c r="AG312" s="269"/>
      <c r="AH312" s="269"/>
      <c r="AI312" s="269" t="s">
        <v>382</v>
      </c>
      <c r="AJ312" s="269"/>
      <c r="AK312" s="269"/>
      <c r="AL312" s="269"/>
      <c r="AM312" s="269" t="s">
        <v>411</v>
      </c>
      <c r="AN312" s="269"/>
      <c r="AO312" s="269"/>
      <c r="AP312" s="271"/>
      <c r="AQ312" s="271" t="s">
        <v>234</v>
      </c>
      <c r="AR312" s="272"/>
      <c r="AS312" s="272"/>
      <c r="AT312" s="273"/>
      <c r="AU312" s="283" t="s">
        <v>250</v>
      </c>
      <c r="AV312" s="283"/>
      <c r="AW312" s="283"/>
      <c r="AX312" s="284"/>
    </row>
    <row r="313" spans="1:50" ht="18.75" hidden="1" customHeight="1">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999"/>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384</v>
      </c>
      <c r="AF316" s="269"/>
      <c r="AG316" s="269"/>
      <c r="AH316" s="269"/>
      <c r="AI316" s="269" t="s">
        <v>382</v>
      </c>
      <c r="AJ316" s="269"/>
      <c r="AK316" s="269"/>
      <c r="AL316" s="269"/>
      <c r="AM316" s="269" t="s">
        <v>411</v>
      </c>
      <c r="AN316" s="269"/>
      <c r="AO316" s="269"/>
      <c r="AP316" s="271"/>
      <c r="AQ316" s="271" t="s">
        <v>234</v>
      </c>
      <c r="AR316" s="272"/>
      <c r="AS316" s="272"/>
      <c r="AT316" s="273"/>
      <c r="AU316" s="283" t="s">
        <v>250</v>
      </c>
      <c r="AV316" s="283"/>
      <c r="AW316" s="283"/>
      <c r="AX316" s="284"/>
    </row>
    <row r="317" spans="1:50" ht="18.75" hidden="1" customHeight="1">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999"/>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384</v>
      </c>
      <c r="AF320" s="269"/>
      <c r="AG320" s="269"/>
      <c r="AH320" s="269"/>
      <c r="AI320" s="269" t="s">
        <v>382</v>
      </c>
      <c r="AJ320" s="269"/>
      <c r="AK320" s="269"/>
      <c r="AL320" s="269"/>
      <c r="AM320" s="269" t="s">
        <v>411</v>
      </c>
      <c r="AN320" s="269"/>
      <c r="AO320" s="269"/>
      <c r="AP320" s="271"/>
      <c r="AQ320" s="271" t="s">
        <v>234</v>
      </c>
      <c r="AR320" s="272"/>
      <c r="AS320" s="272"/>
      <c r="AT320" s="273"/>
      <c r="AU320" s="283" t="s">
        <v>250</v>
      </c>
      <c r="AV320" s="283"/>
      <c r="AW320" s="283"/>
      <c r="AX320" s="284"/>
    </row>
    <row r="321" spans="1:50" ht="18.75" hidden="1" customHeight="1">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999"/>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384</v>
      </c>
      <c r="AF324" s="269"/>
      <c r="AG324" s="269"/>
      <c r="AH324" s="269"/>
      <c r="AI324" s="269" t="s">
        <v>382</v>
      </c>
      <c r="AJ324" s="269"/>
      <c r="AK324" s="269"/>
      <c r="AL324" s="269"/>
      <c r="AM324" s="269" t="s">
        <v>411</v>
      </c>
      <c r="AN324" s="269"/>
      <c r="AO324" s="269"/>
      <c r="AP324" s="271"/>
      <c r="AQ324" s="271" t="s">
        <v>234</v>
      </c>
      <c r="AR324" s="272"/>
      <c r="AS324" s="272"/>
      <c r="AT324" s="273"/>
      <c r="AU324" s="283" t="s">
        <v>250</v>
      </c>
      <c r="AV324" s="283"/>
      <c r="AW324" s="283"/>
      <c r="AX324" s="284"/>
    </row>
    <row r="325" spans="1:50" ht="18.75" hidden="1" customHeight="1">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999"/>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384</v>
      </c>
      <c r="AF328" s="269"/>
      <c r="AG328" s="269"/>
      <c r="AH328" s="269"/>
      <c r="AI328" s="269" t="s">
        <v>382</v>
      </c>
      <c r="AJ328" s="269"/>
      <c r="AK328" s="269"/>
      <c r="AL328" s="269"/>
      <c r="AM328" s="269" t="s">
        <v>411</v>
      </c>
      <c r="AN328" s="269"/>
      <c r="AO328" s="269"/>
      <c r="AP328" s="271"/>
      <c r="AQ328" s="271" t="s">
        <v>234</v>
      </c>
      <c r="AR328" s="272"/>
      <c r="AS328" s="272"/>
      <c r="AT328" s="273"/>
      <c r="AU328" s="283" t="s">
        <v>250</v>
      </c>
      <c r="AV328" s="283"/>
      <c r="AW328" s="283"/>
      <c r="AX328" s="284"/>
    </row>
    <row r="329" spans="1:50" ht="18.75" hidden="1" customHeight="1">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999"/>
      <c r="B332" s="256"/>
      <c r="C332" s="255"/>
      <c r="D332" s="256"/>
      <c r="E332" s="255"/>
      <c r="F332" s="318"/>
      <c r="G332" s="276" t="s">
        <v>251</v>
      </c>
      <c r="H332" s="173"/>
      <c r="I332" s="173"/>
      <c r="J332" s="173"/>
      <c r="K332" s="173"/>
      <c r="L332" s="173"/>
      <c r="M332" s="173"/>
      <c r="N332" s="173"/>
      <c r="O332" s="173"/>
      <c r="P332" s="174"/>
      <c r="Q332" s="180" t="s">
        <v>328</v>
      </c>
      <c r="R332" s="173"/>
      <c r="S332" s="173"/>
      <c r="T332" s="173"/>
      <c r="U332" s="173"/>
      <c r="V332" s="173"/>
      <c r="W332" s="173"/>
      <c r="X332" s="173"/>
      <c r="Y332" s="173"/>
      <c r="Z332" s="173"/>
      <c r="AA332" s="173"/>
      <c r="AB332" s="291" t="s">
        <v>329</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999"/>
      <c r="B339" s="256"/>
      <c r="C339" s="255"/>
      <c r="D339" s="256"/>
      <c r="E339" s="255"/>
      <c r="F339" s="318"/>
      <c r="G339" s="276" t="s">
        <v>251</v>
      </c>
      <c r="H339" s="173"/>
      <c r="I339" s="173"/>
      <c r="J339" s="173"/>
      <c r="K339" s="173"/>
      <c r="L339" s="173"/>
      <c r="M339" s="173"/>
      <c r="N339" s="173"/>
      <c r="O339" s="173"/>
      <c r="P339" s="174"/>
      <c r="Q339" s="180" t="s">
        <v>328</v>
      </c>
      <c r="R339" s="173"/>
      <c r="S339" s="173"/>
      <c r="T339" s="173"/>
      <c r="U339" s="173"/>
      <c r="V339" s="173"/>
      <c r="W339" s="173"/>
      <c r="X339" s="173"/>
      <c r="Y339" s="173"/>
      <c r="Z339" s="173"/>
      <c r="AA339" s="173"/>
      <c r="AB339" s="291" t="s">
        <v>329</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999"/>
      <c r="B346" s="256"/>
      <c r="C346" s="255"/>
      <c r="D346" s="256"/>
      <c r="E346" s="255"/>
      <c r="F346" s="318"/>
      <c r="G346" s="276" t="s">
        <v>251</v>
      </c>
      <c r="H346" s="173"/>
      <c r="I346" s="173"/>
      <c r="J346" s="173"/>
      <c r="K346" s="173"/>
      <c r="L346" s="173"/>
      <c r="M346" s="173"/>
      <c r="N346" s="173"/>
      <c r="O346" s="173"/>
      <c r="P346" s="174"/>
      <c r="Q346" s="180" t="s">
        <v>328</v>
      </c>
      <c r="R346" s="173"/>
      <c r="S346" s="173"/>
      <c r="T346" s="173"/>
      <c r="U346" s="173"/>
      <c r="V346" s="173"/>
      <c r="W346" s="173"/>
      <c r="X346" s="173"/>
      <c r="Y346" s="173"/>
      <c r="Z346" s="173"/>
      <c r="AA346" s="173"/>
      <c r="AB346" s="291" t="s">
        <v>329</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999"/>
      <c r="B353" s="256"/>
      <c r="C353" s="255"/>
      <c r="D353" s="256"/>
      <c r="E353" s="255"/>
      <c r="F353" s="318"/>
      <c r="G353" s="276" t="s">
        <v>251</v>
      </c>
      <c r="H353" s="173"/>
      <c r="I353" s="173"/>
      <c r="J353" s="173"/>
      <c r="K353" s="173"/>
      <c r="L353" s="173"/>
      <c r="M353" s="173"/>
      <c r="N353" s="173"/>
      <c r="O353" s="173"/>
      <c r="P353" s="174"/>
      <c r="Q353" s="180" t="s">
        <v>328</v>
      </c>
      <c r="R353" s="173"/>
      <c r="S353" s="173"/>
      <c r="T353" s="173"/>
      <c r="U353" s="173"/>
      <c r="V353" s="173"/>
      <c r="W353" s="173"/>
      <c r="X353" s="173"/>
      <c r="Y353" s="173"/>
      <c r="Z353" s="173"/>
      <c r="AA353" s="173"/>
      <c r="AB353" s="291" t="s">
        <v>329</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999"/>
      <c r="B360" s="256"/>
      <c r="C360" s="255"/>
      <c r="D360" s="256"/>
      <c r="E360" s="255"/>
      <c r="F360" s="318"/>
      <c r="G360" s="276" t="s">
        <v>251</v>
      </c>
      <c r="H360" s="173"/>
      <c r="I360" s="173"/>
      <c r="J360" s="173"/>
      <c r="K360" s="173"/>
      <c r="L360" s="173"/>
      <c r="M360" s="173"/>
      <c r="N360" s="173"/>
      <c r="O360" s="173"/>
      <c r="P360" s="174"/>
      <c r="Q360" s="180" t="s">
        <v>328</v>
      </c>
      <c r="R360" s="173"/>
      <c r="S360" s="173"/>
      <c r="T360" s="173"/>
      <c r="U360" s="173"/>
      <c r="V360" s="173"/>
      <c r="W360" s="173"/>
      <c r="X360" s="173"/>
      <c r="Y360" s="173"/>
      <c r="Z360" s="173"/>
      <c r="AA360" s="173"/>
      <c r="AB360" s="291" t="s">
        <v>329</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999"/>
      <c r="B367" s="256"/>
      <c r="C367" s="255"/>
      <c r="D367" s="256"/>
      <c r="E367" s="161" t="s">
        <v>293</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c r="A370" s="999"/>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999"/>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999"/>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384</v>
      </c>
      <c r="AF372" s="269"/>
      <c r="AG372" s="269"/>
      <c r="AH372" s="269"/>
      <c r="AI372" s="269" t="s">
        <v>382</v>
      </c>
      <c r="AJ372" s="269"/>
      <c r="AK372" s="269"/>
      <c r="AL372" s="269"/>
      <c r="AM372" s="269" t="s">
        <v>411</v>
      </c>
      <c r="AN372" s="269"/>
      <c r="AO372" s="269"/>
      <c r="AP372" s="271"/>
      <c r="AQ372" s="271" t="s">
        <v>234</v>
      </c>
      <c r="AR372" s="272"/>
      <c r="AS372" s="272"/>
      <c r="AT372" s="273"/>
      <c r="AU372" s="283" t="s">
        <v>250</v>
      </c>
      <c r="AV372" s="283"/>
      <c r="AW372" s="283"/>
      <c r="AX372" s="284"/>
    </row>
    <row r="373" spans="1:50" ht="18.75" hidden="1" customHeight="1">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c r="A376" s="999"/>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384</v>
      </c>
      <c r="AF376" s="269"/>
      <c r="AG376" s="269"/>
      <c r="AH376" s="269"/>
      <c r="AI376" s="269" t="s">
        <v>382</v>
      </c>
      <c r="AJ376" s="269"/>
      <c r="AK376" s="269"/>
      <c r="AL376" s="269"/>
      <c r="AM376" s="269" t="s">
        <v>411</v>
      </c>
      <c r="AN376" s="269"/>
      <c r="AO376" s="269"/>
      <c r="AP376" s="271"/>
      <c r="AQ376" s="271" t="s">
        <v>234</v>
      </c>
      <c r="AR376" s="272"/>
      <c r="AS376" s="272"/>
      <c r="AT376" s="273"/>
      <c r="AU376" s="283" t="s">
        <v>250</v>
      </c>
      <c r="AV376" s="283"/>
      <c r="AW376" s="283"/>
      <c r="AX376" s="284"/>
    </row>
    <row r="377" spans="1:50" ht="18.75" hidden="1" customHeight="1">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999"/>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384</v>
      </c>
      <c r="AF380" s="269"/>
      <c r="AG380" s="269"/>
      <c r="AH380" s="269"/>
      <c r="AI380" s="269" t="s">
        <v>382</v>
      </c>
      <c r="AJ380" s="269"/>
      <c r="AK380" s="269"/>
      <c r="AL380" s="269"/>
      <c r="AM380" s="269" t="s">
        <v>411</v>
      </c>
      <c r="AN380" s="269"/>
      <c r="AO380" s="269"/>
      <c r="AP380" s="271"/>
      <c r="AQ380" s="271" t="s">
        <v>234</v>
      </c>
      <c r="AR380" s="272"/>
      <c r="AS380" s="272"/>
      <c r="AT380" s="273"/>
      <c r="AU380" s="283" t="s">
        <v>250</v>
      </c>
      <c r="AV380" s="283"/>
      <c r="AW380" s="283"/>
      <c r="AX380" s="284"/>
    </row>
    <row r="381" spans="1:50" ht="18.75" hidden="1" customHeight="1">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999"/>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384</v>
      </c>
      <c r="AF384" s="269"/>
      <c r="AG384" s="269"/>
      <c r="AH384" s="269"/>
      <c r="AI384" s="269" t="s">
        <v>382</v>
      </c>
      <c r="AJ384" s="269"/>
      <c r="AK384" s="269"/>
      <c r="AL384" s="269"/>
      <c r="AM384" s="269" t="s">
        <v>411</v>
      </c>
      <c r="AN384" s="269"/>
      <c r="AO384" s="269"/>
      <c r="AP384" s="271"/>
      <c r="AQ384" s="271" t="s">
        <v>234</v>
      </c>
      <c r="AR384" s="272"/>
      <c r="AS384" s="272"/>
      <c r="AT384" s="273"/>
      <c r="AU384" s="283" t="s">
        <v>250</v>
      </c>
      <c r="AV384" s="283"/>
      <c r="AW384" s="283"/>
      <c r="AX384" s="284"/>
    </row>
    <row r="385" spans="1:50" ht="18.75" hidden="1" customHeight="1">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999"/>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384</v>
      </c>
      <c r="AF388" s="269"/>
      <c r="AG388" s="269"/>
      <c r="AH388" s="269"/>
      <c r="AI388" s="269" t="s">
        <v>382</v>
      </c>
      <c r="AJ388" s="269"/>
      <c r="AK388" s="269"/>
      <c r="AL388" s="269"/>
      <c r="AM388" s="269" t="s">
        <v>411</v>
      </c>
      <c r="AN388" s="269"/>
      <c r="AO388" s="269"/>
      <c r="AP388" s="271"/>
      <c r="AQ388" s="271" t="s">
        <v>234</v>
      </c>
      <c r="AR388" s="272"/>
      <c r="AS388" s="272"/>
      <c r="AT388" s="273"/>
      <c r="AU388" s="283" t="s">
        <v>250</v>
      </c>
      <c r="AV388" s="283"/>
      <c r="AW388" s="283"/>
      <c r="AX388" s="284"/>
    </row>
    <row r="389" spans="1:50" ht="18.75" hidden="1" customHeight="1">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999"/>
      <c r="B392" s="256"/>
      <c r="C392" s="255"/>
      <c r="D392" s="256"/>
      <c r="E392" s="255"/>
      <c r="F392" s="318"/>
      <c r="G392" s="276" t="s">
        <v>251</v>
      </c>
      <c r="H392" s="173"/>
      <c r="I392" s="173"/>
      <c r="J392" s="173"/>
      <c r="K392" s="173"/>
      <c r="L392" s="173"/>
      <c r="M392" s="173"/>
      <c r="N392" s="173"/>
      <c r="O392" s="173"/>
      <c r="P392" s="174"/>
      <c r="Q392" s="180" t="s">
        <v>328</v>
      </c>
      <c r="R392" s="173"/>
      <c r="S392" s="173"/>
      <c r="T392" s="173"/>
      <c r="U392" s="173"/>
      <c r="V392" s="173"/>
      <c r="W392" s="173"/>
      <c r="X392" s="173"/>
      <c r="Y392" s="173"/>
      <c r="Z392" s="173"/>
      <c r="AA392" s="173"/>
      <c r="AB392" s="291" t="s">
        <v>329</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999"/>
      <c r="B399" s="256"/>
      <c r="C399" s="255"/>
      <c r="D399" s="256"/>
      <c r="E399" s="255"/>
      <c r="F399" s="318"/>
      <c r="G399" s="276" t="s">
        <v>251</v>
      </c>
      <c r="H399" s="173"/>
      <c r="I399" s="173"/>
      <c r="J399" s="173"/>
      <c r="K399" s="173"/>
      <c r="L399" s="173"/>
      <c r="M399" s="173"/>
      <c r="N399" s="173"/>
      <c r="O399" s="173"/>
      <c r="P399" s="174"/>
      <c r="Q399" s="180" t="s">
        <v>328</v>
      </c>
      <c r="R399" s="173"/>
      <c r="S399" s="173"/>
      <c r="T399" s="173"/>
      <c r="U399" s="173"/>
      <c r="V399" s="173"/>
      <c r="W399" s="173"/>
      <c r="X399" s="173"/>
      <c r="Y399" s="173"/>
      <c r="Z399" s="173"/>
      <c r="AA399" s="173"/>
      <c r="AB399" s="291" t="s">
        <v>329</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999"/>
      <c r="B406" s="256"/>
      <c r="C406" s="255"/>
      <c r="D406" s="256"/>
      <c r="E406" s="255"/>
      <c r="F406" s="318"/>
      <c r="G406" s="276" t="s">
        <v>251</v>
      </c>
      <c r="H406" s="173"/>
      <c r="I406" s="173"/>
      <c r="J406" s="173"/>
      <c r="K406" s="173"/>
      <c r="L406" s="173"/>
      <c r="M406" s="173"/>
      <c r="N406" s="173"/>
      <c r="O406" s="173"/>
      <c r="P406" s="174"/>
      <c r="Q406" s="180" t="s">
        <v>328</v>
      </c>
      <c r="R406" s="173"/>
      <c r="S406" s="173"/>
      <c r="T406" s="173"/>
      <c r="U406" s="173"/>
      <c r="V406" s="173"/>
      <c r="W406" s="173"/>
      <c r="X406" s="173"/>
      <c r="Y406" s="173"/>
      <c r="Z406" s="173"/>
      <c r="AA406" s="173"/>
      <c r="AB406" s="291" t="s">
        <v>329</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999"/>
      <c r="B413" s="256"/>
      <c r="C413" s="255"/>
      <c r="D413" s="256"/>
      <c r="E413" s="255"/>
      <c r="F413" s="318"/>
      <c r="G413" s="276" t="s">
        <v>251</v>
      </c>
      <c r="H413" s="173"/>
      <c r="I413" s="173"/>
      <c r="J413" s="173"/>
      <c r="K413" s="173"/>
      <c r="L413" s="173"/>
      <c r="M413" s="173"/>
      <c r="N413" s="173"/>
      <c r="O413" s="173"/>
      <c r="P413" s="174"/>
      <c r="Q413" s="180" t="s">
        <v>328</v>
      </c>
      <c r="R413" s="173"/>
      <c r="S413" s="173"/>
      <c r="T413" s="173"/>
      <c r="U413" s="173"/>
      <c r="V413" s="173"/>
      <c r="W413" s="173"/>
      <c r="X413" s="173"/>
      <c r="Y413" s="173"/>
      <c r="Z413" s="173"/>
      <c r="AA413" s="173"/>
      <c r="AB413" s="291" t="s">
        <v>329</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999"/>
      <c r="B420" s="256"/>
      <c r="C420" s="255"/>
      <c r="D420" s="256"/>
      <c r="E420" s="255"/>
      <c r="F420" s="318"/>
      <c r="G420" s="276" t="s">
        <v>251</v>
      </c>
      <c r="H420" s="173"/>
      <c r="I420" s="173"/>
      <c r="J420" s="173"/>
      <c r="K420" s="173"/>
      <c r="L420" s="173"/>
      <c r="M420" s="173"/>
      <c r="N420" s="173"/>
      <c r="O420" s="173"/>
      <c r="P420" s="174"/>
      <c r="Q420" s="180" t="s">
        <v>328</v>
      </c>
      <c r="R420" s="173"/>
      <c r="S420" s="173"/>
      <c r="T420" s="173"/>
      <c r="U420" s="173"/>
      <c r="V420" s="173"/>
      <c r="W420" s="173"/>
      <c r="X420" s="173"/>
      <c r="Y420" s="173"/>
      <c r="Z420" s="173"/>
      <c r="AA420" s="173"/>
      <c r="AB420" s="291" t="s">
        <v>329</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999"/>
      <c r="B427" s="256"/>
      <c r="C427" s="255"/>
      <c r="D427" s="256"/>
      <c r="E427" s="161" t="s">
        <v>293</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c r="A430" s="999"/>
      <c r="B430" s="256"/>
      <c r="C430" s="253" t="s">
        <v>414</v>
      </c>
      <c r="D430" s="254"/>
      <c r="E430" s="242" t="s">
        <v>392</v>
      </c>
      <c r="F430" s="452"/>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c r="A431" s="999"/>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405</v>
      </c>
      <c r="AJ431" s="185"/>
      <c r="AK431" s="185"/>
      <c r="AL431" s="180"/>
      <c r="AM431" s="185" t="s">
        <v>418</v>
      </c>
      <c r="AN431" s="185"/>
      <c r="AO431" s="185"/>
      <c r="AP431" s="180"/>
      <c r="AQ431" s="180" t="s">
        <v>234</v>
      </c>
      <c r="AR431" s="173"/>
      <c r="AS431" s="173"/>
      <c r="AT431" s="174"/>
      <c r="AU431" s="138" t="s">
        <v>134</v>
      </c>
      <c r="AV431" s="138"/>
      <c r="AW431" s="138"/>
      <c r="AX431" s="139"/>
    </row>
    <row r="432" spans="1:50" ht="18.75" hidden="1" customHeight="1">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c r="A436" s="999"/>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405</v>
      </c>
      <c r="AJ436" s="185"/>
      <c r="AK436" s="185"/>
      <c r="AL436" s="180"/>
      <c r="AM436" s="185" t="s">
        <v>418</v>
      </c>
      <c r="AN436" s="185"/>
      <c r="AO436" s="185"/>
      <c r="AP436" s="180"/>
      <c r="AQ436" s="180" t="s">
        <v>234</v>
      </c>
      <c r="AR436" s="173"/>
      <c r="AS436" s="173"/>
      <c r="AT436" s="174"/>
      <c r="AU436" s="138" t="s">
        <v>134</v>
      </c>
      <c r="AV436" s="138"/>
      <c r="AW436" s="138"/>
      <c r="AX436" s="139"/>
    </row>
    <row r="437" spans="1:50" ht="18.75" hidden="1" customHeight="1">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999"/>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405</v>
      </c>
      <c r="AJ441" s="185"/>
      <c r="AK441" s="185"/>
      <c r="AL441" s="180"/>
      <c r="AM441" s="185" t="s">
        <v>418</v>
      </c>
      <c r="AN441" s="185"/>
      <c r="AO441" s="185"/>
      <c r="AP441" s="180"/>
      <c r="AQ441" s="180" t="s">
        <v>234</v>
      </c>
      <c r="AR441" s="173"/>
      <c r="AS441" s="173"/>
      <c r="AT441" s="174"/>
      <c r="AU441" s="138" t="s">
        <v>134</v>
      </c>
      <c r="AV441" s="138"/>
      <c r="AW441" s="138"/>
      <c r="AX441" s="139"/>
    </row>
    <row r="442" spans="1:50" ht="18.75" hidden="1" customHeight="1">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999"/>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405</v>
      </c>
      <c r="AJ446" s="185"/>
      <c r="AK446" s="185"/>
      <c r="AL446" s="180"/>
      <c r="AM446" s="185" t="s">
        <v>418</v>
      </c>
      <c r="AN446" s="185"/>
      <c r="AO446" s="185"/>
      <c r="AP446" s="180"/>
      <c r="AQ446" s="180" t="s">
        <v>234</v>
      </c>
      <c r="AR446" s="173"/>
      <c r="AS446" s="173"/>
      <c r="AT446" s="174"/>
      <c r="AU446" s="138" t="s">
        <v>134</v>
      </c>
      <c r="AV446" s="138"/>
      <c r="AW446" s="138"/>
      <c r="AX446" s="139"/>
    </row>
    <row r="447" spans="1:50" ht="18.75" hidden="1" customHeight="1">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999"/>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405</v>
      </c>
      <c r="AJ451" s="185"/>
      <c r="AK451" s="185"/>
      <c r="AL451" s="180"/>
      <c r="AM451" s="185" t="s">
        <v>418</v>
      </c>
      <c r="AN451" s="185"/>
      <c r="AO451" s="185"/>
      <c r="AP451" s="180"/>
      <c r="AQ451" s="180" t="s">
        <v>234</v>
      </c>
      <c r="AR451" s="173"/>
      <c r="AS451" s="173"/>
      <c r="AT451" s="174"/>
      <c r="AU451" s="138" t="s">
        <v>134</v>
      </c>
      <c r="AV451" s="138"/>
      <c r="AW451" s="138"/>
      <c r="AX451" s="139"/>
    </row>
    <row r="452" spans="1:50" ht="18.75" hidden="1" customHeight="1">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c r="A456" s="999"/>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405</v>
      </c>
      <c r="AJ456" s="185"/>
      <c r="AK456" s="185"/>
      <c r="AL456" s="180"/>
      <c r="AM456" s="185" t="s">
        <v>418</v>
      </c>
      <c r="AN456" s="185"/>
      <c r="AO456" s="185"/>
      <c r="AP456" s="180"/>
      <c r="AQ456" s="180" t="s">
        <v>234</v>
      </c>
      <c r="AR456" s="173"/>
      <c r="AS456" s="173"/>
      <c r="AT456" s="174"/>
      <c r="AU456" s="138" t="s">
        <v>134</v>
      </c>
      <c r="AV456" s="138"/>
      <c r="AW456" s="138"/>
      <c r="AX456" s="139"/>
    </row>
    <row r="457" spans="1:50" ht="18.75" hidden="1" customHeight="1">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c r="A461" s="999"/>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405</v>
      </c>
      <c r="AJ461" s="185"/>
      <c r="AK461" s="185"/>
      <c r="AL461" s="180"/>
      <c r="AM461" s="185" t="s">
        <v>418</v>
      </c>
      <c r="AN461" s="185"/>
      <c r="AO461" s="185"/>
      <c r="AP461" s="180"/>
      <c r="AQ461" s="180" t="s">
        <v>234</v>
      </c>
      <c r="AR461" s="173"/>
      <c r="AS461" s="173"/>
      <c r="AT461" s="174"/>
      <c r="AU461" s="138" t="s">
        <v>134</v>
      </c>
      <c r="AV461" s="138"/>
      <c r="AW461" s="138"/>
      <c r="AX461" s="139"/>
    </row>
    <row r="462" spans="1:50" ht="18.75" hidden="1" customHeight="1">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999"/>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405</v>
      </c>
      <c r="AJ466" s="185"/>
      <c r="AK466" s="185"/>
      <c r="AL466" s="180"/>
      <c r="AM466" s="185" t="s">
        <v>418</v>
      </c>
      <c r="AN466" s="185"/>
      <c r="AO466" s="185"/>
      <c r="AP466" s="180"/>
      <c r="AQ466" s="180" t="s">
        <v>234</v>
      </c>
      <c r="AR466" s="173"/>
      <c r="AS466" s="173"/>
      <c r="AT466" s="174"/>
      <c r="AU466" s="138" t="s">
        <v>134</v>
      </c>
      <c r="AV466" s="138"/>
      <c r="AW466" s="138"/>
      <c r="AX466" s="139"/>
    </row>
    <row r="467" spans="1:50" ht="18.75" hidden="1" customHeight="1">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999"/>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405</v>
      </c>
      <c r="AJ471" s="185"/>
      <c r="AK471" s="185"/>
      <c r="AL471" s="180"/>
      <c r="AM471" s="185" t="s">
        <v>418</v>
      </c>
      <c r="AN471" s="185"/>
      <c r="AO471" s="185"/>
      <c r="AP471" s="180"/>
      <c r="AQ471" s="180" t="s">
        <v>234</v>
      </c>
      <c r="AR471" s="173"/>
      <c r="AS471" s="173"/>
      <c r="AT471" s="174"/>
      <c r="AU471" s="138" t="s">
        <v>134</v>
      </c>
      <c r="AV471" s="138"/>
      <c r="AW471" s="138"/>
      <c r="AX471" s="139"/>
    </row>
    <row r="472" spans="1:50" ht="18.75" hidden="1" customHeight="1">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999"/>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405</v>
      </c>
      <c r="AJ476" s="185"/>
      <c r="AK476" s="185"/>
      <c r="AL476" s="180"/>
      <c r="AM476" s="185" t="s">
        <v>418</v>
      </c>
      <c r="AN476" s="185"/>
      <c r="AO476" s="185"/>
      <c r="AP476" s="180"/>
      <c r="AQ476" s="180" t="s">
        <v>234</v>
      </c>
      <c r="AR476" s="173"/>
      <c r="AS476" s="173"/>
      <c r="AT476" s="174"/>
      <c r="AU476" s="138" t="s">
        <v>134</v>
      </c>
      <c r="AV476" s="138"/>
      <c r="AW476" s="138"/>
      <c r="AX476" s="139"/>
    </row>
    <row r="477" spans="1:50" ht="18.75" hidden="1" customHeight="1">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c r="A481" s="999"/>
      <c r="B481" s="256"/>
      <c r="C481" s="255"/>
      <c r="D481" s="256"/>
      <c r="E481" s="161" t="s">
        <v>401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999"/>
      <c r="B484" s="256"/>
      <c r="C484" s="255"/>
      <c r="D484" s="256"/>
      <c r="E484" s="242" t="s">
        <v>396</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999"/>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405</v>
      </c>
      <c r="AJ485" s="185"/>
      <c r="AK485" s="185"/>
      <c r="AL485" s="180"/>
      <c r="AM485" s="185" t="s">
        <v>418</v>
      </c>
      <c r="AN485" s="185"/>
      <c r="AO485" s="185"/>
      <c r="AP485" s="180"/>
      <c r="AQ485" s="180" t="s">
        <v>234</v>
      </c>
      <c r="AR485" s="173"/>
      <c r="AS485" s="173"/>
      <c r="AT485" s="174"/>
      <c r="AU485" s="138" t="s">
        <v>134</v>
      </c>
      <c r="AV485" s="138"/>
      <c r="AW485" s="138"/>
      <c r="AX485" s="139"/>
    </row>
    <row r="486" spans="1:50" ht="18.75" hidden="1" customHeight="1">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999"/>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405</v>
      </c>
      <c r="AJ490" s="185"/>
      <c r="AK490" s="185"/>
      <c r="AL490" s="180"/>
      <c r="AM490" s="185" t="s">
        <v>418</v>
      </c>
      <c r="AN490" s="185"/>
      <c r="AO490" s="185"/>
      <c r="AP490" s="180"/>
      <c r="AQ490" s="180" t="s">
        <v>234</v>
      </c>
      <c r="AR490" s="173"/>
      <c r="AS490" s="173"/>
      <c r="AT490" s="174"/>
      <c r="AU490" s="138" t="s">
        <v>134</v>
      </c>
      <c r="AV490" s="138"/>
      <c r="AW490" s="138"/>
      <c r="AX490" s="139"/>
    </row>
    <row r="491" spans="1:50" ht="18.75" hidden="1" customHeight="1">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999"/>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405</v>
      </c>
      <c r="AJ495" s="185"/>
      <c r="AK495" s="185"/>
      <c r="AL495" s="180"/>
      <c r="AM495" s="185" t="s">
        <v>418</v>
      </c>
      <c r="AN495" s="185"/>
      <c r="AO495" s="185"/>
      <c r="AP495" s="180"/>
      <c r="AQ495" s="180" t="s">
        <v>234</v>
      </c>
      <c r="AR495" s="173"/>
      <c r="AS495" s="173"/>
      <c r="AT495" s="174"/>
      <c r="AU495" s="138" t="s">
        <v>134</v>
      </c>
      <c r="AV495" s="138"/>
      <c r="AW495" s="138"/>
      <c r="AX495" s="139"/>
    </row>
    <row r="496" spans="1:50" ht="18.75" hidden="1" customHeight="1">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999"/>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405</v>
      </c>
      <c r="AJ500" s="185"/>
      <c r="AK500" s="185"/>
      <c r="AL500" s="180"/>
      <c r="AM500" s="185" t="s">
        <v>418</v>
      </c>
      <c r="AN500" s="185"/>
      <c r="AO500" s="185"/>
      <c r="AP500" s="180"/>
      <c r="AQ500" s="180" t="s">
        <v>234</v>
      </c>
      <c r="AR500" s="173"/>
      <c r="AS500" s="173"/>
      <c r="AT500" s="174"/>
      <c r="AU500" s="138" t="s">
        <v>134</v>
      </c>
      <c r="AV500" s="138"/>
      <c r="AW500" s="138"/>
      <c r="AX500" s="139"/>
    </row>
    <row r="501" spans="1:50" ht="18.75" hidden="1" customHeight="1">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999"/>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405</v>
      </c>
      <c r="AJ505" s="185"/>
      <c r="AK505" s="185"/>
      <c r="AL505" s="180"/>
      <c r="AM505" s="185" t="s">
        <v>418</v>
      </c>
      <c r="AN505" s="185"/>
      <c r="AO505" s="185"/>
      <c r="AP505" s="180"/>
      <c r="AQ505" s="180" t="s">
        <v>234</v>
      </c>
      <c r="AR505" s="173"/>
      <c r="AS505" s="173"/>
      <c r="AT505" s="174"/>
      <c r="AU505" s="138" t="s">
        <v>134</v>
      </c>
      <c r="AV505" s="138"/>
      <c r="AW505" s="138"/>
      <c r="AX505" s="139"/>
    </row>
    <row r="506" spans="1:50" ht="18.75" hidden="1" customHeight="1">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999"/>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405</v>
      </c>
      <c r="AJ510" s="185"/>
      <c r="AK510" s="185"/>
      <c r="AL510" s="180"/>
      <c r="AM510" s="185" t="s">
        <v>418</v>
      </c>
      <c r="AN510" s="185"/>
      <c r="AO510" s="185"/>
      <c r="AP510" s="180"/>
      <c r="AQ510" s="180" t="s">
        <v>234</v>
      </c>
      <c r="AR510" s="173"/>
      <c r="AS510" s="173"/>
      <c r="AT510" s="174"/>
      <c r="AU510" s="138" t="s">
        <v>134</v>
      </c>
      <c r="AV510" s="138"/>
      <c r="AW510" s="138"/>
      <c r="AX510" s="139"/>
    </row>
    <row r="511" spans="1:50" ht="18.75" hidden="1" customHeight="1">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999"/>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405</v>
      </c>
      <c r="AJ515" s="185"/>
      <c r="AK515" s="185"/>
      <c r="AL515" s="180"/>
      <c r="AM515" s="185" t="s">
        <v>418</v>
      </c>
      <c r="AN515" s="185"/>
      <c r="AO515" s="185"/>
      <c r="AP515" s="180"/>
      <c r="AQ515" s="180" t="s">
        <v>234</v>
      </c>
      <c r="AR515" s="173"/>
      <c r="AS515" s="173"/>
      <c r="AT515" s="174"/>
      <c r="AU515" s="138" t="s">
        <v>134</v>
      </c>
      <c r="AV515" s="138"/>
      <c r="AW515" s="138"/>
      <c r="AX515" s="139"/>
    </row>
    <row r="516" spans="1:50" ht="18.75" hidden="1" customHeight="1">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999"/>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405</v>
      </c>
      <c r="AJ520" s="185"/>
      <c r="AK520" s="185"/>
      <c r="AL520" s="180"/>
      <c r="AM520" s="185" t="s">
        <v>418</v>
      </c>
      <c r="AN520" s="185"/>
      <c r="AO520" s="185"/>
      <c r="AP520" s="180"/>
      <c r="AQ520" s="180" t="s">
        <v>234</v>
      </c>
      <c r="AR520" s="173"/>
      <c r="AS520" s="173"/>
      <c r="AT520" s="174"/>
      <c r="AU520" s="138" t="s">
        <v>134</v>
      </c>
      <c r="AV520" s="138"/>
      <c r="AW520" s="138"/>
      <c r="AX520" s="139"/>
    </row>
    <row r="521" spans="1:50" ht="18.75" hidden="1" customHeight="1">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999"/>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405</v>
      </c>
      <c r="AJ525" s="185"/>
      <c r="AK525" s="185"/>
      <c r="AL525" s="180"/>
      <c r="AM525" s="185" t="s">
        <v>418</v>
      </c>
      <c r="AN525" s="185"/>
      <c r="AO525" s="185"/>
      <c r="AP525" s="180"/>
      <c r="AQ525" s="180" t="s">
        <v>234</v>
      </c>
      <c r="AR525" s="173"/>
      <c r="AS525" s="173"/>
      <c r="AT525" s="174"/>
      <c r="AU525" s="138" t="s">
        <v>134</v>
      </c>
      <c r="AV525" s="138"/>
      <c r="AW525" s="138"/>
      <c r="AX525" s="139"/>
    </row>
    <row r="526" spans="1:50" ht="18.75" hidden="1" customHeight="1">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999"/>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405</v>
      </c>
      <c r="AJ530" s="185"/>
      <c r="AK530" s="185"/>
      <c r="AL530" s="180"/>
      <c r="AM530" s="185" t="s">
        <v>418</v>
      </c>
      <c r="AN530" s="185"/>
      <c r="AO530" s="185"/>
      <c r="AP530" s="180"/>
      <c r="AQ530" s="180" t="s">
        <v>234</v>
      </c>
      <c r="AR530" s="173"/>
      <c r="AS530" s="173"/>
      <c r="AT530" s="174"/>
      <c r="AU530" s="138" t="s">
        <v>134</v>
      </c>
      <c r="AV530" s="138"/>
      <c r="AW530" s="138"/>
      <c r="AX530" s="139"/>
    </row>
    <row r="531" spans="1:50" ht="18.75" hidden="1" customHeight="1">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999"/>
      <c r="B535" s="256"/>
      <c r="C535" s="255"/>
      <c r="D535" s="256"/>
      <c r="E535" s="161" t="s">
        <v>402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999"/>
      <c r="B538" s="256"/>
      <c r="C538" s="255"/>
      <c r="D538" s="256"/>
      <c r="E538" s="242" t="s">
        <v>397</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999"/>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405</v>
      </c>
      <c r="AJ539" s="185"/>
      <c r="AK539" s="185"/>
      <c r="AL539" s="180"/>
      <c r="AM539" s="185" t="s">
        <v>418</v>
      </c>
      <c r="AN539" s="185"/>
      <c r="AO539" s="185"/>
      <c r="AP539" s="180"/>
      <c r="AQ539" s="180" t="s">
        <v>234</v>
      </c>
      <c r="AR539" s="173"/>
      <c r="AS539" s="173"/>
      <c r="AT539" s="174"/>
      <c r="AU539" s="138" t="s">
        <v>134</v>
      </c>
      <c r="AV539" s="138"/>
      <c r="AW539" s="138"/>
      <c r="AX539" s="139"/>
    </row>
    <row r="540" spans="1:50" ht="18.75" hidden="1" customHeight="1">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999"/>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405</v>
      </c>
      <c r="AJ544" s="185"/>
      <c r="AK544" s="185"/>
      <c r="AL544" s="180"/>
      <c r="AM544" s="185" t="s">
        <v>418</v>
      </c>
      <c r="AN544" s="185"/>
      <c r="AO544" s="185"/>
      <c r="AP544" s="180"/>
      <c r="AQ544" s="180" t="s">
        <v>234</v>
      </c>
      <c r="AR544" s="173"/>
      <c r="AS544" s="173"/>
      <c r="AT544" s="174"/>
      <c r="AU544" s="138" t="s">
        <v>134</v>
      </c>
      <c r="AV544" s="138"/>
      <c r="AW544" s="138"/>
      <c r="AX544" s="139"/>
    </row>
    <row r="545" spans="1:50" ht="18.75" hidden="1" customHeight="1">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999"/>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405</v>
      </c>
      <c r="AJ549" s="185"/>
      <c r="AK549" s="185"/>
      <c r="AL549" s="180"/>
      <c r="AM549" s="185" t="s">
        <v>418</v>
      </c>
      <c r="AN549" s="185"/>
      <c r="AO549" s="185"/>
      <c r="AP549" s="180"/>
      <c r="AQ549" s="180" t="s">
        <v>234</v>
      </c>
      <c r="AR549" s="173"/>
      <c r="AS549" s="173"/>
      <c r="AT549" s="174"/>
      <c r="AU549" s="138" t="s">
        <v>134</v>
      </c>
      <c r="AV549" s="138"/>
      <c r="AW549" s="138"/>
      <c r="AX549" s="139"/>
    </row>
    <row r="550" spans="1:50" ht="18.75" hidden="1" customHeight="1">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999"/>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405</v>
      </c>
      <c r="AJ554" s="185"/>
      <c r="AK554" s="185"/>
      <c r="AL554" s="180"/>
      <c r="AM554" s="185" t="s">
        <v>418</v>
      </c>
      <c r="AN554" s="185"/>
      <c r="AO554" s="185"/>
      <c r="AP554" s="180"/>
      <c r="AQ554" s="180" t="s">
        <v>234</v>
      </c>
      <c r="AR554" s="173"/>
      <c r="AS554" s="173"/>
      <c r="AT554" s="174"/>
      <c r="AU554" s="138" t="s">
        <v>134</v>
      </c>
      <c r="AV554" s="138"/>
      <c r="AW554" s="138"/>
      <c r="AX554" s="139"/>
    </row>
    <row r="555" spans="1:50" ht="18.75" hidden="1" customHeight="1">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999"/>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405</v>
      </c>
      <c r="AJ559" s="185"/>
      <c r="AK559" s="185"/>
      <c r="AL559" s="180"/>
      <c r="AM559" s="185" t="s">
        <v>418</v>
      </c>
      <c r="AN559" s="185"/>
      <c r="AO559" s="185"/>
      <c r="AP559" s="180"/>
      <c r="AQ559" s="180" t="s">
        <v>234</v>
      </c>
      <c r="AR559" s="173"/>
      <c r="AS559" s="173"/>
      <c r="AT559" s="174"/>
      <c r="AU559" s="138" t="s">
        <v>134</v>
      </c>
      <c r="AV559" s="138"/>
      <c r="AW559" s="138"/>
      <c r="AX559" s="139"/>
    </row>
    <row r="560" spans="1:50" ht="18.75" hidden="1" customHeight="1">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999"/>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405</v>
      </c>
      <c r="AJ564" s="185"/>
      <c r="AK564" s="185"/>
      <c r="AL564" s="180"/>
      <c r="AM564" s="185" t="s">
        <v>418</v>
      </c>
      <c r="AN564" s="185"/>
      <c r="AO564" s="185"/>
      <c r="AP564" s="180"/>
      <c r="AQ564" s="180" t="s">
        <v>234</v>
      </c>
      <c r="AR564" s="173"/>
      <c r="AS564" s="173"/>
      <c r="AT564" s="174"/>
      <c r="AU564" s="138" t="s">
        <v>134</v>
      </c>
      <c r="AV564" s="138"/>
      <c r="AW564" s="138"/>
      <c r="AX564" s="139"/>
    </row>
    <row r="565" spans="1:50" ht="18.75" hidden="1" customHeight="1">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999"/>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405</v>
      </c>
      <c r="AJ569" s="185"/>
      <c r="AK569" s="185"/>
      <c r="AL569" s="180"/>
      <c r="AM569" s="185" t="s">
        <v>418</v>
      </c>
      <c r="AN569" s="185"/>
      <c r="AO569" s="185"/>
      <c r="AP569" s="180"/>
      <c r="AQ569" s="180" t="s">
        <v>234</v>
      </c>
      <c r="AR569" s="173"/>
      <c r="AS569" s="173"/>
      <c r="AT569" s="174"/>
      <c r="AU569" s="138" t="s">
        <v>134</v>
      </c>
      <c r="AV569" s="138"/>
      <c r="AW569" s="138"/>
      <c r="AX569" s="139"/>
    </row>
    <row r="570" spans="1:50" ht="18.75" hidden="1" customHeight="1">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999"/>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405</v>
      </c>
      <c r="AJ574" s="185"/>
      <c r="AK574" s="185"/>
      <c r="AL574" s="180"/>
      <c r="AM574" s="185" t="s">
        <v>418</v>
      </c>
      <c r="AN574" s="185"/>
      <c r="AO574" s="185"/>
      <c r="AP574" s="180"/>
      <c r="AQ574" s="180" t="s">
        <v>234</v>
      </c>
      <c r="AR574" s="173"/>
      <c r="AS574" s="173"/>
      <c r="AT574" s="174"/>
      <c r="AU574" s="138" t="s">
        <v>134</v>
      </c>
      <c r="AV574" s="138"/>
      <c r="AW574" s="138"/>
      <c r="AX574" s="139"/>
    </row>
    <row r="575" spans="1:50" ht="18.75" hidden="1" customHeight="1">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999"/>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405</v>
      </c>
      <c r="AJ579" s="185"/>
      <c r="AK579" s="185"/>
      <c r="AL579" s="180"/>
      <c r="AM579" s="185" t="s">
        <v>418</v>
      </c>
      <c r="AN579" s="185"/>
      <c r="AO579" s="185"/>
      <c r="AP579" s="180"/>
      <c r="AQ579" s="180" t="s">
        <v>234</v>
      </c>
      <c r="AR579" s="173"/>
      <c r="AS579" s="173"/>
      <c r="AT579" s="174"/>
      <c r="AU579" s="138" t="s">
        <v>134</v>
      </c>
      <c r="AV579" s="138"/>
      <c r="AW579" s="138"/>
      <c r="AX579" s="139"/>
    </row>
    <row r="580" spans="1:50" ht="18.75" hidden="1" customHeight="1">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999"/>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405</v>
      </c>
      <c r="AJ584" s="185"/>
      <c r="AK584" s="185"/>
      <c r="AL584" s="180"/>
      <c r="AM584" s="185" t="s">
        <v>418</v>
      </c>
      <c r="AN584" s="185"/>
      <c r="AO584" s="185"/>
      <c r="AP584" s="180"/>
      <c r="AQ584" s="180" t="s">
        <v>234</v>
      </c>
      <c r="AR584" s="173"/>
      <c r="AS584" s="173"/>
      <c r="AT584" s="174"/>
      <c r="AU584" s="138" t="s">
        <v>134</v>
      </c>
      <c r="AV584" s="138"/>
      <c r="AW584" s="138"/>
      <c r="AX584" s="139"/>
    </row>
    <row r="585" spans="1:50" ht="18.75" hidden="1" customHeight="1">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999"/>
      <c r="B589" s="256"/>
      <c r="C589" s="255"/>
      <c r="D589" s="256"/>
      <c r="E589" s="161" t="s">
        <v>402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999"/>
      <c r="B592" s="256"/>
      <c r="C592" s="255"/>
      <c r="D592" s="256"/>
      <c r="E592" s="242" t="s">
        <v>396</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999"/>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405</v>
      </c>
      <c r="AJ593" s="185"/>
      <c r="AK593" s="185"/>
      <c r="AL593" s="180"/>
      <c r="AM593" s="185" t="s">
        <v>418</v>
      </c>
      <c r="AN593" s="185"/>
      <c r="AO593" s="185"/>
      <c r="AP593" s="180"/>
      <c r="AQ593" s="180" t="s">
        <v>234</v>
      </c>
      <c r="AR593" s="173"/>
      <c r="AS593" s="173"/>
      <c r="AT593" s="174"/>
      <c r="AU593" s="138" t="s">
        <v>134</v>
      </c>
      <c r="AV593" s="138"/>
      <c r="AW593" s="138"/>
      <c r="AX593" s="139"/>
    </row>
    <row r="594" spans="1:50" ht="18.75" hidden="1" customHeight="1">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999"/>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405</v>
      </c>
      <c r="AJ598" s="185"/>
      <c r="AK598" s="185"/>
      <c r="AL598" s="180"/>
      <c r="AM598" s="185" t="s">
        <v>418</v>
      </c>
      <c r="AN598" s="185"/>
      <c r="AO598" s="185"/>
      <c r="AP598" s="180"/>
      <c r="AQ598" s="180" t="s">
        <v>234</v>
      </c>
      <c r="AR598" s="173"/>
      <c r="AS598" s="173"/>
      <c r="AT598" s="174"/>
      <c r="AU598" s="138" t="s">
        <v>134</v>
      </c>
      <c r="AV598" s="138"/>
      <c r="AW598" s="138"/>
      <c r="AX598" s="139"/>
    </row>
    <row r="599" spans="1:50" ht="18.75" hidden="1" customHeight="1">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999"/>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405</v>
      </c>
      <c r="AJ603" s="185"/>
      <c r="AK603" s="185"/>
      <c r="AL603" s="180"/>
      <c r="AM603" s="185" t="s">
        <v>418</v>
      </c>
      <c r="AN603" s="185"/>
      <c r="AO603" s="185"/>
      <c r="AP603" s="180"/>
      <c r="AQ603" s="180" t="s">
        <v>234</v>
      </c>
      <c r="AR603" s="173"/>
      <c r="AS603" s="173"/>
      <c r="AT603" s="174"/>
      <c r="AU603" s="138" t="s">
        <v>134</v>
      </c>
      <c r="AV603" s="138"/>
      <c r="AW603" s="138"/>
      <c r="AX603" s="139"/>
    </row>
    <row r="604" spans="1:50" ht="18.75" hidden="1" customHeight="1">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999"/>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405</v>
      </c>
      <c r="AJ608" s="185"/>
      <c r="AK608" s="185"/>
      <c r="AL608" s="180"/>
      <c r="AM608" s="185" t="s">
        <v>418</v>
      </c>
      <c r="AN608" s="185"/>
      <c r="AO608" s="185"/>
      <c r="AP608" s="180"/>
      <c r="AQ608" s="180" t="s">
        <v>234</v>
      </c>
      <c r="AR608" s="173"/>
      <c r="AS608" s="173"/>
      <c r="AT608" s="174"/>
      <c r="AU608" s="138" t="s">
        <v>134</v>
      </c>
      <c r="AV608" s="138"/>
      <c r="AW608" s="138"/>
      <c r="AX608" s="139"/>
    </row>
    <row r="609" spans="1:50" ht="18.75" hidden="1" customHeight="1">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999"/>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405</v>
      </c>
      <c r="AJ613" s="185"/>
      <c r="AK613" s="185"/>
      <c r="AL613" s="180"/>
      <c r="AM613" s="185" t="s">
        <v>418</v>
      </c>
      <c r="AN613" s="185"/>
      <c r="AO613" s="185"/>
      <c r="AP613" s="180"/>
      <c r="AQ613" s="180" t="s">
        <v>234</v>
      </c>
      <c r="AR613" s="173"/>
      <c r="AS613" s="173"/>
      <c r="AT613" s="174"/>
      <c r="AU613" s="138" t="s">
        <v>134</v>
      </c>
      <c r="AV613" s="138"/>
      <c r="AW613" s="138"/>
      <c r="AX613" s="139"/>
    </row>
    <row r="614" spans="1:50" ht="18.75" hidden="1" customHeight="1">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999"/>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405</v>
      </c>
      <c r="AJ618" s="185"/>
      <c r="AK618" s="185"/>
      <c r="AL618" s="180"/>
      <c r="AM618" s="185" t="s">
        <v>418</v>
      </c>
      <c r="AN618" s="185"/>
      <c r="AO618" s="185"/>
      <c r="AP618" s="180"/>
      <c r="AQ618" s="180" t="s">
        <v>234</v>
      </c>
      <c r="AR618" s="173"/>
      <c r="AS618" s="173"/>
      <c r="AT618" s="174"/>
      <c r="AU618" s="138" t="s">
        <v>134</v>
      </c>
      <c r="AV618" s="138"/>
      <c r="AW618" s="138"/>
      <c r="AX618" s="139"/>
    </row>
    <row r="619" spans="1:50" ht="18.75" hidden="1" customHeight="1">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999"/>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405</v>
      </c>
      <c r="AJ623" s="185"/>
      <c r="AK623" s="185"/>
      <c r="AL623" s="180"/>
      <c r="AM623" s="185" t="s">
        <v>418</v>
      </c>
      <c r="AN623" s="185"/>
      <c r="AO623" s="185"/>
      <c r="AP623" s="180"/>
      <c r="AQ623" s="180" t="s">
        <v>234</v>
      </c>
      <c r="AR623" s="173"/>
      <c r="AS623" s="173"/>
      <c r="AT623" s="174"/>
      <c r="AU623" s="138" t="s">
        <v>134</v>
      </c>
      <c r="AV623" s="138"/>
      <c r="AW623" s="138"/>
      <c r="AX623" s="139"/>
    </row>
    <row r="624" spans="1:50" ht="18.75" hidden="1" customHeight="1">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999"/>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405</v>
      </c>
      <c r="AJ628" s="185"/>
      <c r="AK628" s="185"/>
      <c r="AL628" s="180"/>
      <c r="AM628" s="185" t="s">
        <v>418</v>
      </c>
      <c r="AN628" s="185"/>
      <c r="AO628" s="185"/>
      <c r="AP628" s="180"/>
      <c r="AQ628" s="180" t="s">
        <v>234</v>
      </c>
      <c r="AR628" s="173"/>
      <c r="AS628" s="173"/>
      <c r="AT628" s="174"/>
      <c r="AU628" s="138" t="s">
        <v>134</v>
      </c>
      <c r="AV628" s="138"/>
      <c r="AW628" s="138"/>
      <c r="AX628" s="139"/>
    </row>
    <row r="629" spans="1:50" ht="18.75" hidden="1" customHeight="1">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999"/>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405</v>
      </c>
      <c r="AJ633" s="185"/>
      <c r="AK633" s="185"/>
      <c r="AL633" s="180"/>
      <c r="AM633" s="185" t="s">
        <v>418</v>
      </c>
      <c r="AN633" s="185"/>
      <c r="AO633" s="185"/>
      <c r="AP633" s="180"/>
      <c r="AQ633" s="180" t="s">
        <v>234</v>
      </c>
      <c r="AR633" s="173"/>
      <c r="AS633" s="173"/>
      <c r="AT633" s="174"/>
      <c r="AU633" s="138" t="s">
        <v>134</v>
      </c>
      <c r="AV633" s="138"/>
      <c r="AW633" s="138"/>
      <c r="AX633" s="139"/>
    </row>
    <row r="634" spans="1:50" ht="18.75" hidden="1" customHeight="1">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999"/>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405</v>
      </c>
      <c r="AJ638" s="185"/>
      <c r="AK638" s="185"/>
      <c r="AL638" s="180"/>
      <c r="AM638" s="185" t="s">
        <v>418</v>
      </c>
      <c r="AN638" s="185"/>
      <c r="AO638" s="185"/>
      <c r="AP638" s="180"/>
      <c r="AQ638" s="180" t="s">
        <v>234</v>
      </c>
      <c r="AR638" s="173"/>
      <c r="AS638" s="173"/>
      <c r="AT638" s="174"/>
      <c r="AU638" s="138" t="s">
        <v>134</v>
      </c>
      <c r="AV638" s="138"/>
      <c r="AW638" s="138"/>
      <c r="AX638" s="139"/>
    </row>
    <row r="639" spans="1:50" ht="18.75" hidden="1" customHeight="1">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999"/>
      <c r="B643" s="256"/>
      <c r="C643" s="255"/>
      <c r="D643" s="256"/>
      <c r="E643" s="161" t="s">
        <v>402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999"/>
      <c r="B646" s="256"/>
      <c r="C646" s="255"/>
      <c r="D646" s="256"/>
      <c r="E646" s="242" t="s">
        <v>397</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999"/>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405</v>
      </c>
      <c r="AJ647" s="185"/>
      <c r="AK647" s="185"/>
      <c r="AL647" s="180"/>
      <c r="AM647" s="185" t="s">
        <v>418</v>
      </c>
      <c r="AN647" s="185"/>
      <c r="AO647" s="185"/>
      <c r="AP647" s="180"/>
      <c r="AQ647" s="180" t="s">
        <v>234</v>
      </c>
      <c r="AR647" s="173"/>
      <c r="AS647" s="173"/>
      <c r="AT647" s="174"/>
      <c r="AU647" s="138" t="s">
        <v>134</v>
      </c>
      <c r="AV647" s="138"/>
      <c r="AW647" s="138"/>
      <c r="AX647" s="139"/>
    </row>
    <row r="648" spans="1:50" ht="18.75" hidden="1" customHeight="1">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999"/>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405</v>
      </c>
      <c r="AJ652" s="185"/>
      <c r="AK652" s="185"/>
      <c r="AL652" s="180"/>
      <c r="AM652" s="185" t="s">
        <v>418</v>
      </c>
      <c r="AN652" s="185"/>
      <c r="AO652" s="185"/>
      <c r="AP652" s="180"/>
      <c r="AQ652" s="180" t="s">
        <v>234</v>
      </c>
      <c r="AR652" s="173"/>
      <c r="AS652" s="173"/>
      <c r="AT652" s="174"/>
      <c r="AU652" s="138" t="s">
        <v>134</v>
      </c>
      <c r="AV652" s="138"/>
      <c r="AW652" s="138"/>
      <c r="AX652" s="139"/>
    </row>
    <row r="653" spans="1:50" ht="18.75" hidden="1" customHeight="1">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999"/>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405</v>
      </c>
      <c r="AJ657" s="185"/>
      <c r="AK657" s="185"/>
      <c r="AL657" s="180"/>
      <c r="AM657" s="185" t="s">
        <v>418</v>
      </c>
      <c r="AN657" s="185"/>
      <c r="AO657" s="185"/>
      <c r="AP657" s="180"/>
      <c r="AQ657" s="180" t="s">
        <v>234</v>
      </c>
      <c r="AR657" s="173"/>
      <c r="AS657" s="173"/>
      <c r="AT657" s="174"/>
      <c r="AU657" s="138" t="s">
        <v>134</v>
      </c>
      <c r="AV657" s="138"/>
      <c r="AW657" s="138"/>
      <c r="AX657" s="139"/>
    </row>
    <row r="658" spans="1:50" ht="18.75" hidden="1" customHeight="1">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999"/>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405</v>
      </c>
      <c r="AJ662" s="185"/>
      <c r="AK662" s="185"/>
      <c r="AL662" s="180"/>
      <c r="AM662" s="185" t="s">
        <v>418</v>
      </c>
      <c r="AN662" s="185"/>
      <c r="AO662" s="185"/>
      <c r="AP662" s="180"/>
      <c r="AQ662" s="180" t="s">
        <v>234</v>
      </c>
      <c r="AR662" s="173"/>
      <c r="AS662" s="173"/>
      <c r="AT662" s="174"/>
      <c r="AU662" s="138" t="s">
        <v>134</v>
      </c>
      <c r="AV662" s="138"/>
      <c r="AW662" s="138"/>
      <c r="AX662" s="139"/>
    </row>
    <row r="663" spans="1:50" ht="18.75" hidden="1" customHeight="1">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999"/>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405</v>
      </c>
      <c r="AJ667" s="185"/>
      <c r="AK667" s="185"/>
      <c r="AL667" s="180"/>
      <c r="AM667" s="185" t="s">
        <v>418</v>
      </c>
      <c r="AN667" s="185"/>
      <c r="AO667" s="185"/>
      <c r="AP667" s="180"/>
      <c r="AQ667" s="180" t="s">
        <v>234</v>
      </c>
      <c r="AR667" s="173"/>
      <c r="AS667" s="173"/>
      <c r="AT667" s="174"/>
      <c r="AU667" s="138" t="s">
        <v>134</v>
      </c>
      <c r="AV667" s="138"/>
      <c r="AW667" s="138"/>
      <c r="AX667" s="139"/>
    </row>
    <row r="668" spans="1:50" ht="18.75" hidden="1" customHeight="1">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999"/>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405</v>
      </c>
      <c r="AJ672" s="185"/>
      <c r="AK672" s="185"/>
      <c r="AL672" s="180"/>
      <c r="AM672" s="185" t="s">
        <v>418</v>
      </c>
      <c r="AN672" s="185"/>
      <c r="AO672" s="185"/>
      <c r="AP672" s="180"/>
      <c r="AQ672" s="180" t="s">
        <v>234</v>
      </c>
      <c r="AR672" s="173"/>
      <c r="AS672" s="173"/>
      <c r="AT672" s="174"/>
      <c r="AU672" s="138" t="s">
        <v>134</v>
      </c>
      <c r="AV672" s="138"/>
      <c r="AW672" s="138"/>
      <c r="AX672" s="139"/>
    </row>
    <row r="673" spans="1:50" ht="18.75" hidden="1" customHeight="1">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999"/>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405</v>
      </c>
      <c r="AJ677" s="185"/>
      <c r="AK677" s="185"/>
      <c r="AL677" s="180"/>
      <c r="AM677" s="185" t="s">
        <v>418</v>
      </c>
      <c r="AN677" s="185"/>
      <c r="AO677" s="185"/>
      <c r="AP677" s="180"/>
      <c r="AQ677" s="180" t="s">
        <v>234</v>
      </c>
      <c r="AR677" s="173"/>
      <c r="AS677" s="173"/>
      <c r="AT677" s="174"/>
      <c r="AU677" s="138" t="s">
        <v>134</v>
      </c>
      <c r="AV677" s="138"/>
      <c r="AW677" s="138"/>
      <c r="AX677" s="139"/>
    </row>
    <row r="678" spans="1:50" ht="18.75" hidden="1" customHeight="1">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999"/>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405</v>
      </c>
      <c r="AJ682" s="185"/>
      <c r="AK682" s="185"/>
      <c r="AL682" s="180"/>
      <c r="AM682" s="185" t="s">
        <v>418</v>
      </c>
      <c r="AN682" s="185"/>
      <c r="AO682" s="185"/>
      <c r="AP682" s="180"/>
      <c r="AQ682" s="180" t="s">
        <v>234</v>
      </c>
      <c r="AR682" s="173"/>
      <c r="AS682" s="173"/>
      <c r="AT682" s="174"/>
      <c r="AU682" s="138" t="s">
        <v>134</v>
      </c>
      <c r="AV682" s="138"/>
      <c r="AW682" s="138"/>
      <c r="AX682" s="139"/>
    </row>
    <row r="683" spans="1:50" ht="18.75" hidden="1" customHeight="1">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999"/>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405</v>
      </c>
      <c r="AJ687" s="185"/>
      <c r="AK687" s="185"/>
      <c r="AL687" s="180"/>
      <c r="AM687" s="185" t="s">
        <v>418</v>
      </c>
      <c r="AN687" s="185"/>
      <c r="AO687" s="185"/>
      <c r="AP687" s="180"/>
      <c r="AQ687" s="180" t="s">
        <v>234</v>
      </c>
      <c r="AR687" s="173"/>
      <c r="AS687" s="173"/>
      <c r="AT687" s="174"/>
      <c r="AU687" s="138" t="s">
        <v>134</v>
      </c>
      <c r="AV687" s="138"/>
      <c r="AW687" s="138"/>
      <c r="AX687" s="139"/>
    </row>
    <row r="688" spans="1:50" ht="18.75" hidden="1" customHeight="1">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999"/>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405</v>
      </c>
      <c r="AJ692" s="185"/>
      <c r="AK692" s="185"/>
      <c r="AL692" s="180"/>
      <c r="AM692" s="185" t="s">
        <v>418</v>
      </c>
      <c r="AN692" s="185"/>
      <c r="AO692" s="185"/>
      <c r="AP692" s="180"/>
      <c r="AQ692" s="180" t="s">
        <v>234</v>
      </c>
      <c r="AR692" s="173"/>
      <c r="AS692" s="173"/>
      <c r="AT692" s="174"/>
      <c r="AU692" s="138" t="s">
        <v>134</v>
      </c>
      <c r="AV692" s="138"/>
      <c r="AW692" s="138"/>
      <c r="AX692" s="139"/>
    </row>
    <row r="693" spans="1:50" ht="18.75" hidden="1" customHeight="1">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999"/>
      <c r="B697" s="256"/>
      <c r="C697" s="255"/>
      <c r="D697" s="256"/>
      <c r="E697" s="161" t="s">
        <v>402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950000000000003" customHeight="1">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555</v>
      </c>
      <c r="AE702" s="900"/>
      <c r="AF702" s="900"/>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30" customHeight="1">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555</v>
      </c>
      <c r="AE703" s="159"/>
      <c r="AF703" s="159"/>
      <c r="AG703" s="668" t="s">
        <v>591</v>
      </c>
      <c r="AH703" s="669"/>
      <c r="AI703" s="669"/>
      <c r="AJ703" s="669"/>
      <c r="AK703" s="669"/>
      <c r="AL703" s="669"/>
      <c r="AM703" s="669"/>
      <c r="AN703" s="669"/>
      <c r="AO703" s="669"/>
      <c r="AP703" s="669"/>
      <c r="AQ703" s="669"/>
      <c r="AR703" s="669"/>
      <c r="AS703" s="669"/>
      <c r="AT703" s="669"/>
      <c r="AU703" s="669"/>
      <c r="AV703" s="669"/>
      <c r="AW703" s="669"/>
      <c r="AX703" s="670"/>
    </row>
    <row r="704" spans="1:50" ht="39.950000000000003" customHeight="1">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32" t="s">
        <v>592</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593</v>
      </c>
      <c r="AE705" s="737"/>
      <c r="AF705" s="737"/>
      <c r="AG705" s="164" t="s">
        <v>565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59"/>
      <c r="B706" s="774"/>
      <c r="C706" s="615"/>
      <c r="D706" s="616"/>
      <c r="E706" s="687" t="s">
        <v>373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594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c r="A707" s="659"/>
      <c r="B707" s="774"/>
      <c r="C707" s="617"/>
      <c r="D707" s="618"/>
      <c r="E707" s="690" t="s">
        <v>312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594</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555</v>
      </c>
      <c r="AE708" s="672"/>
      <c r="AF708" s="672"/>
      <c r="AG708" s="527" t="s">
        <v>595</v>
      </c>
      <c r="AH708" s="528"/>
      <c r="AI708" s="528"/>
      <c r="AJ708" s="528"/>
      <c r="AK708" s="528"/>
      <c r="AL708" s="528"/>
      <c r="AM708" s="528"/>
      <c r="AN708" s="528"/>
      <c r="AO708" s="528"/>
      <c r="AP708" s="528"/>
      <c r="AQ708" s="528"/>
      <c r="AR708" s="528"/>
      <c r="AS708" s="528"/>
      <c r="AT708" s="528"/>
      <c r="AU708" s="528"/>
      <c r="AV708" s="528"/>
      <c r="AW708" s="528"/>
      <c r="AX708" s="529"/>
    </row>
    <row r="709" spans="1:50" ht="54.95" customHeight="1">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555</v>
      </c>
      <c r="AE709" s="159"/>
      <c r="AF709" s="159"/>
      <c r="AG709" s="668" t="s">
        <v>596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593</v>
      </c>
      <c r="AE710" s="159"/>
      <c r="AF710" s="159"/>
      <c r="AG710" s="668" t="s">
        <v>565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555</v>
      </c>
      <c r="AE711" s="159"/>
      <c r="AF711" s="159"/>
      <c r="AG711" s="668" t="s">
        <v>597</v>
      </c>
      <c r="AH711" s="669"/>
      <c r="AI711" s="669"/>
      <c r="AJ711" s="669"/>
      <c r="AK711" s="669"/>
      <c r="AL711" s="669"/>
      <c r="AM711" s="669"/>
      <c r="AN711" s="669"/>
      <c r="AO711" s="669"/>
      <c r="AP711" s="669"/>
      <c r="AQ711" s="669"/>
      <c r="AR711" s="669"/>
      <c r="AS711" s="669"/>
      <c r="AT711" s="669"/>
      <c r="AU711" s="669"/>
      <c r="AV711" s="669"/>
      <c r="AW711" s="669"/>
      <c r="AX711" s="670"/>
    </row>
    <row r="712" spans="1:50" ht="57.75" customHeight="1">
      <c r="A712" s="659"/>
      <c r="B712" s="660"/>
      <c r="C712" s="589" t="s">
        <v>339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679</v>
      </c>
      <c r="AE712" s="587"/>
      <c r="AF712" s="587"/>
      <c r="AG712" s="595" t="s">
        <v>676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9"/>
      <c r="B713" s="660"/>
      <c r="C713" s="155" t="s">
        <v>340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593</v>
      </c>
      <c r="AE713" s="159"/>
      <c r="AF713" s="160"/>
      <c r="AG713" s="668" t="s">
        <v>565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c r="A714" s="661"/>
      <c r="B714" s="662"/>
      <c r="C714" s="775" t="s">
        <v>317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555</v>
      </c>
      <c r="AE714" s="593"/>
      <c r="AF714" s="594"/>
      <c r="AG714" s="693" t="s">
        <v>598</v>
      </c>
      <c r="AH714" s="694"/>
      <c r="AI714" s="694"/>
      <c r="AJ714" s="694"/>
      <c r="AK714" s="694"/>
      <c r="AL714" s="694"/>
      <c r="AM714" s="694"/>
      <c r="AN714" s="694"/>
      <c r="AO714" s="694"/>
      <c r="AP714" s="694"/>
      <c r="AQ714" s="694"/>
      <c r="AR714" s="694"/>
      <c r="AS714" s="694"/>
      <c r="AT714" s="694"/>
      <c r="AU714" s="694"/>
      <c r="AV714" s="694"/>
      <c r="AW714" s="694"/>
      <c r="AX714" s="695"/>
    </row>
    <row r="715" spans="1:50" ht="39.950000000000003" customHeight="1">
      <c r="A715" s="622" t="s">
        <v>40</v>
      </c>
      <c r="B715" s="658"/>
      <c r="C715" s="663" t="s">
        <v>318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555</v>
      </c>
      <c r="AE715" s="672"/>
      <c r="AF715" s="781"/>
      <c r="AG715" s="527" t="s">
        <v>601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555</v>
      </c>
      <c r="AE716" s="763"/>
      <c r="AF716" s="763"/>
      <c r="AG716" s="668" t="s">
        <v>602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c r="A717" s="659"/>
      <c r="B717" s="660"/>
      <c r="C717" s="589" t="s">
        <v>245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555</v>
      </c>
      <c r="AE717" s="159"/>
      <c r="AF717" s="159"/>
      <c r="AG717" s="668" t="s">
        <v>603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555</v>
      </c>
      <c r="AE718" s="159"/>
      <c r="AF718" s="159"/>
      <c r="AG718" s="167" t="s">
        <v>604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593</v>
      </c>
      <c r="AE719" s="672"/>
      <c r="AF719" s="672"/>
      <c r="AG719" s="164" t="s">
        <v>605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54"/>
      <c r="B720" s="655"/>
      <c r="C720" s="940" t="s">
        <v>332</v>
      </c>
      <c r="D720" s="938"/>
      <c r="E720" s="938"/>
      <c r="F720" s="941"/>
      <c r="G720" s="937" t="s">
        <v>333</v>
      </c>
      <c r="H720" s="938"/>
      <c r="I720" s="938"/>
      <c r="J720" s="938"/>
      <c r="K720" s="938"/>
      <c r="L720" s="938"/>
      <c r="M720" s="938"/>
      <c r="N720" s="937" t="s">
        <v>336</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5.099999999999994" customHeight="1">
      <c r="A726" s="622" t="s">
        <v>48</v>
      </c>
      <c r="B726" s="623"/>
      <c r="C726" s="447" t="s">
        <v>53</v>
      </c>
      <c r="D726" s="582"/>
      <c r="E726" s="582"/>
      <c r="F726" s="583"/>
      <c r="G726" s="801" t="s">
        <v>677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5.099999999999994" customHeight="1" thickBot="1">
      <c r="A727" s="624"/>
      <c r="B727" s="625"/>
      <c r="C727" s="699" t="s">
        <v>57</v>
      </c>
      <c r="D727" s="700"/>
      <c r="E727" s="700"/>
      <c r="F727" s="701"/>
      <c r="G727" s="799" t="s">
        <v>678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5.099999999999994" customHeight="1" thickBot="1">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5.099999999999994" customHeight="1" thickBot="1">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5.099999999999994" customHeight="1" thickBot="1">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9.5" customHeight="1" thickBot="1">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c r="A736" s="778" t="s">
        <v>345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00" t="s">
        <v>395</v>
      </c>
      <c r="B737" s="101"/>
      <c r="C737" s="101"/>
      <c r="D737" s="102"/>
      <c r="E737" s="103" t="s">
        <v>565</v>
      </c>
      <c r="F737" s="103"/>
      <c r="G737" s="103"/>
      <c r="H737" s="103"/>
      <c r="I737" s="103"/>
      <c r="J737" s="103"/>
      <c r="K737" s="103"/>
      <c r="L737" s="103"/>
      <c r="M737" s="103"/>
      <c r="N737" s="109" t="s">
        <v>390</v>
      </c>
      <c r="O737" s="109"/>
      <c r="P737" s="109"/>
      <c r="Q737" s="109"/>
      <c r="R737" s="103" t="s">
        <v>606</v>
      </c>
      <c r="S737" s="103"/>
      <c r="T737" s="103"/>
      <c r="U737" s="103"/>
      <c r="V737" s="103"/>
      <c r="W737" s="103"/>
      <c r="X737" s="103"/>
      <c r="Y737" s="103"/>
      <c r="Z737" s="103"/>
      <c r="AA737" s="109" t="s">
        <v>389</v>
      </c>
      <c r="AB737" s="109"/>
      <c r="AC737" s="109"/>
      <c r="AD737" s="109"/>
      <c r="AE737" s="103" t="s">
        <v>565</v>
      </c>
      <c r="AF737" s="103"/>
      <c r="AG737" s="103"/>
      <c r="AH737" s="103"/>
      <c r="AI737" s="103"/>
      <c r="AJ737" s="103"/>
      <c r="AK737" s="103"/>
      <c r="AL737" s="103"/>
      <c r="AM737" s="103"/>
      <c r="AN737" s="109" t="s">
        <v>388</v>
      </c>
      <c r="AO737" s="109"/>
      <c r="AP737" s="109"/>
      <c r="AQ737" s="109"/>
      <c r="AR737" s="110" t="s">
        <v>607</v>
      </c>
      <c r="AS737" s="111"/>
      <c r="AT737" s="111"/>
      <c r="AU737" s="111"/>
      <c r="AV737" s="111"/>
      <c r="AW737" s="111"/>
      <c r="AX737" s="112"/>
      <c r="AY737" s="88"/>
      <c r="AZ737" s="88"/>
    </row>
    <row r="738" spans="1:52" ht="24.75" customHeight="1">
      <c r="A738" s="100" t="s">
        <v>387</v>
      </c>
      <c r="B738" s="101"/>
      <c r="C738" s="101"/>
      <c r="D738" s="102"/>
      <c r="E738" s="103" t="s">
        <v>608</v>
      </c>
      <c r="F738" s="103"/>
      <c r="G738" s="103"/>
      <c r="H738" s="103"/>
      <c r="I738" s="103"/>
      <c r="J738" s="103"/>
      <c r="K738" s="103"/>
      <c r="L738" s="103"/>
      <c r="M738" s="103"/>
      <c r="N738" s="109" t="s">
        <v>386</v>
      </c>
      <c r="O738" s="109"/>
      <c r="P738" s="109"/>
      <c r="Q738" s="109"/>
      <c r="R738" s="103" t="s">
        <v>609</v>
      </c>
      <c r="S738" s="103"/>
      <c r="T738" s="103"/>
      <c r="U738" s="103"/>
      <c r="V738" s="103"/>
      <c r="W738" s="103"/>
      <c r="X738" s="103"/>
      <c r="Y738" s="103"/>
      <c r="Z738" s="103"/>
      <c r="AA738" s="109" t="s">
        <v>385</v>
      </c>
      <c r="AB738" s="109"/>
      <c r="AC738" s="109"/>
      <c r="AD738" s="109"/>
      <c r="AE738" s="103" t="s">
        <v>610</v>
      </c>
      <c r="AF738" s="103"/>
      <c r="AG738" s="103"/>
      <c r="AH738" s="103"/>
      <c r="AI738" s="103"/>
      <c r="AJ738" s="103"/>
      <c r="AK738" s="103"/>
      <c r="AL738" s="103"/>
      <c r="AM738" s="103"/>
      <c r="AN738" s="109" t="s">
        <v>384</v>
      </c>
      <c r="AO738" s="109"/>
      <c r="AP738" s="109"/>
      <c r="AQ738" s="109"/>
      <c r="AR738" s="110" t="s">
        <v>611</v>
      </c>
      <c r="AS738" s="111"/>
      <c r="AT738" s="111"/>
      <c r="AU738" s="111"/>
      <c r="AV738" s="111"/>
      <c r="AW738" s="111"/>
      <c r="AX738" s="112"/>
    </row>
    <row r="739" spans="1:52" ht="24.75" customHeight="1">
      <c r="A739" s="100" t="s">
        <v>383</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407</v>
      </c>
      <c r="B740" s="131"/>
      <c r="C740" s="131"/>
      <c r="D740" s="132"/>
      <c r="E740" s="133" t="s">
        <v>549</v>
      </c>
      <c r="F740" s="125"/>
      <c r="G740" s="125"/>
      <c r="H740" s="92" t="str">
        <f>IF(E740="", "", "(")</f>
        <v>(</v>
      </c>
      <c r="I740" s="125"/>
      <c r="J740" s="125"/>
      <c r="K740" s="92" t="str">
        <f>IF(OR(I740="　", I740=""), "", "-")</f>
        <v/>
      </c>
      <c r="L740" s="126">
        <v>35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376</v>
      </c>
      <c r="B741" s="147"/>
      <c r="C741" s="147"/>
      <c r="D741" s="147"/>
      <c r="E741" s="147"/>
      <c r="F741" s="148"/>
      <c r="G741" s="89" t="s">
        <v>408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thickBo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64" t="s">
        <v>378</v>
      </c>
      <c r="B780" s="765"/>
      <c r="C780" s="765"/>
      <c r="D780" s="765"/>
      <c r="E780" s="765"/>
      <c r="F780" s="766"/>
      <c r="G780" s="443" t="s">
        <v>649</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650</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c r="A782" s="557"/>
      <c r="B782" s="767"/>
      <c r="C782" s="767"/>
      <c r="D782" s="767"/>
      <c r="E782" s="767"/>
      <c r="F782" s="768"/>
      <c r="G782" s="453" t="s">
        <v>647</v>
      </c>
      <c r="H782" s="454"/>
      <c r="I782" s="454"/>
      <c r="J782" s="454"/>
      <c r="K782" s="455"/>
      <c r="L782" s="456" t="s">
        <v>648</v>
      </c>
      <c r="M782" s="457"/>
      <c r="N782" s="457"/>
      <c r="O782" s="457"/>
      <c r="P782" s="457"/>
      <c r="Q782" s="457"/>
      <c r="R782" s="457"/>
      <c r="S782" s="457"/>
      <c r="T782" s="457"/>
      <c r="U782" s="457"/>
      <c r="V782" s="457"/>
      <c r="W782" s="457"/>
      <c r="X782" s="458"/>
      <c r="Y782" s="459">
        <v>78</v>
      </c>
      <c r="Z782" s="460"/>
      <c r="AA782" s="460"/>
      <c r="AB782" s="558"/>
      <c r="AC782" s="453" t="s">
        <v>647</v>
      </c>
      <c r="AD782" s="454"/>
      <c r="AE782" s="454"/>
      <c r="AF782" s="454"/>
      <c r="AG782" s="455"/>
      <c r="AH782" s="456" t="s">
        <v>648</v>
      </c>
      <c r="AI782" s="457"/>
      <c r="AJ782" s="457"/>
      <c r="AK782" s="457"/>
      <c r="AL782" s="457"/>
      <c r="AM782" s="457"/>
      <c r="AN782" s="457"/>
      <c r="AO782" s="457"/>
      <c r="AP782" s="457"/>
      <c r="AQ782" s="457"/>
      <c r="AR782" s="457"/>
      <c r="AS782" s="457"/>
      <c r="AT782" s="458"/>
      <c r="AU782" s="459">
        <v>39</v>
      </c>
      <c r="AV782" s="460"/>
      <c r="AW782" s="460"/>
      <c r="AX782" s="461"/>
    </row>
    <row r="783" spans="1:50" ht="24.75" hidden="1" customHeight="1">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78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39</v>
      </c>
      <c r="AV792" s="419"/>
      <c r="AW792" s="419"/>
      <c r="AX792" s="421"/>
    </row>
    <row r="793" spans="1:50" ht="24.75" customHeight="1">
      <c r="A793" s="557"/>
      <c r="B793" s="767"/>
      <c r="C793" s="767"/>
      <c r="D793" s="767"/>
      <c r="E793" s="767"/>
      <c r="F793" s="768"/>
      <c r="G793" s="443" t="s">
        <v>651</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655</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c r="A795" s="557"/>
      <c r="B795" s="767"/>
      <c r="C795" s="767"/>
      <c r="D795" s="767"/>
      <c r="E795" s="767"/>
      <c r="F795" s="768"/>
      <c r="G795" s="453" t="s">
        <v>647</v>
      </c>
      <c r="H795" s="454"/>
      <c r="I795" s="454"/>
      <c r="J795" s="454"/>
      <c r="K795" s="455"/>
      <c r="L795" s="456" t="s">
        <v>652</v>
      </c>
      <c r="M795" s="457"/>
      <c r="N795" s="457"/>
      <c r="O795" s="457"/>
      <c r="P795" s="457"/>
      <c r="Q795" s="457"/>
      <c r="R795" s="457"/>
      <c r="S795" s="457"/>
      <c r="T795" s="457"/>
      <c r="U795" s="457"/>
      <c r="V795" s="457"/>
      <c r="W795" s="457"/>
      <c r="X795" s="458"/>
      <c r="Y795" s="459"/>
      <c r="Z795" s="460"/>
      <c r="AA795" s="460"/>
      <c r="AB795" s="558"/>
      <c r="AC795" s="453" t="s">
        <v>647</v>
      </c>
      <c r="AD795" s="454"/>
      <c r="AE795" s="454"/>
      <c r="AF795" s="454"/>
      <c r="AG795" s="455"/>
      <c r="AH795" s="456" t="s">
        <v>653</v>
      </c>
      <c r="AI795" s="457"/>
      <c r="AJ795" s="457"/>
      <c r="AK795" s="457"/>
      <c r="AL795" s="457"/>
      <c r="AM795" s="457"/>
      <c r="AN795" s="457"/>
      <c r="AO795" s="457"/>
      <c r="AP795" s="457"/>
      <c r="AQ795" s="457"/>
      <c r="AR795" s="457"/>
      <c r="AS795" s="457"/>
      <c r="AT795" s="458"/>
      <c r="AU795" s="459">
        <v>18</v>
      </c>
      <c r="AV795" s="460"/>
      <c r="AW795" s="460"/>
      <c r="AX795" s="461"/>
    </row>
    <row r="796" spans="1:50" ht="24.75" hidden="1" customHeight="1">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18</v>
      </c>
      <c r="AV805" s="419"/>
      <c r="AW805" s="419"/>
      <c r="AX805" s="421"/>
    </row>
    <row r="806" spans="1:50" ht="24.75" customHeight="1">
      <c r="A806" s="557"/>
      <c r="B806" s="767"/>
      <c r="C806" s="767"/>
      <c r="D806" s="767"/>
      <c r="E806" s="767"/>
      <c r="F806" s="768"/>
      <c r="G806" s="443" t="s">
        <v>656</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657</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c r="A808" s="557"/>
      <c r="B808" s="767"/>
      <c r="C808" s="767"/>
      <c r="D808" s="767"/>
      <c r="E808" s="767"/>
      <c r="F808" s="768"/>
      <c r="G808" s="453" t="s">
        <v>647</v>
      </c>
      <c r="H808" s="454"/>
      <c r="I808" s="454"/>
      <c r="J808" s="454"/>
      <c r="K808" s="455"/>
      <c r="L808" s="456" t="s">
        <v>654</v>
      </c>
      <c r="M808" s="457"/>
      <c r="N808" s="457"/>
      <c r="O808" s="457"/>
      <c r="P808" s="457"/>
      <c r="Q808" s="457"/>
      <c r="R808" s="457"/>
      <c r="S808" s="457"/>
      <c r="T808" s="457"/>
      <c r="U808" s="457"/>
      <c r="V808" s="457"/>
      <c r="W808" s="457"/>
      <c r="X808" s="458"/>
      <c r="Y808" s="459">
        <v>15</v>
      </c>
      <c r="Z808" s="460"/>
      <c r="AA808" s="460"/>
      <c r="AB808" s="558"/>
      <c r="AC808" s="453" t="s">
        <v>647</v>
      </c>
      <c r="AD808" s="454"/>
      <c r="AE808" s="454"/>
      <c r="AF808" s="454"/>
      <c r="AG808" s="455"/>
      <c r="AH808" s="456" t="s">
        <v>652</v>
      </c>
      <c r="AI808" s="457"/>
      <c r="AJ808" s="457"/>
      <c r="AK808" s="457"/>
      <c r="AL808" s="457"/>
      <c r="AM808" s="457"/>
      <c r="AN808" s="457"/>
      <c r="AO808" s="457"/>
      <c r="AP808" s="457"/>
      <c r="AQ808" s="457"/>
      <c r="AR808" s="457"/>
      <c r="AS808" s="457"/>
      <c r="AT808" s="458"/>
      <c r="AU808" s="459">
        <v>13</v>
      </c>
      <c r="AV808" s="460"/>
      <c r="AW808" s="460"/>
      <c r="AX808" s="461"/>
    </row>
    <row r="809" spans="1:50" ht="24.75" hidden="1" customHeight="1">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15</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13</v>
      </c>
      <c r="AV818" s="419"/>
      <c r="AW818" s="419"/>
      <c r="AX818" s="421"/>
    </row>
    <row r="819" spans="1:50" ht="24.75" customHeight="1">
      <c r="A819" s="557"/>
      <c r="B819" s="767"/>
      <c r="C819" s="767"/>
      <c r="D819" s="767"/>
      <c r="E819" s="767"/>
      <c r="F819" s="768"/>
      <c r="G819" s="443" t="s">
        <v>658</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659</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c r="A821" s="557"/>
      <c r="B821" s="767"/>
      <c r="C821" s="767"/>
      <c r="D821" s="767"/>
      <c r="E821" s="767"/>
      <c r="F821" s="768"/>
      <c r="G821" s="453" t="s">
        <v>647</v>
      </c>
      <c r="H821" s="454"/>
      <c r="I821" s="454"/>
      <c r="J821" s="454"/>
      <c r="K821" s="455"/>
      <c r="L821" s="456" t="s">
        <v>652</v>
      </c>
      <c r="M821" s="457"/>
      <c r="N821" s="457"/>
      <c r="O821" s="457"/>
      <c r="P821" s="457"/>
      <c r="Q821" s="457"/>
      <c r="R821" s="457"/>
      <c r="S821" s="457"/>
      <c r="T821" s="457"/>
      <c r="U821" s="457"/>
      <c r="V821" s="457"/>
      <c r="W821" s="457"/>
      <c r="X821" s="458"/>
      <c r="Y821" s="459">
        <v>12</v>
      </c>
      <c r="Z821" s="460"/>
      <c r="AA821" s="460"/>
      <c r="AB821" s="558"/>
      <c r="AC821" s="453" t="s">
        <v>647</v>
      </c>
      <c r="AD821" s="454"/>
      <c r="AE821" s="454"/>
      <c r="AF821" s="454"/>
      <c r="AG821" s="455"/>
      <c r="AH821" s="456" t="s">
        <v>652</v>
      </c>
      <c r="AI821" s="457"/>
      <c r="AJ821" s="457"/>
      <c r="AK821" s="457"/>
      <c r="AL821" s="457"/>
      <c r="AM821" s="457"/>
      <c r="AN821" s="457"/>
      <c r="AO821" s="457"/>
      <c r="AP821" s="457"/>
      <c r="AQ821" s="457"/>
      <c r="AR821" s="457"/>
      <c r="AS821" s="457"/>
      <c r="AT821" s="458"/>
      <c r="AU821" s="459">
        <v>8</v>
      </c>
      <c r="AV821" s="460"/>
      <c r="AW821" s="460"/>
      <c r="AX821" s="461"/>
    </row>
    <row r="822" spans="1:50" ht="24.75" hidden="1" customHeight="1">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12</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8</v>
      </c>
      <c r="AV831" s="419"/>
      <c r="AW831" s="419"/>
      <c r="AX831" s="421"/>
    </row>
    <row r="832" spans="1:50" ht="24.75" customHeight="1" thickBot="1">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337</v>
      </c>
      <c r="AM832" s="961"/>
      <c r="AN832" s="961"/>
      <c r="AO832" s="81" t="s">
        <v>613</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281" t="s">
        <v>294</v>
      </c>
      <c r="K837" s="109"/>
      <c r="L837" s="109"/>
      <c r="M837" s="109"/>
      <c r="N837" s="109"/>
      <c r="O837" s="109"/>
      <c r="P837" s="351" t="s">
        <v>246</v>
      </c>
      <c r="Q837" s="351"/>
      <c r="R837" s="351"/>
      <c r="S837" s="351"/>
      <c r="T837" s="351"/>
      <c r="U837" s="351"/>
      <c r="V837" s="351"/>
      <c r="W837" s="351"/>
      <c r="X837" s="351"/>
      <c r="Y837" s="348" t="s">
        <v>292</v>
      </c>
      <c r="Z837" s="349"/>
      <c r="AA837" s="349"/>
      <c r="AB837" s="349"/>
      <c r="AC837" s="281" t="s">
        <v>331</v>
      </c>
      <c r="AD837" s="281"/>
      <c r="AE837" s="281"/>
      <c r="AF837" s="281"/>
      <c r="AG837" s="281"/>
      <c r="AH837" s="348" t="s">
        <v>360</v>
      </c>
      <c r="AI837" s="350"/>
      <c r="AJ837" s="350"/>
      <c r="AK837" s="350"/>
      <c r="AL837" s="350" t="s">
        <v>21</v>
      </c>
      <c r="AM837" s="350"/>
      <c r="AN837" s="350"/>
      <c r="AO837" s="430"/>
      <c r="AP837" s="431" t="s">
        <v>295</v>
      </c>
      <c r="AQ837" s="431"/>
      <c r="AR837" s="431"/>
      <c r="AS837" s="431"/>
      <c r="AT837" s="431"/>
      <c r="AU837" s="431"/>
      <c r="AV837" s="431"/>
      <c r="AW837" s="431"/>
      <c r="AX837" s="431"/>
    </row>
    <row r="838" spans="1:50" ht="30" customHeight="1">
      <c r="A838" s="408">
        <v>1</v>
      </c>
      <c r="B838" s="408">
        <v>1</v>
      </c>
      <c r="C838" s="427" t="s">
        <v>614</v>
      </c>
      <c r="D838" s="422"/>
      <c r="E838" s="422"/>
      <c r="F838" s="422"/>
      <c r="G838" s="422"/>
      <c r="H838" s="422"/>
      <c r="I838" s="422"/>
      <c r="J838" s="423" t="s">
        <v>565</v>
      </c>
      <c r="K838" s="424"/>
      <c r="L838" s="424"/>
      <c r="M838" s="424"/>
      <c r="N838" s="424"/>
      <c r="O838" s="424"/>
      <c r="P838" s="428" t="s">
        <v>615</v>
      </c>
      <c r="Q838" s="321"/>
      <c r="R838" s="321"/>
      <c r="S838" s="321"/>
      <c r="T838" s="321"/>
      <c r="U838" s="321"/>
      <c r="V838" s="321"/>
      <c r="W838" s="321"/>
      <c r="X838" s="321"/>
      <c r="Y838" s="322">
        <v>78</v>
      </c>
      <c r="Z838" s="323"/>
      <c r="AA838" s="323"/>
      <c r="AB838" s="324"/>
      <c r="AC838" s="332" t="s">
        <v>80</v>
      </c>
      <c r="AD838" s="429"/>
      <c r="AE838" s="429"/>
      <c r="AF838" s="429"/>
      <c r="AG838" s="429"/>
      <c r="AH838" s="425" t="s">
        <v>565</v>
      </c>
      <c r="AI838" s="426"/>
      <c r="AJ838" s="426"/>
      <c r="AK838" s="426"/>
      <c r="AL838" s="329" t="s">
        <v>565</v>
      </c>
      <c r="AM838" s="330"/>
      <c r="AN838" s="330"/>
      <c r="AO838" s="331"/>
      <c r="AP838" s="325" t="s">
        <v>565</v>
      </c>
      <c r="AQ838" s="325"/>
      <c r="AR838" s="325"/>
      <c r="AS838" s="325"/>
      <c r="AT838" s="325"/>
      <c r="AU838" s="325"/>
      <c r="AV838" s="325"/>
      <c r="AW838" s="325"/>
      <c r="AX838" s="325"/>
    </row>
    <row r="839" spans="1:50" ht="30" hidden="1" customHeight="1">
      <c r="A839" s="408">
        <v>2</v>
      </c>
      <c r="B839" s="408">
        <v>1</v>
      </c>
      <c r="C839" s="427"/>
      <c r="D839" s="422"/>
      <c r="E839" s="422"/>
      <c r="F839" s="422"/>
      <c r="G839" s="422"/>
      <c r="H839" s="422"/>
      <c r="I839" s="422"/>
      <c r="J839" s="423"/>
      <c r="K839" s="424"/>
      <c r="L839" s="424"/>
      <c r="M839" s="424"/>
      <c r="N839" s="424"/>
      <c r="O839" s="424"/>
      <c r="P839" s="428"/>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50"/>
      <c r="B870" s="350"/>
      <c r="C870" s="350" t="s">
        <v>26</v>
      </c>
      <c r="D870" s="350"/>
      <c r="E870" s="350"/>
      <c r="F870" s="350"/>
      <c r="G870" s="350"/>
      <c r="H870" s="350"/>
      <c r="I870" s="350"/>
      <c r="J870" s="281" t="s">
        <v>294</v>
      </c>
      <c r="K870" s="109"/>
      <c r="L870" s="109"/>
      <c r="M870" s="109"/>
      <c r="N870" s="109"/>
      <c r="O870" s="109"/>
      <c r="P870" s="351" t="s">
        <v>246</v>
      </c>
      <c r="Q870" s="351"/>
      <c r="R870" s="351"/>
      <c r="S870" s="351"/>
      <c r="T870" s="351"/>
      <c r="U870" s="351"/>
      <c r="V870" s="351"/>
      <c r="W870" s="351"/>
      <c r="X870" s="351"/>
      <c r="Y870" s="348" t="s">
        <v>292</v>
      </c>
      <c r="Z870" s="349"/>
      <c r="AA870" s="349"/>
      <c r="AB870" s="349"/>
      <c r="AC870" s="281" t="s">
        <v>331</v>
      </c>
      <c r="AD870" s="281"/>
      <c r="AE870" s="281"/>
      <c r="AF870" s="281"/>
      <c r="AG870" s="281"/>
      <c r="AH870" s="348" t="s">
        <v>360</v>
      </c>
      <c r="AI870" s="350"/>
      <c r="AJ870" s="350"/>
      <c r="AK870" s="350"/>
      <c r="AL870" s="350" t="s">
        <v>21</v>
      </c>
      <c r="AM870" s="350"/>
      <c r="AN870" s="350"/>
      <c r="AO870" s="430"/>
      <c r="AP870" s="431" t="s">
        <v>295</v>
      </c>
      <c r="AQ870" s="431"/>
      <c r="AR870" s="431"/>
      <c r="AS870" s="431"/>
      <c r="AT870" s="431"/>
      <c r="AU870" s="431"/>
      <c r="AV870" s="431"/>
      <c r="AW870" s="431"/>
      <c r="AX870" s="431"/>
    </row>
    <row r="871" spans="1:50" ht="30" customHeight="1">
      <c r="A871" s="408">
        <v>1</v>
      </c>
      <c r="B871" s="408">
        <v>1</v>
      </c>
      <c r="C871" s="427" t="s">
        <v>619</v>
      </c>
      <c r="D871" s="422"/>
      <c r="E871" s="422"/>
      <c r="F871" s="422"/>
      <c r="G871" s="422"/>
      <c r="H871" s="422"/>
      <c r="I871" s="422"/>
      <c r="J871" s="423" t="s">
        <v>565</v>
      </c>
      <c r="K871" s="424"/>
      <c r="L871" s="424"/>
      <c r="M871" s="424"/>
      <c r="N871" s="424"/>
      <c r="O871" s="424"/>
      <c r="P871" s="428" t="s">
        <v>568</v>
      </c>
      <c r="Q871" s="321"/>
      <c r="R871" s="321"/>
      <c r="S871" s="321"/>
      <c r="T871" s="321"/>
      <c r="U871" s="321"/>
      <c r="V871" s="321"/>
      <c r="W871" s="321"/>
      <c r="X871" s="321"/>
      <c r="Y871" s="322">
        <v>39</v>
      </c>
      <c r="Z871" s="323"/>
      <c r="AA871" s="323"/>
      <c r="AB871" s="324"/>
      <c r="AC871" s="332" t="s">
        <v>80</v>
      </c>
      <c r="AD871" s="429"/>
      <c r="AE871" s="429"/>
      <c r="AF871" s="429"/>
      <c r="AG871" s="429"/>
      <c r="AH871" s="425" t="s">
        <v>565</v>
      </c>
      <c r="AI871" s="426"/>
      <c r="AJ871" s="426"/>
      <c r="AK871" s="426"/>
      <c r="AL871" s="329" t="s">
        <v>618</v>
      </c>
      <c r="AM871" s="330"/>
      <c r="AN871" s="330"/>
      <c r="AO871" s="331"/>
      <c r="AP871" s="325" t="s">
        <v>565</v>
      </c>
      <c r="AQ871" s="325"/>
      <c r="AR871" s="325"/>
      <c r="AS871" s="325"/>
      <c r="AT871" s="325"/>
      <c r="AU871" s="325"/>
      <c r="AV871" s="325"/>
      <c r="AW871" s="325"/>
      <c r="AX871" s="325"/>
    </row>
    <row r="872" spans="1:50" ht="30" hidden="1" customHeight="1">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314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50"/>
      <c r="B903" s="350"/>
      <c r="C903" s="350" t="s">
        <v>26</v>
      </c>
      <c r="D903" s="350"/>
      <c r="E903" s="350"/>
      <c r="F903" s="350"/>
      <c r="G903" s="350"/>
      <c r="H903" s="350"/>
      <c r="I903" s="350"/>
      <c r="J903" s="281" t="s">
        <v>294</v>
      </c>
      <c r="K903" s="109"/>
      <c r="L903" s="109"/>
      <c r="M903" s="109"/>
      <c r="N903" s="109"/>
      <c r="O903" s="109"/>
      <c r="P903" s="351" t="s">
        <v>246</v>
      </c>
      <c r="Q903" s="351"/>
      <c r="R903" s="351"/>
      <c r="S903" s="351"/>
      <c r="T903" s="351"/>
      <c r="U903" s="351"/>
      <c r="V903" s="351"/>
      <c r="W903" s="351"/>
      <c r="X903" s="351"/>
      <c r="Y903" s="348" t="s">
        <v>292</v>
      </c>
      <c r="Z903" s="349"/>
      <c r="AA903" s="349"/>
      <c r="AB903" s="349"/>
      <c r="AC903" s="281" t="s">
        <v>331</v>
      </c>
      <c r="AD903" s="281"/>
      <c r="AE903" s="281"/>
      <c r="AF903" s="281"/>
      <c r="AG903" s="281"/>
      <c r="AH903" s="348" t="s">
        <v>360</v>
      </c>
      <c r="AI903" s="350"/>
      <c r="AJ903" s="350"/>
      <c r="AK903" s="350"/>
      <c r="AL903" s="350" t="s">
        <v>21</v>
      </c>
      <c r="AM903" s="350"/>
      <c r="AN903" s="350"/>
      <c r="AO903" s="430"/>
      <c r="AP903" s="431" t="s">
        <v>295</v>
      </c>
      <c r="AQ903" s="431"/>
      <c r="AR903" s="431"/>
      <c r="AS903" s="431"/>
      <c r="AT903" s="431"/>
      <c r="AU903" s="431"/>
      <c r="AV903" s="431"/>
      <c r="AW903" s="431"/>
      <c r="AX903" s="431"/>
    </row>
    <row r="904" spans="1:50" ht="30" customHeight="1">
      <c r="A904" s="408">
        <v>1</v>
      </c>
      <c r="B904" s="408">
        <v>1</v>
      </c>
      <c r="C904" s="427" t="s">
        <v>616</v>
      </c>
      <c r="D904" s="422"/>
      <c r="E904" s="422"/>
      <c r="F904" s="422"/>
      <c r="G904" s="422"/>
      <c r="H904" s="422"/>
      <c r="I904" s="422"/>
      <c r="J904" s="423" t="s">
        <v>565</v>
      </c>
      <c r="K904" s="424"/>
      <c r="L904" s="424"/>
      <c r="M904" s="424"/>
      <c r="N904" s="424"/>
      <c r="O904" s="424"/>
      <c r="P904" s="428" t="s">
        <v>617</v>
      </c>
      <c r="Q904" s="321"/>
      <c r="R904" s="321"/>
      <c r="S904" s="321"/>
      <c r="T904" s="321"/>
      <c r="U904" s="321"/>
      <c r="V904" s="321"/>
      <c r="W904" s="321"/>
      <c r="X904" s="321"/>
      <c r="Y904" s="322">
        <v>20</v>
      </c>
      <c r="Z904" s="323"/>
      <c r="AA904" s="323"/>
      <c r="AB904" s="324"/>
      <c r="AC904" s="332" t="s">
        <v>80</v>
      </c>
      <c r="AD904" s="429"/>
      <c r="AE904" s="429"/>
      <c r="AF904" s="429"/>
      <c r="AG904" s="429"/>
      <c r="AH904" s="425" t="s">
        <v>565</v>
      </c>
      <c r="AI904" s="426"/>
      <c r="AJ904" s="426"/>
      <c r="AK904" s="426"/>
      <c r="AL904" s="329" t="s">
        <v>607</v>
      </c>
      <c r="AM904" s="330"/>
      <c r="AN904" s="330"/>
      <c r="AO904" s="331"/>
      <c r="AP904" s="325" t="s">
        <v>565</v>
      </c>
      <c r="AQ904" s="325"/>
      <c r="AR904" s="325"/>
      <c r="AS904" s="325"/>
      <c r="AT904" s="325"/>
      <c r="AU904" s="325"/>
      <c r="AV904" s="325"/>
      <c r="AW904" s="325"/>
      <c r="AX904" s="325"/>
    </row>
    <row r="905" spans="1:50" ht="30" hidden="1" customHeight="1">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50"/>
      <c r="B936" s="350"/>
      <c r="C936" s="350" t="s">
        <v>26</v>
      </c>
      <c r="D936" s="350"/>
      <c r="E936" s="350"/>
      <c r="F936" s="350"/>
      <c r="G936" s="350"/>
      <c r="H936" s="350"/>
      <c r="I936" s="350"/>
      <c r="J936" s="281" t="s">
        <v>294</v>
      </c>
      <c r="K936" s="109"/>
      <c r="L936" s="109"/>
      <c r="M936" s="109"/>
      <c r="N936" s="109"/>
      <c r="O936" s="109"/>
      <c r="P936" s="351" t="s">
        <v>246</v>
      </c>
      <c r="Q936" s="351"/>
      <c r="R936" s="351"/>
      <c r="S936" s="351"/>
      <c r="T936" s="351"/>
      <c r="U936" s="351"/>
      <c r="V936" s="351"/>
      <c r="W936" s="351"/>
      <c r="X936" s="351"/>
      <c r="Y936" s="348" t="s">
        <v>292</v>
      </c>
      <c r="Z936" s="349"/>
      <c r="AA936" s="349"/>
      <c r="AB936" s="349"/>
      <c r="AC936" s="281" t="s">
        <v>331</v>
      </c>
      <c r="AD936" s="281"/>
      <c r="AE936" s="281"/>
      <c r="AF936" s="281"/>
      <c r="AG936" s="281"/>
      <c r="AH936" s="348" t="s">
        <v>360</v>
      </c>
      <c r="AI936" s="350"/>
      <c r="AJ936" s="350"/>
      <c r="AK936" s="350"/>
      <c r="AL936" s="350" t="s">
        <v>21</v>
      </c>
      <c r="AM936" s="350"/>
      <c r="AN936" s="350"/>
      <c r="AO936" s="430"/>
      <c r="AP936" s="431" t="s">
        <v>295</v>
      </c>
      <c r="AQ936" s="431"/>
      <c r="AR936" s="431"/>
      <c r="AS936" s="431"/>
      <c r="AT936" s="431"/>
      <c r="AU936" s="431"/>
      <c r="AV936" s="431"/>
      <c r="AW936" s="431"/>
      <c r="AX936" s="431"/>
    </row>
    <row r="937" spans="1:50" ht="30" customHeight="1">
      <c r="A937" s="408">
        <v>1</v>
      </c>
      <c r="B937" s="408">
        <v>1</v>
      </c>
      <c r="C937" s="427" t="s">
        <v>620</v>
      </c>
      <c r="D937" s="422"/>
      <c r="E937" s="422"/>
      <c r="F937" s="422"/>
      <c r="G937" s="422"/>
      <c r="H937" s="422"/>
      <c r="I937" s="422"/>
      <c r="J937" s="423"/>
      <c r="K937" s="424"/>
      <c r="L937" s="424"/>
      <c r="M937" s="424"/>
      <c r="N937" s="424"/>
      <c r="O937" s="424"/>
      <c r="P937" s="428" t="s">
        <v>621</v>
      </c>
      <c r="Q937" s="321"/>
      <c r="R937" s="321"/>
      <c r="S937" s="321"/>
      <c r="T937" s="321"/>
      <c r="U937" s="321"/>
      <c r="V937" s="321"/>
      <c r="W937" s="321"/>
      <c r="X937" s="321"/>
      <c r="Y937" s="322">
        <v>18</v>
      </c>
      <c r="Z937" s="323"/>
      <c r="AA937" s="323"/>
      <c r="AB937" s="324"/>
      <c r="AC937" s="332" t="s">
        <v>80</v>
      </c>
      <c r="AD937" s="429"/>
      <c r="AE937" s="429"/>
      <c r="AF937" s="429"/>
      <c r="AG937" s="429"/>
      <c r="AH937" s="425" t="s">
        <v>565</v>
      </c>
      <c r="AI937" s="426"/>
      <c r="AJ937" s="426"/>
      <c r="AK937" s="426"/>
      <c r="AL937" s="329" t="s">
        <v>565</v>
      </c>
      <c r="AM937" s="330"/>
      <c r="AN937" s="330"/>
      <c r="AO937" s="331"/>
      <c r="AP937" s="325" t="s">
        <v>565</v>
      </c>
      <c r="AQ937" s="325"/>
      <c r="AR937" s="325"/>
      <c r="AS937" s="325"/>
      <c r="AT937" s="325"/>
      <c r="AU937" s="325"/>
      <c r="AV937" s="325"/>
      <c r="AW937" s="325"/>
      <c r="AX937" s="325"/>
    </row>
    <row r="938" spans="1:50" ht="30" hidden="1" customHeight="1">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50"/>
      <c r="B969" s="350"/>
      <c r="C969" s="350" t="s">
        <v>26</v>
      </c>
      <c r="D969" s="350"/>
      <c r="E969" s="350"/>
      <c r="F969" s="350"/>
      <c r="G969" s="350"/>
      <c r="H969" s="350"/>
      <c r="I969" s="350"/>
      <c r="J969" s="281" t="s">
        <v>294</v>
      </c>
      <c r="K969" s="109"/>
      <c r="L969" s="109"/>
      <c r="M969" s="109"/>
      <c r="N969" s="109"/>
      <c r="O969" s="109"/>
      <c r="P969" s="351" t="s">
        <v>246</v>
      </c>
      <c r="Q969" s="351"/>
      <c r="R969" s="351"/>
      <c r="S969" s="351"/>
      <c r="T969" s="351"/>
      <c r="U969" s="351"/>
      <c r="V969" s="351"/>
      <c r="W969" s="351"/>
      <c r="X969" s="351"/>
      <c r="Y969" s="348" t="s">
        <v>292</v>
      </c>
      <c r="Z969" s="349"/>
      <c r="AA969" s="349"/>
      <c r="AB969" s="349"/>
      <c r="AC969" s="281" t="s">
        <v>331</v>
      </c>
      <c r="AD969" s="281"/>
      <c r="AE969" s="281"/>
      <c r="AF969" s="281"/>
      <c r="AG969" s="281"/>
      <c r="AH969" s="348" t="s">
        <v>360</v>
      </c>
      <c r="AI969" s="350"/>
      <c r="AJ969" s="350"/>
      <c r="AK969" s="350"/>
      <c r="AL969" s="350" t="s">
        <v>21</v>
      </c>
      <c r="AM969" s="350"/>
      <c r="AN969" s="350"/>
      <c r="AO969" s="430"/>
      <c r="AP969" s="431" t="s">
        <v>295</v>
      </c>
      <c r="AQ969" s="431"/>
      <c r="AR969" s="431"/>
      <c r="AS969" s="431"/>
      <c r="AT969" s="431"/>
      <c r="AU969" s="431"/>
      <c r="AV969" s="431"/>
      <c r="AW969" s="431"/>
      <c r="AX969" s="431"/>
    </row>
    <row r="970" spans="1:50" ht="30" customHeight="1">
      <c r="A970" s="408">
        <v>1</v>
      </c>
      <c r="B970" s="408">
        <v>1</v>
      </c>
      <c r="C970" s="427" t="s">
        <v>622</v>
      </c>
      <c r="D970" s="422"/>
      <c r="E970" s="422"/>
      <c r="F970" s="422"/>
      <c r="G970" s="422"/>
      <c r="H970" s="422"/>
      <c r="I970" s="422"/>
      <c r="J970" s="423" t="s">
        <v>565</v>
      </c>
      <c r="K970" s="424"/>
      <c r="L970" s="424"/>
      <c r="M970" s="424"/>
      <c r="N970" s="424"/>
      <c r="O970" s="424"/>
      <c r="P970" s="428" t="s">
        <v>623</v>
      </c>
      <c r="Q970" s="321"/>
      <c r="R970" s="321"/>
      <c r="S970" s="321"/>
      <c r="T970" s="321"/>
      <c r="U970" s="321"/>
      <c r="V970" s="321"/>
      <c r="W970" s="321"/>
      <c r="X970" s="321"/>
      <c r="Y970" s="322">
        <v>15</v>
      </c>
      <c r="Z970" s="323"/>
      <c r="AA970" s="323"/>
      <c r="AB970" s="324"/>
      <c r="AC970" s="332" t="s">
        <v>624</v>
      </c>
      <c r="AD970" s="429"/>
      <c r="AE970" s="429"/>
      <c r="AF970" s="429"/>
      <c r="AG970" s="429"/>
      <c r="AH970" s="425" t="s">
        <v>565</v>
      </c>
      <c r="AI970" s="426"/>
      <c r="AJ970" s="426"/>
      <c r="AK970" s="426"/>
      <c r="AL970" s="329" t="s">
        <v>565</v>
      </c>
      <c r="AM970" s="330"/>
      <c r="AN970" s="330"/>
      <c r="AO970" s="331"/>
      <c r="AP970" s="325" t="s">
        <v>565</v>
      </c>
      <c r="AQ970" s="325"/>
      <c r="AR970" s="325"/>
      <c r="AS970" s="325"/>
      <c r="AT970" s="325"/>
      <c r="AU970" s="325"/>
      <c r="AV970" s="325"/>
      <c r="AW970" s="325"/>
      <c r="AX970" s="325"/>
    </row>
    <row r="971" spans="1:50" ht="30" hidden="1" customHeight="1">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50"/>
      <c r="B1002" s="350"/>
      <c r="C1002" s="350" t="s">
        <v>26</v>
      </c>
      <c r="D1002" s="350"/>
      <c r="E1002" s="350"/>
      <c r="F1002" s="350"/>
      <c r="G1002" s="350"/>
      <c r="H1002" s="350"/>
      <c r="I1002" s="350"/>
      <c r="J1002" s="281" t="s">
        <v>294</v>
      </c>
      <c r="K1002" s="109"/>
      <c r="L1002" s="109"/>
      <c r="M1002" s="109"/>
      <c r="N1002" s="109"/>
      <c r="O1002" s="109"/>
      <c r="P1002" s="351" t="s">
        <v>246</v>
      </c>
      <c r="Q1002" s="351"/>
      <c r="R1002" s="351"/>
      <c r="S1002" s="351"/>
      <c r="T1002" s="351"/>
      <c r="U1002" s="351"/>
      <c r="V1002" s="351"/>
      <c r="W1002" s="351"/>
      <c r="X1002" s="351"/>
      <c r="Y1002" s="348" t="s">
        <v>292</v>
      </c>
      <c r="Z1002" s="349"/>
      <c r="AA1002" s="349"/>
      <c r="AB1002" s="349"/>
      <c r="AC1002" s="281" t="s">
        <v>331</v>
      </c>
      <c r="AD1002" s="281"/>
      <c r="AE1002" s="281"/>
      <c r="AF1002" s="281"/>
      <c r="AG1002" s="281"/>
      <c r="AH1002" s="348" t="s">
        <v>360</v>
      </c>
      <c r="AI1002" s="350"/>
      <c r="AJ1002" s="350"/>
      <c r="AK1002" s="350"/>
      <c r="AL1002" s="350" t="s">
        <v>21</v>
      </c>
      <c r="AM1002" s="350"/>
      <c r="AN1002" s="350"/>
      <c r="AO1002" s="430"/>
      <c r="AP1002" s="431" t="s">
        <v>295</v>
      </c>
      <c r="AQ1002" s="431"/>
      <c r="AR1002" s="431"/>
      <c r="AS1002" s="431"/>
      <c r="AT1002" s="431"/>
      <c r="AU1002" s="431"/>
      <c r="AV1002" s="431"/>
      <c r="AW1002" s="431"/>
      <c r="AX1002" s="431"/>
    </row>
    <row r="1003" spans="1:50" ht="30" customHeight="1">
      <c r="A1003" s="408">
        <v>1</v>
      </c>
      <c r="B1003" s="408">
        <v>1</v>
      </c>
      <c r="C1003" s="427" t="s">
        <v>625</v>
      </c>
      <c r="D1003" s="422"/>
      <c r="E1003" s="422"/>
      <c r="F1003" s="422"/>
      <c r="G1003" s="422"/>
      <c r="H1003" s="422"/>
      <c r="I1003" s="422"/>
      <c r="J1003" s="423" t="s">
        <v>565</v>
      </c>
      <c r="K1003" s="424"/>
      <c r="L1003" s="424"/>
      <c r="M1003" s="424"/>
      <c r="N1003" s="424"/>
      <c r="O1003" s="424"/>
      <c r="P1003" s="428" t="s">
        <v>626</v>
      </c>
      <c r="Q1003" s="321"/>
      <c r="R1003" s="321"/>
      <c r="S1003" s="321"/>
      <c r="T1003" s="321"/>
      <c r="U1003" s="321"/>
      <c r="V1003" s="321"/>
      <c r="W1003" s="321"/>
      <c r="X1003" s="321"/>
      <c r="Y1003" s="322">
        <v>13</v>
      </c>
      <c r="Z1003" s="323"/>
      <c r="AA1003" s="323"/>
      <c r="AB1003" s="324"/>
      <c r="AC1003" s="332" t="s">
        <v>624</v>
      </c>
      <c r="AD1003" s="429"/>
      <c r="AE1003" s="429"/>
      <c r="AF1003" s="429"/>
      <c r="AG1003" s="429"/>
      <c r="AH1003" s="425" t="s">
        <v>565</v>
      </c>
      <c r="AI1003" s="426"/>
      <c r="AJ1003" s="426"/>
      <c r="AK1003" s="426"/>
      <c r="AL1003" s="329" t="s">
        <v>565</v>
      </c>
      <c r="AM1003" s="330"/>
      <c r="AN1003" s="330"/>
      <c r="AO1003" s="331"/>
      <c r="AP1003" s="325" t="s">
        <v>627</v>
      </c>
      <c r="AQ1003" s="325"/>
      <c r="AR1003" s="325"/>
      <c r="AS1003" s="325"/>
      <c r="AT1003" s="325"/>
      <c r="AU1003" s="325"/>
      <c r="AV1003" s="325"/>
      <c r="AW1003" s="325"/>
      <c r="AX1003" s="325"/>
    </row>
    <row r="1004" spans="1:50" ht="30" hidden="1" customHeight="1">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50"/>
      <c r="B1035" s="350"/>
      <c r="C1035" s="350" t="s">
        <v>26</v>
      </c>
      <c r="D1035" s="350"/>
      <c r="E1035" s="350"/>
      <c r="F1035" s="350"/>
      <c r="G1035" s="350"/>
      <c r="H1035" s="350"/>
      <c r="I1035" s="350"/>
      <c r="J1035" s="281" t="s">
        <v>294</v>
      </c>
      <c r="K1035" s="109"/>
      <c r="L1035" s="109"/>
      <c r="M1035" s="109"/>
      <c r="N1035" s="109"/>
      <c r="O1035" s="109"/>
      <c r="P1035" s="351" t="s">
        <v>246</v>
      </c>
      <c r="Q1035" s="351"/>
      <c r="R1035" s="351"/>
      <c r="S1035" s="351"/>
      <c r="T1035" s="351"/>
      <c r="U1035" s="351"/>
      <c r="V1035" s="351"/>
      <c r="W1035" s="351"/>
      <c r="X1035" s="351"/>
      <c r="Y1035" s="348" t="s">
        <v>292</v>
      </c>
      <c r="Z1035" s="349"/>
      <c r="AA1035" s="349"/>
      <c r="AB1035" s="349"/>
      <c r="AC1035" s="281" t="s">
        <v>331</v>
      </c>
      <c r="AD1035" s="281"/>
      <c r="AE1035" s="281"/>
      <c r="AF1035" s="281"/>
      <c r="AG1035" s="281"/>
      <c r="AH1035" s="348" t="s">
        <v>360</v>
      </c>
      <c r="AI1035" s="350"/>
      <c r="AJ1035" s="350"/>
      <c r="AK1035" s="350"/>
      <c r="AL1035" s="350" t="s">
        <v>21</v>
      </c>
      <c r="AM1035" s="350"/>
      <c r="AN1035" s="350"/>
      <c r="AO1035" s="430"/>
      <c r="AP1035" s="431" t="s">
        <v>295</v>
      </c>
      <c r="AQ1035" s="431"/>
      <c r="AR1035" s="431"/>
      <c r="AS1035" s="431"/>
      <c r="AT1035" s="431"/>
      <c r="AU1035" s="431"/>
      <c r="AV1035" s="431"/>
      <c r="AW1035" s="431"/>
      <c r="AX1035" s="431"/>
    </row>
    <row r="1036" spans="1:50" ht="30" customHeight="1">
      <c r="A1036" s="408">
        <v>1</v>
      </c>
      <c r="B1036" s="408">
        <v>1</v>
      </c>
      <c r="C1036" s="427" t="s">
        <v>628</v>
      </c>
      <c r="D1036" s="422"/>
      <c r="E1036" s="422"/>
      <c r="F1036" s="422"/>
      <c r="G1036" s="422"/>
      <c r="H1036" s="422"/>
      <c r="I1036" s="422"/>
      <c r="J1036" s="423" t="s">
        <v>565</v>
      </c>
      <c r="K1036" s="424"/>
      <c r="L1036" s="424"/>
      <c r="M1036" s="424"/>
      <c r="N1036" s="424"/>
      <c r="O1036" s="424"/>
      <c r="P1036" s="428" t="s">
        <v>629</v>
      </c>
      <c r="Q1036" s="321"/>
      <c r="R1036" s="321"/>
      <c r="S1036" s="321"/>
      <c r="T1036" s="321"/>
      <c r="U1036" s="321"/>
      <c r="V1036" s="321"/>
      <c r="W1036" s="321"/>
      <c r="X1036" s="321"/>
      <c r="Y1036" s="322">
        <v>12</v>
      </c>
      <c r="Z1036" s="323"/>
      <c r="AA1036" s="323"/>
      <c r="AB1036" s="324"/>
      <c r="AC1036" s="332" t="s">
        <v>624</v>
      </c>
      <c r="AD1036" s="429"/>
      <c r="AE1036" s="429"/>
      <c r="AF1036" s="429"/>
      <c r="AG1036" s="429"/>
      <c r="AH1036" s="425" t="s">
        <v>607</v>
      </c>
      <c r="AI1036" s="426"/>
      <c r="AJ1036" s="426"/>
      <c r="AK1036" s="426"/>
      <c r="AL1036" s="329" t="s">
        <v>565</v>
      </c>
      <c r="AM1036" s="330"/>
      <c r="AN1036" s="330"/>
      <c r="AO1036" s="331"/>
      <c r="AP1036" s="325" t="s">
        <v>565</v>
      </c>
      <c r="AQ1036" s="325"/>
      <c r="AR1036" s="325"/>
      <c r="AS1036" s="325"/>
      <c r="AT1036" s="325"/>
      <c r="AU1036" s="325"/>
      <c r="AV1036" s="325"/>
      <c r="AW1036" s="325"/>
      <c r="AX1036" s="325"/>
    </row>
    <row r="1037" spans="1:50" ht="30" hidden="1" customHeight="1">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50"/>
      <c r="B1068" s="350"/>
      <c r="C1068" s="350" t="s">
        <v>26</v>
      </c>
      <c r="D1068" s="350"/>
      <c r="E1068" s="350"/>
      <c r="F1068" s="350"/>
      <c r="G1068" s="350"/>
      <c r="H1068" s="350"/>
      <c r="I1068" s="350"/>
      <c r="J1068" s="281" t="s">
        <v>294</v>
      </c>
      <c r="K1068" s="109"/>
      <c r="L1068" s="109"/>
      <c r="M1068" s="109"/>
      <c r="N1068" s="109"/>
      <c r="O1068" s="109"/>
      <c r="P1068" s="351" t="s">
        <v>246</v>
      </c>
      <c r="Q1068" s="351"/>
      <c r="R1068" s="351"/>
      <c r="S1068" s="351"/>
      <c r="T1068" s="351"/>
      <c r="U1068" s="351"/>
      <c r="V1068" s="351"/>
      <c r="W1068" s="351"/>
      <c r="X1068" s="351"/>
      <c r="Y1068" s="348" t="s">
        <v>292</v>
      </c>
      <c r="Z1068" s="349"/>
      <c r="AA1068" s="349"/>
      <c r="AB1068" s="349"/>
      <c r="AC1068" s="281" t="s">
        <v>331</v>
      </c>
      <c r="AD1068" s="281"/>
      <c r="AE1068" s="281"/>
      <c r="AF1068" s="281"/>
      <c r="AG1068" s="281"/>
      <c r="AH1068" s="348" t="s">
        <v>360</v>
      </c>
      <c r="AI1068" s="350"/>
      <c r="AJ1068" s="350"/>
      <c r="AK1068" s="350"/>
      <c r="AL1068" s="350" t="s">
        <v>21</v>
      </c>
      <c r="AM1068" s="350"/>
      <c r="AN1068" s="350"/>
      <c r="AO1068" s="430"/>
      <c r="AP1068" s="431" t="s">
        <v>295</v>
      </c>
      <c r="AQ1068" s="431"/>
      <c r="AR1068" s="431"/>
      <c r="AS1068" s="431"/>
      <c r="AT1068" s="431"/>
      <c r="AU1068" s="431"/>
      <c r="AV1068" s="431"/>
      <c r="AW1068" s="431"/>
      <c r="AX1068" s="431"/>
    </row>
    <row r="1069" spans="1:50" ht="30" customHeight="1">
      <c r="A1069" s="408">
        <v>1</v>
      </c>
      <c r="B1069" s="408">
        <v>1</v>
      </c>
      <c r="C1069" s="427" t="s">
        <v>630</v>
      </c>
      <c r="D1069" s="422"/>
      <c r="E1069" s="422"/>
      <c r="F1069" s="422"/>
      <c r="G1069" s="422"/>
      <c r="H1069" s="422"/>
      <c r="I1069" s="422"/>
      <c r="J1069" s="423" t="s">
        <v>565</v>
      </c>
      <c r="K1069" s="424"/>
      <c r="L1069" s="424"/>
      <c r="M1069" s="424"/>
      <c r="N1069" s="424"/>
      <c r="O1069" s="424"/>
      <c r="P1069" s="428" t="s">
        <v>631</v>
      </c>
      <c r="Q1069" s="321"/>
      <c r="R1069" s="321"/>
      <c r="S1069" s="321"/>
      <c r="T1069" s="321"/>
      <c r="U1069" s="321"/>
      <c r="V1069" s="321"/>
      <c r="W1069" s="321"/>
      <c r="X1069" s="321"/>
      <c r="Y1069" s="322">
        <v>8</v>
      </c>
      <c r="Z1069" s="323"/>
      <c r="AA1069" s="323"/>
      <c r="AB1069" s="324"/>
      <c r="AC1069" s="332" t="s">
        <v>624</v>
      </c>
      <c r="AD1069" s="429"/>
      <c r="AE1069" s="429"/>
      <c r="AF1069" s="429"/>
      <c r="AG1069" s="429"/>
      <c r="AH1069" s="425" t="s">
        <v>565</v>
      </c>
      <c r="AI1069" s="426"/>
      <c r="AJ1069" s="426"/>
      <c r="AK1069" s="426"/>
      <c r="AL1069" s="329" t="s">
        <v>565</v>
      </c>
      <c r="AM1069" s="330"/>
      <c r="AN1069" s="330"/>
      <c r="AO1069" s="331"/>
      <c r="AP1069" s="325" t="s">
        <v>565</v>
      </c>
      <c r="AQ1069" s="325"/>
      <c r="AR1069" s="325"/>
      <c r="AS1069" s="325"/>
      <c r="AT1069" s="325"/>
      <c r="AU1069" s="325"/>
      <c r="AV1069" s="325"/>
      <c r="AW1069" s="325"/>
      <c r="AX1069" s="325"/>
    </row>
    <row r="1070" spans="1:50" ht="30" hidden="1" customHeight="1">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c r="A1099" s="892" t="s">
        <v>322</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337</v>
      </c>
      <c r="AM1099" s="963"/>
      <c r="AN1099" s="963"/>
      <c r="AO1099" s="79" t="s">
        <v>613</v>
      </c>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313</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08"/>
      <c r="B1102" s="408"/>
      <c r="C1102" s="281" t="s">
        <v>265</v>
      </c>
      <c r="D1102" s="895"/>
      <c r="E1102" s="281" t="s">
        <v>264</v>
      </c>
      <c r="F1102" s="895"/>
      <c r="G1102" s="895"/>
      <c r="H1102" s="895"/>
      <c r="I1102" s="895"/>
      <c r="J1102" s="281" t="s">
        <v>294</v>
      </c>
      <c r="K1102" s="281"/>
      <c r="L1102" s="281"/>
      <c r="M1102" s="281"/>
      <c r="N1102" s="281"/>
      <c r="O1102" s="281"/>
      <c r="P1102" s="348" t="s">
        <v>27</v>
      </c>
      <c r="Q1102" s="348"/>
      <c r="R1102" s="348"/>
      <c r="S1102" s="348"/>
      <c r="T1102" s="348"/>
      <c r="U1102" s="348"/>
      <c r="V1102" s="348"/>
      <c r="W1102" s="348"/>
      <c r="X1102" s="348"/>
      <c r="Y1102" s="281" t="s">
        <v>296</v>
      </c>
      <c r="Z1102" s="895"/>
      <c r="AA1102" s="895"/>
      <c r="AB1102" s="895"/>
      <c r="AC1102" s="281" t="s">
        <v>247</v>
      </c>
      <c r="AD1102" s="281"/>
      <c r="AE1102" s="281"/>
      <c r="AF1102" s="281"/>
      <c r="AG1102" s="281"/>
      <c r="AH1102" s="348" t="s">
        <v>260</v>
      </c>
      <c r="AI1102" s="349"/>
      <c r="AJ1102" s="349"/>
      <c r="AK1102" s="349"/>
      <c r="AL1102" s="349" t="s">
        <v>21</v>
      </c>
      <c r="AM1102" s="349"/>
      <c r="AN1102" s="349"/>
      <c r="AO1102" s="898"/>
      <c r="AP1102" s="431" t="s">
        <v>323</v>
      </c>
      <c r="AQ1102" s="431"/>
      <c r="AR1102" s="431"/>
      <c r="AS1102" s="431"/>
      <c r="AT1102" s="431"/>
      <c r="AU1102" s="431"/>
      <c r="AV1102" s="431"/>
      <c r="AW1102" s="431"/>
      <c r="AX1102" s="431"/>
    </row>
    <row r="1103" spans="1:50" ht="30" customHeight="1">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2">
    <cfRule type="expression" dxfId="2057" priority="2065">
      <formula>IF(RIGHT(TEXT(Y872,"0.#"),1)=".",FALSE,TRUE)</formula>
    </cfRule>
    <cfRule type="expression" dxfId="2056" priority="2066">
      <formula>IF(RIGHT(TEXT(Y872,"0.#"),1)=".",TRUE,FALSE)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189" max="16383" man="1"/>
    <brk id="733" max="49" man="1"/>
    <brk id="779" max="16383" man="1"/>
    <brk id="1000"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X1" zoomScale="115" zoomScaleNormal="115" workbookViewId="0">
      <selection activeCell="G28" sqref="G28:AB2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349</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410</v>
      </c>
      <c r="AB2" s="31"/>
      <c r="AC2" s="33" t="s">
        <v>135</v>
      </c>
      <c r="AD2" s="28"/>
      <c r="AE2" s="44" t="s">
        <v>176</v>
      </c>
      <c r="AF2" s="30"/>
      <c r="AG2" s="55" t="s">
        <v>364</v>
      </c>
      <c r="AI2" s="53" t="s">
        <v>400</v>
      </c>
      <c r="AK2" s="53" t="s">
        <v>262</v>
      </c>
      <c r="AM2" s="87"/>
      <c r="AN2" s="87"/>
      <c r="AP2" s="55" t="s">
        <v>364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412</v>
      </c>
      <c r="W3" s="32" t="s">
        <v>150</v>
      </c>
      <c r="Y3" s="32" t="s">
        <v>69</v>
      </c>
      <c r="Z3" s="30"/>
      <c r="AA3" s="32" t="s">
        <v>520</v>
      </c>
      <c r="AB3" s="31"/>
      <c r="AC3" s="33" t="s">
        <v>136</v>
      </c>
      <c r="AD3" s="28"/>
      <c r="AE3" s="44" t="s">
        <v>177</v>
      </c>
      <c r="AF3" s="30"/>
      <c r="AG3" s="55" t="s">
        <v>365</v>
      </c>
      <c r="AI3" s="53" t="s">
        <v>255</v>
      </c>
      <c r="AK3" s="53" t="str">
        <f>CHAR(CODE(AK2)+1)</f>
        <v>B</v>
      </c>
      <c r="AM3" s="87"/>
      <c r="AN3" s="87"/>
      <c r="AP3" s="55" t="s">
        <v>365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413</v>
      </c>
      <c r="W4" s="32" t="s">
        <v>151</v>
      </c>
      <c r="Y4" s="32" t="s">
        <v>427</v>
      </c>
      <c r="Z4" s="30"/>
      <c r="AA4" s="32" t="s">
        <v>521</v>
      </c>
      <c r="AB4" s="31"/>
      <c r="AC4" s="32" t="s">
        <v>137</v>
      </c>
      <c r="AD4" s="28"/>
      <c r="AE4" s="44" t="s">
        <v>178</v>
      </c>
      <c r="AF4" s="30"/>
      <c r="AG4" s="55" t="s">
        <v>366</v>
      </c>
      <c r="AI4" s="53" t="s">
        <v>257</v>
      </c>
      <c r="AK4" s="53" t="str">
        <f t="shared" ref="AK4:AK49" si="7">CHAR(CODE(AK3)+1)</f>
        <v>C</v>
      </c>
      <c r="AM4" s="87"/>
      <c r="AN4" s="87"/>
      <c r="AP4" s="55" t="s">
        <v>366</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319</v>
      </c>
      <c r="Y5" s="32" t="s">
        <v>428</v>
      </c>
      <c r="Z5" s="30"/>
      <c r="AA5" s="32" t="s">
        <v>522</v>
      </c>
      <c r="AB5" s="31"/>
      <c r="AC5" s="32" t="s">
        <v>179</v>
      </c>
      <c r="AD5" s="31"/>
      <c r="AE5" s="44" t="s">
        <v>377</v>
      </c>
      <c r="AF5" s="30"/>
      <c r="AG5" s="55" t="s">
        <v>367</v>
      </c>
      <c r="AI5" s="53" t="s">
        <v>415</v>
      </c>
      <c r="AK5" s="53" t="str">
        <f t="shared" si="7"/>
        <v>D</v>
      </c>
      <c r="AP5" s="55" t="s">
        <v>367</v>
      </c>
    </row>
    <row r="6" spans="1:42" ht="13.5" customHeight="1">
      <c r="A6" s="14" t="s">
        <v>89</v>
      </c>
      <c r="B6" s="15" t="s">
        <v>555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
      </c>
      <c r="T6" s="13"/>
      <c r="U6" s="32" t="s">
        <v>379</v>
      </c>
      <c r="W6" s="32" t="s">
        <v>152</v>
      </c>
      <c r="Y6" s="32" t="s">
        <v>429</v>
      </c>
      <c r="Z6" s="30"/>
      <c r="AA6" s="32" t="s">
        <v>523</v>
      </c>
      <c r="AB6" s="31"/>
      <c r="AC6" s="32" t="s">
        <v>138</v>
      </c>
      <c r="AD6" s="31"/>
      <c r="AE6" s="44" t="s">
        <v>374</v>
      </c>
      <c r="AF6" s="30"/>
      <c r="AG6" s="55" t="s">
        <v>368</v>
      </c>
      <c r="AI6" s="53" t="s">
        <v>416</v>
      </c>
      <c r="AK6" s="53" t="str">
        <f>CHAR(CODE(AK5)+1)</f>
        <v>E</v>
      </c>
      <c r="AP6" s="55" t="s">
        <v>368</v>
      </c>
    </row>
    <row r="7" spans="1:42" ht="13.5" customHeight="1">
      <c r="A7" s="14" t="s">
        <v>90</v>
      </c>
      <c r="B7" s="15"/>
      <c r="C7" s="13" t="str">
        <f t="shared" si="0"/>
        <v/>
      </c>
      <c r="D7" s="13" t="str">
        <f t="shared" si="8"/>
        <v>科学技術・イノベーション</v>
      </c>
      <c r="F7" s="18" t="s">
        <v>297</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
      </c>
      <c r="T7" s="13"/>
      <c r="U7" s="32" t="s">
        <v>169</v>
      </c>
      <c r="W7" s="32" t="s">
        <v>153</v>
      </c>
      <c r="Y7" s="32" t="s">
        <v>430</v>
      </c>
      <c r="Z7" s="30"/>
      <c r="AA7" s="32" t="s">
        <v>524</v>
      </c>
      <c r="AB7" s="31"/>
      <c r="AC7" s="31"/>
      <c r="AD7" s="31"/>
      <c r="AE7" s="32" t="s">
        <v>138</v>
      </c>
      <c r="AF7" s="30"/>
      <c r="AG7" s="55" t="s">
        <v>369</v>
      </c>
      <c r="AH7" s="91"/>
      <c r="AI7" s="55" t="s">
        <v>393</v>
      </c>
      <c r="AK7" s="53" t="str">
        <f>CHAR(CODE(AK6)+1)</f>
        <v>F</v>
      </c>
      <c r="AP7" s="55" t="s">
        <v>369</v>
      </c>
    </row>
    <row r="8" spans="1:42" ht="13.5" customHeight="1">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t="s">
        <v>555</v>
      </c>
      <c r="R8" s="13" t="str">
        <f t="shared" si="3"/>
        <v>その他</v>
      </c>
      <c r="S8" s="13" t="str">
        <f t="shared" si="4"/>
        <v>その他</v>
      </c>
      <c r="T8" s="13"/>
      <c r="U8" s="32" t="s">
        <v>380</v>
      </c>
      <c r="W8" s="32" t="s">
        <v>154</v>
      </c>
      <c r="Y8" s="32" t="s">
        <v>431</v>
      </c>
      <c r="Z8" s="30"/>
      <c r="AA8" s="32" t="s">
        <v>525</v>
      </c>
      <c r="AB8" s="31"/>
      <c r="AC8" s="31"/>
      <c r="AD8" s="31"/>
      <c r="AE8" s="31"/>
      <c r="AF8" s="30"/>
      <c r="AG8" s="55" t="s">
        <v>370</v>
      </c>
      <c r="AI8" s="53" t="s">
        <v>394</v>
      </c>
      <c r="AK8" s="53" t="str">
        <f t="shared" si="7"/>
        <v>G</v>
      </c>
      <c r="AP8" s="55" t="s">
        <v>370</v>
      </c>
    </row>
    <row r="9" spans="1:42" ht="13.5" customHeight="1">
      <c r="A9" s="14" t="s">
        <v>92</v>
      </c>
      <c r="B9" s="15"/>
      <c r="C9" s="13" t="str">
        <f t="shared" si="0"/>
        <v/>
      </c>
      <c r="D9" s="13" t="str">
        <f t="shared" si="8"/>
        <v>科学技術・イノベーション</v>
      </c>
      <c r="F9" s="18" t="s">
        <v>298</v>
      </c>
      <c r="G9" s="17"/>
      <c r="H9" s="13" t="str">
        <f t="shared" si="1"/>
        <v/>
      </c>
      <c r="I9" s="13" t="str">
        <f t="shared" si="5"/>
        <v/>
      </c>
      <c r="K9" s="14" t="s">
        <v>110</v>
      </c>
      <c r="L9" s="15" t="s">
        <v>555</v>
      </c>
      <c r="M9" s="13" t="str">
        <f t="shared" si="2"/>
        <v>エネルギー対策</v>
      </c>
      <c r="N9" s="13" t="str">
        <f t="shared" si="6"/>
        <v>エネルギー対策</v>
      </c>
      <c r="O9" s="13"/>
      <c r="P9" s="13"/>
      <c r="Q9" s="19"/>
      <c r="T9" s="13"/>
      <c r="U9" s="32" t="s">
        <v>391</v>
      </c>
      <c r="W9" s="32" t="s">
        <v>155</v>
      </c>
      <c r="Y9" s="32" t="s">
        <v>432</v>
      </c>
      <c r="Z9" s="30"/>
      <c r="AA9" s="32" t="s">
        <v>526</v>
      </c>
      <c r="AB9" s="31"/>
      <c r="AC9" s="31"/>
      <c r="AD9" s="31"/>
      <c r="AE9" s="31"/>
      <c r="AF9" s="30"/>
      <c r="AG9" s="55" t="s">
        <v>371</v>
      </c>
      <c r="AI9" s="86"/>
      <c r="AK9" s="53" t="str">
        <f t="shared" si="7"/>
        <v>H</v>
      </c>
      <c r="AP9" s="55" t="s">
        <v>371</v>
      </c>
    </row>
    <row r="10" spans="1:42" ht="13.5" customHeight="1">
      <c r="A10" s="14" t="s">
        <v>320</v>
      </c>
      <c r="B10" s="15"/>
      <c r="C10" s="13" t="str">
        <f t="shared" si="0"/>
        <v/>
      </c>
      <c r="D10" s="13" t="str">
        <f t="shared" si="8"/>
        <v>科学技術・イノベーション</v>
      </c>
      <c r="F10" s="18" t="s">
        <v>117</v>
      </c>
      <c r="G10" s="17"/>
      <c r="H10" s="13" t="str">
        <f t="shared" si="1"/>
        <v/>
      </c>
      <c r="I10" s="13" t="str">
        <f t="shared" si="5"/>
        <v/>
      </c>
      <c r="K10" s="14" t="s">
        <v>324</v>
      </c>
      <c r="L10" s="15"/>
      <c r="M10" s="13" t="str">
        <f t="shared" si="2"/>
        <v/>
      </c>
      <c r="N10" s="13" t="str">
        <f t="shared" si="6"/>
        <v>エネルギー対策</v>
      </c>
      <c r="O10" s="13"/>
      <c r="P10" s="13" t="str">
        <f>S8</f>
        <v>その他</v>
      </c>
      <c r="Q10" s="19"/>
      <c r="T10" s="13"/>
      <c r="W10" s="32" t="s">
        <v>156</v>
      </c>
      <c r="Y10" s="32" t="s">
        <v>433</v>
      </c>
      <c r="Z10" s="30"/>
      <c r="AA10" s="32" t="s">
        <v>527</v>
      </c>
      <c r="AB10" s="31"/>
      <c r="AC10" s="31"/>
      <c r="AD10" s="31"/>
      <c r="AE10" s="31"/>
      <c r="AF10" s="30"/>
      <c r="AG10" s="55" t="s">
        <v>356</v>
      </c>
      <c r="AK10" s="53" t="str">
        <f t="shared" si="7"/>
        <v>I</v>
      </c>
      <c r="AP10" s="53" t="s">
        <v>350</v>
      </c>
    </row>
    <row r="11" spans="1:42" ht="13.5" customHeight="1">
      <c r="A11" s="14" t="s">
        <v>93</v>
      </c>
      <c r="B11" s="15"/>
      <c r="C11" s="13" t="str">
        <f t="shared" si="0"/>
        <v/>
      </c>
      <c r="D11" s="13" t="str">
        <f t="shared" si="8"/>
        <v>科学技術・イノベーション</v>
      </c>
      <c r="F11" s="18" t="s">
        <v>118</v>
      </c>
      <c r="G11" s="17" t="s">
        <v>555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434</v>
      </c>
      <c r="Z11" s="30"/>
      <c r="AA11" s="32" t="s">
        <v>528</v>
      </c>
      <c r="AB11" s="31"/>
      <c r="AC11" s="31"/>
      <c r="AD11" s="31"/>
      <c r="AE11" s="31"/>
      <c r="AF11" s="30"/>
      <c r="AG11" s="53" t="s">
        <v>359</v>
      </c>
      <c r="AK11" s="53" t="str">
        <f t="shared" si="7"/>
        <v>J</v>
      </c>
    </row>
    <row r="12" spans="1:42" ht="13.5" customHeight="1">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435</v>
      </c>
      <c r="Z12" s="30"/>
      <c r="AA12" s="32" t="s">
        <v>529</v>
      </c>
      <c r="AB12" s="31"/>
      <c r="AC12" s="31"/>
      <c r="AD12" s="31"/>
      <c r="AE12" s="31"/>
      <c r="AF12" s="30"/>
      <c r="AG12" s="53" t="s">
        <v>357</v>
      </c>
      <c r="AK12" s="53" t="str">
        <f t="shared" si="7"/>
        <v>K</v>
      </c>
    </row>
    <row r="13" spans="1:42" ht="13.5" customHeight="1">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436</v>
      </c>
      <c r="Z13" s="30"/>
      <c r="AA13" s="32" t="s">
        <v>530</v>
      </c>
      <c r="AB13" s="31"/>
      <c r="AC13" s="31"/>
      <c r="AD13" s="31"/>
      <c r="AE13" s="31"/>
      <c r="AF13" s="30"/>
      <c r="AG13" s="53" t="s">
        <v>358</v>
      </c>
      <c r="AK13" s="53" t="str">
        <f t="shared" si="7"/>
        <v>L</v>
      </c>
    </row>
    <row r="14" spans="1:42" ht="13.5" customHeight="1">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437</v>
      </c>
      <c r="Z14" s="30"/>
      <c r="AA14" s="32" t="s">
        <v>531</v>
      </c>
      <c r="AB14" s="31"/>
      <c r="AC14" s="31"/>
      <c r="AD14" s="31"/>
      <c r="AE14" s="31"/>
      <c r="AF14" s="30"/>
      <c r="AG14" s="86"/>
      <c r="AK14" s="53" t="str">
        <f t="shared" si="7"/>
        <v>M</v>
      </c>
    </row>
    <row r="15" spans="1:42" ht="13.5" customHeight="1">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438</v>
      </c>
      <c r="Z15" s="30"/>
      <c r="AA15" s="32" t="s">
        <v>532</v>
      </c>
      <c r="AB15" s="31"/>
      <c r="AC15" s="31"/>
      <c r="AD15" s="31"/>
      <c r="AE15" s="31"/>
      <c r="AF15" s="30"/>
      <c r="AG15" s="87"/>
      <c r="AK15" s="53" t="str">
        <f t="shared" si="7"/>
        <v>N</v>
      </c>
    </row>
    <row r="16" spans="1:42" ht="13.5" customHeight="1">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439</v>
      </c>
      <c r="Z16" s="30"/>
      <c r="AA16" s="32" t="s">
        <v>533</v>
      </c>
      <c r="AB16" s="31"/>
      <c r="AC16" s="31"/>
      <c r="AD16" s="31"/>
      <c r="AE16" s="31"/>
      <c r="AF16" s="30"/>
      <c r="AG16" s="87"/>
      <c r="AK16" s="53" t="str">
        <f t="shared" si="7"/>
        <v>O</v>
      </c>
    </row>
    <row r="17" spans="1:37" ht="13.5" customHeight="1">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440</v>
      </c>
      <c r="Z17" s="30"/>
      <c r="AA17" s="32" t="s">
        <v>534</v>
      </c>
      <c r="AB17" s="31"/>
      <c r="AC17" s="31"/>
      <c r="AD17" s="31"/>
      <c r="AE17" s="31"/>
      <c r="AF17" s="30"/>
      <c r="AG17" s="87"/>
      <c r="AK17" s="53" t="str">
        <f t="shared" si="7"/>
        <v>P</v>
      </c>
    </row>
    <row r="18" spans="1:37" ht="13.5" customHeight="1">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441</v>
      </c>
      <c r="Z18" s="30"/>
      <c r="AA18" s="32" t="s">
        <v>535</v>
      </c>
      <c r="AB18" s="31"/>
      <c r="AC18" s="31"/>
      <c r="AD18" s="31"/>
      <c r="AE18" s="31"/>
      <c r="AF18" s="30"/>
      <c r="AK18" s="53" t="str">
        <f t="shared" si="7"/>
        <v>Q</v>
      </c>
    </row>
    <row r="19" spans="1:37" ht="13.5" customHeight="1">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442</v>
      </c>
      <c r="Z19" s="30"/>
      <c r="AA19" s="32" t="s">
        <v>536</v>
      </c>
      <c r="AB19" s="31"/>
      <c r="AC19" s="31"/>
      <c r="AD19" s="31"/>
      <c r="AE19" s="31"/>
      <c r="AF19" s="30"/>
      <c r="AK19" s="53" t="str">
        <f t="shared" si="7"/>
        <v>R</v>
      </c>
    </row>
    <row r="20" spans="1:37" ht="13.5" customHeight="1">
      <c r="A20" s="14" t="s">
        <v>308</v>
      </c>
      <c r="B20" s="15"/>
      <c r="C20" s="13" t="str">
        <f t="shared" si="9"/>
        <v/>
      </c>
      <c r="D20" s="13" t="str">
        <f t="shared" si="8"/>
        <v>科学技術・イノベーション</v>
      </c>
      <c r="F20" s="18" t="s">
        <v>307</v>
      </c>
      <c r="G20" s="17"/>
      <c r="H20" s="13" t="str">
        <f t="shared" si="1"/>
        <v/>
      </c>
      <c r="I20" s="13" t="str">
        <f t="shared" si="5"/>
        <v>エネルギー対策特別会計電源開発促進勘定</v>
      </c>
      <c r="K20" s="13"/>
      <c r="L20" s="13"/>
      <c r="O20" s="13"/>
      <c r="P20" s="13"/>
      <c r="Q20" s="19"/>
      <c r="T20" s="13"/>
      <c r="W20" s="32" t="s">
        <v>166</v>
      </c>
      <c r="Y20" s="32" t="s">
        <v>443</v>
      </c>
      <c r="Z20" s="30"/>
      <c r="AA20" s="32" t="s">
        <v>537</v>
      </c>
      <c r="AB20" s="31"/>
      <c r="AC20" s="31"/>
      <c r="AD20" s="31"/>
      <c r="AE20" s="31"/>
      <c r="AF20" s="30"/>
      <c r="AK20" s="53" t="str">
        <f t="shared" si="7"/>
        <v>S</v>
      </c>
    </row>
    <row r="21" spans="1:37" ht="13.5" customHeight="1">
      <c r="A21" s="14" t="s">
        <v>309</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444</v>
      </c>
      <c r="Z21" s="30"/>
      <c r="AA21" s="32" t="s">
        <v>538</v>
      </c>
      <c r="AB21" s="31"/>
      <c r="AC21" s="31"/>
      <c r="AD21" s="31"/>
      <c r="AE21" s="31"/>
      <c r="AF21" s="30"/>
      <c r="AK21" s="53" t="str">
        <f t="shared" si="7"/>
        <v>T</v>
      </c>
    </row>
    <row r="22" spans="1:37" ht="13.5" customHeight="1">
      <c r="A22" s="14" t="s">
        <v>310</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445</v>
      </c>
      <c r="Z22" s="30"/>
      <c r="AA22" s="32" t="s">
        <v>539</v>
      </c>
      <c r="AB22" s="31"/>
      <c r="AC22" s="31"/>
      <c r="AD22" s="31"/>
      <c r="AE22" s="31"/>
      <c r="AF22" s="30"/>
      <c r="AK22" s="53" t="str">
        <f t="shared" si="7"/>
        <v>U</v>
      </c>
    </row>
    <row r="23" spans="1:37" ht="13.5" customHeight="1">
      <c r="A23" s="14" t="s">
        <v>311</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446</v>
      </c>
      <c r="Z23" s="30"/>
      <c r="AA23" s="32" t="s">
        <v>540</v>
      </c>
      <c r="AB23" s="31"/>
      <c r="AC23" s="31"/>
      <c r="AD23" s="31"/>
      <c r="AE23" s="31"/>
      <c r="AF23" s="30"/>
      <c r="AK23" s="53" t="str">
        <f t="shared" si="7"/>
        <v>V</v>
      </c>
    </row>
    <row r="24" spans="1:37" ht="13.5" customHeight="1">
      <c r="A24" s="97" t="s">
        <v>398</v>
      </c>
      <c r="B24" s="15"/>
      <c r="C24" s="13" t="str">
        <f t="shared" si="9"/>
        <v/>
      </c>
      <c r="D24" s="13" t="str">
        <f>IF(C24="",D23,IF(D23&lt;&gt;"",CONCATENATE(D23,"、",C24),C24))</f>
        <v>科学技術・イノベーション</v>
      </c>
      <c r="F24" s="18" t="s">
        <v>403</v>
      </c>
      <c r="G24" s="17"/>
      <c r="H24" s="13" t="str">
        <f t="shared" si="1"/>
        <v/>
      </c>
      <c r="I24" s="13" t="str">
        <f t="shared" si="5"/>
        <v>エネルギー対策特別会計電源開発促進勘定</v>
      </c>
      <c r="K24" s="13"/>
      <c r="L24" s="13"/>
      <c r="O24" s="13"/>
      <c r="P24" s="13"/>
      <c r="Q24" s="19"/>
      <c r="T24" s="13"/>
      <c r="Y24" s="32" t="s">
        <v>447</v>
      </c>
      <c r="Z24" s="30"/>
      <c r="AA24" s="32" t="s">
        <v>541</v>
      </c>
      <c r="AB24" s="31"/>
      <c r="AC24" s="31"/>
      <c r="AD24" s="31"/>
      <c r="AE24" s="31"/>
      <c r="AF24" s="30"/>
      <c r="AK24" s="53" t="str">
        <f>CHAR(CODE(AK23)+1)</f>
        <v>W</v>
      </c>
    </row>
    <row r="25" spans="1:37" ht="13.5" customHeight="1">
      <c r="A25" s="99"/>
      <c r="B25" s="98"/>
      <c r="F25" s="18" t="s">
        <v>130</v>
      </c>
      <c r="G25" s="17"/>
      <c r="H25" s="13" t="str">
        <f t="shared" si="1"/>
        <v/>
      </c>
      <c r="I25" s="13" t="str">
        <f t="shared" si="5"/>
        <v>エネルギー対策特別会計電源開発促進勘定</v>
      </c>
      <c r="K25" s="13"/>
      <c r="L25" s="13"/>
      <c r="O25" s="13"/>
      <c r="P25" s="13"/>
      <c r="Q25" s="19"/>
      <c r="T25" s="13"/>
      <c r="Y25" s="32" t="s">
        <v>448</v>
      </c>
      <c r="Z25" s="30"/>
      <c r="AA25" s="32" t="s">
        <v>542</v>
      </c>
      <c r="AB25" s="31"/>
      <c r="AC25" s="31"/>
      <c r="AD25" s="31"/>
      <c r="AE25" s="31"/>
      <c r="AF25" s="30"/>
      <c r="AK25" s="53" t="str">
        <f t="shared" si="7"/>
        <v>X</v>
      </c>
    </row>
    <row r="26" spans="1:37" ht="13.5" customHeight="1">
      <c r="A26" s="96"/>
      <c r="B26" s="95"/>
      <c r="F26" s="18" t="s">
        <v>131</v>
      </c>
      <c r="G26" s="17"/>
      <c r="H26" s="13" t="str">
        <f t="shared" si="1"/>
        <v/>
      </c>
      <c r="I26" s="13" t="str">
        <f t="shared" si="5"/>
        <v>エネルギー対策特別会計電源開発促進勘定</v>
      </c>
      <c r="K26" s="13"/>
      <c r="L26" s="13"/>
      <c r="O26" s="13"/>
      <c r="P26" s="13"/>
      <c r="Q26" s="19"/>
      <c r="T26" s="13"/>
      <c r="Y26" s="32" t="s">
        <v>449</v>
      </c>
      <c r="Z26" s="30"/>
      <c r="AA26" s="32" t="s">
        <v>543</v>
      </c>
      <c r="AB26" s="31"/>
      <c r="AC26" s="31"/>
      <c r="AD26" s="31"/>
      <c r="AE26" s="31"/>
      <c r="AF26" s="30"/>
      <c r="AK26" s="53" t="str">
        <f t="shared" si="7"/>
        <v>Y</v>
      </c>
    </row>
    <row r="27" spans="1:37" ht="13.5" customHeight="1">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450</v>
      </c>
      <c r="Z27" s="30"/>
      <c r="AA27" s="32" t="s">
        <v>544</v>
      </c>
      <c r="AB27" s="31"/>
      <c r="AC27" s="31"/>
      <c r="AD27" s="31"/>
      <c r="AE27" s="31"/>
      <c r="AF27" s="30"/>
      <c r="AK27" s="53" t="str">
        <f>CHAR(CODE(AK26)+1)</f>
        <v>Z</v>
      </c>
    </row>
    <row r="28" spans="1:37" ht="13.5" customHeight="1">
      <c r="B28" s="13"/>
      <c r="F28" s="18" t="s">
        <v>133</v>
      </c>
      <c r="G28" s="17"/>
      <c r="H28" s="13" t="str">
        <f t="shared" si="1"/>
        <v/>
      </c>
      <c r="I28" s="13" t="str">
        <f t="shared" si="5"/>
        <v>エネルギー対策特別会計電源開発促進勘定</v>
      </c>
      <c r="K28" s="13"/>
      <c r="L28" s="13"/>
      <c r="O28" s="13"/>
      <c r="P28" s="13"/>
      <c r="Q28" s="19"/>
      <c r="T28" s="13"/>
      <c r="Y28" s="32" t="s">
        <v>451</v>
      </c>
      <c r="Z28" s="30"/>
      <c r="AA28" s="32" t="s">
        <v>545</v>
      </c>
      <c r="AB28" s="31"/>
      <c r="AC28" s="31"/>
      <c r="AD28" s="31"/>
      <c r="AE28" s="31"/>
      <c r="AF28" s="30"/>
      <c r="AK28" s="53" t="s">
        <v>263</v>
      </c>
    </row>
    <row r="29" spans="1:37" ht="13.5" customHeight="1">
      <c r="A29" s="13"/>
      <c r="B29" s="13"/>
      <c r="F29" s="18" t="s">
        <v>299</v>
      </c>
      <c r="G29" s="17"/>
      <c r="H29" s="13" t="str">
        <f t="shared" si="1"/>
        <v/>
      </c>
      <c r="I29" s="13" t="str">
        <f t="shared" si="5"/>
        <v>エネルギー対策特別会計電源開発促進勘定</v>
      </c>
      <c r="K29" s="13"/>
      <c r="L29" s="13"/>
      <c r="O29" s="13"/>
      <c r="P29" s="13"/>
      <c r="Q29" s="19"/>
      <c r="T29" s="13"/>
      <c r="Y29" s="32" t="s">
        <v>452</v>
      </c>
      <c r="Z29" s="30"/>
      <c r="AA29" s="32" t="s">
        <v>546</v>
      </c>
      <c r="AB29" s="31"/>
      <c r="AC29" s="31"/>
      <c r="AD29" s="31"/>
      <c r="AE29" s="31"/>
      <c r="AF29" s="30"/>
      <c r="AK29" s="53" t="str">
        <f t="shared" si="7"/>
        <v>b</v>
      </c>
    </row>
    <row r="30" spans="1:37" ht="13.5" customHeight="1">
      <c r="A30" s="13"/>
      <c r="B30" s="13"/>
      <c r="F30" s="18" t="s">
        <v>300</v>
      </c>
      <c r="G30" s="17"/>
      <c r="H30" s="13" t="str">
        <f t="shared" si="1"/>
        <v/>
      </c>
      <c r="I30" s="13" t="str">
        <f t="shared" si="5"/>
        <v>エネルギー対策特別会計電源開発促進勘定</v>
      </c>
      <c r="K30" s="13"/>
      <c r="L30" s="13"/>
      <c r="O30" s="13"/>
      <c r="P30" s="13"/>
      <c r="Q30" s="19"/>
      <c r="T30" s="13"/>
      <c r="Y30" s="32" t="s">
        <v>453</v>
      </c>
      <c r="Z30" s="30"/>
      <c r="AA30" s="32" t="s">
        <v>547</v>
      </c>
      <c r="AB30" s="31"/>
      <c r="AC30" s="31"/>
      <c r="AD30" s="31"/>
      <c r="AE30" s="31"/>
      <c r="AF30" s="30"/>
      <c r="AK30" s="53" t="str">
        <f t="shared" si="7"/>
        <v>c</v>
      </c>
    </row>
    <row r="31" spans="1:37" ht="13.5" customHeight="1">
      <c r="A31" s="13"/>
      <c r="B31" s="13"/>
      <c r="F31" s="18" t="s">
        <v>301</v>
      </c>
      <c r="G31" s="17"/>
      <c r="H31" s="13" t="str">
        <f t="shared" si="1"/>
        <v/>
      </c>
      <c r="I31" s="13" t="str">
        <f t="shared" si="5"/>
        <v>エネルギー対策特別会計電源開発促進勘定</v>
      </c>
      <c r="K31" s="13"/>
      <c r="L31" s="13"/>
      <c r="O31" s="13"/>
      <c r="P31" s="13"/>
      <c r="Q31" s="19"/>
      <c r="T31" s="13"/>
      <c r="Y31" s="32" t="s">
        <v>454</v>
      </c>
      <c r="Z31" s="30"/>
      <c r="AA31" s="32" t="s">
        <v>548</v>
      </c>
      <c r="AB31" s="31"/>
      <c r="AC31" s="31"/>
      <c r="AD31" s="31"/>
      <c r="AE31" s="31"/>
      <c r="AF31" s="30"/>
      <c r="AK31" s="53" t="str">
        <f t="shared" si="7"/>
        <v>d</v>
      </c>
    </row>
    <row r="32" spans="1:37" ht="13.5" customHeight="1">
      <c r="A32" s="13"/>
      <c r="B32" s="13"/>
      <c r="F32" s="18" t="s">
        <v>302</v>
      </c>
      <c r="G32" s="17"/>
      <c r="H32" s="13" t="str">
        <f t="shared" si="1"/>
        <v/>
      </c>
      <c r="I32" s="13" t="str">
        <f t="shared" si="5"/>
        <v>エネルギー対策特別会計電源開発促進勘定</v>
      </c>
      <c r="K32" s="13"/>
      <c r="L32" s="13"/>
      <c r="O32" s="13"/>
      <c r="P32" s="13"/>
      <c r="Q32" s="19"/>
      <c r="T32" s="13"/>
      <c r="Y32" s="32" t="s">
        <v>455</v>
      </c>
      <c r="Z32" s="30"/>
      <c r="AA32" s="32" t="s">
        <v>70</v>
      </c>
      <c r="AB32" s="31"/>
      <c r="AC32" s="31"/>
      <c r="AD32" s="31"/>
      <c r="AE32" s="31"/>
      <c r="AF32" s="30"/>
      <c r="AK32" s="53" t="str">
        <f t="shared" si="7"/>
        <v>e</v>
      </c>
    </row>
    <row r="33" spans="1:37" ht="13.5" customHeight="1">
      <c r="A33" s="13"/>
      <c r="B33" s="13"/>
      <c r="F33" s="18" t="s">
        <v>303</v>
      </c>
      <c r="G33" s="17"/>
      <c r="H33" s="13" t="str">
        <f t="shared" si="1"/>
        <v/>
      </c>
      <c r="I33" s="13" t="str">
        <f t="shared" si="5"/>
        <v>エネルギー対策特別会計電源開発促進勘定</v>
      </c>
      <c r="K33" s="13"/>
      <c r="L33" s="13"/>
      <c r="O33" s="13"/>
      <c r="P33" s="13"/>
      <c r="Q33" s="19"/>
      <c r="T33" s="13"/>
      <c r="Y33" s="32" t="s">
        <v>456</v>
      </c>
      <c r="Z33" s="30"/>
      <c r="AA33" s="77"/>
      <c r="AB33" s="31"/>
      <c r="AC33" s="31"/>
      <c r="AD33" s="31"/>
      <c r="AE33" s="31"/>
      <c r="AF33" s="30"/>
      <c r="AK33" s="53" t="str">
        <f t="shared" si="7"/>
        <v>f</v>
      </c>
    </row>
    <row r="34" spans="1:37" ht="13.5" customHeight="1">
      <c r="A34" s="13"/>
      <c r="B34" s="13"/>
      <c r="F34" s="18" t="s">
        <v>304</v>
      </c>
      <c r="G34" s="17"/>
      <c r="H34" s="13" t="str">
        <f t="shared" si="1"/>
        <v/>
      </c>
      <c r="I34" s="13" t="str">
        <f t="shared" si="5"/>
        <v>エネルギー対策特別会計電源開発促進勘定</v>
      </c>
      <c r="K34" s="13"/>
      <c r="L34" s="13"/>
      <c r="O34" s="13"/>
      <c r="P34" s="13"/>
      <c r="Q34" s="19"/>
      <c r="T34" s="13"/>
      <c r="Y34" s="32" t="s">
        <v>457</v>
      </c>
      <c r="Z34" s="30"/>
      <c r="AB34" s="31"/>
      <c r="AC34" s="31"/>
      <c r="AD34" s="31"/>
      <c r="AE34" s="31"/>
      <c r="AF34" s="30"/>
      <c r="AK34" s="53" t="str">
        <f t="shared" si="7"/>
        <v>g</v>
      </c>
    </row>
    <row r="35" spans="1:37" ht="13.5" customHeight="1">
      <c r="A35" s="13"/>
      <c r="B35" s="13"/>
      <c r="F35" s="18" t="s">
        <v>305</v>
      </c>
      <c r="G35" s="17"/>
      <c r="H35" s="13" t="str">
        <f t="shared" si="1"/>
        <v/>
      </c>
      <c r="I35" s="13" t="str">
        <f t="shared" si="5"/>
        <v>エネルギー対策特別会計電源開発促進勘定</v>
      </c>
      <c r="K35" s="13"/>
      <c r="L35" s="13"/>
      <c r="O35" s="13"/>
      <c r="P35" s="13"/>
      <c r="Q35" s="19"/>
      <c r="T35" s="13"/>
      <c r="Y35" s="32" t="s">
        <v>458</v>
      </c>
      <c r="Z35" s="30"/>
      <c r="AC35" s="31"/>
      <c r="AF35" s="30"/>
      <c r="AK35" s="53" t="str">
        <f t="shared" si="7"/>
        <v>h</v>
      </c>
    </row>
    <row r="36" spans="1:37" ht="13.5" customHeight="1">
      <c r="A36" s="13"/>
      <c r="B36" s="13"/>
      <c r="F36" s="18" t="s">
        <v>306</v>
      </c>
      <c r="G36" s="17"/>
      <c r="H36" s="13" t="str">
        <f t="shared" si="1"/>
        <v/>
      </c>
      <c r="I36" s="13" t="str">
        <f t="shared" si="5"/>
        <v>エネルギー対策特別会計電源開発促進勘定</v>
      </c>
      <c r="K36" s="13"/>
      <c r="L36" s="13"/>
      <c r="O36" s="13"/>
      <c r="P36" s="13"/>
      <c r="Q36" s="19"/>
      <c r="T36" s="13"/>
      <c r="Y36" s="32" t="s">
        <v>459</v>
      </c>
      <c r="Z36" s="30"/>
      <c r="AF36" s="30"/>
      <c r="AK36" s="53"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460</v>
      </c>
      <c r="Z37" s="30"/>
      <c r="AF37" s="30"/>
      <c r="AK37" s="53" t="str">
        <f t="shared" si="7"/>
        <v>j</v>
      </c>
    </row>
    <row r="38" spans="1:37">
      <c r="A38" s="13"/>
      <c r="B38" s="13"/>
      <c r="F38" s="13"/>
      <c r="G38" s="19"/>
      <c r="K38" s="13"/>
      <c r="L38" s="13"/>
      <c r="O38" s="13"/>
      <c r="P38" s="13"/>
      <c r="Q38" s="19"/>
      <c r="T38" s="13"/>
      <c r="Y38" s="32" t="s">
        <v>461</v>
      </c>
      <c r="Z38" s="30"/>
      <c r="AF38" s="30"/>
      <c r="AK38" s="53" t="str">
        <f t="shared" si="7"/>
        <v>k</v>
      </c>
    </row>
    <row r="39" spans="1:37">
      <c r="A39" s="13"/>
      <c r="B39" s="13"/>
      <c r="F39" s="13" t="str">
        <f>I37</f>
        <v>エネルギー対策特別会計電源開発促進勘定</v>
      </c>
      <c r="G39" s="19"/>
      <c r="K39" s="13"/>
      <c r="L39" s="13"/>
      <c r="O39" s="13"/>
      <c r="P39" s="13"/>
      <c r="Q39" s="19"/>
      <c r="T39" s="13"/>
      <c r="Y39" s="32" t="s">
        <v>462</v>
      </c>
      <c r="Z39" s="30"/>
      <c r="AF39" s="30"/>
      <c r="AK39" s="53" t="str">
        <f t="shared" si="7"/>
        <v>l</v>
      </c>
    </row>
    <row r="40" spans="1:37">
      <c r="A40" s="13"/>
      <c r="B40" s="13"/>
      <c r="F40" s="13"/>
      <c r="G40" s="19"/>
      <c r="K40" s="13"/>
      <c r="L40" s="13"/>
      <c r="O40" s="13"/>
      <c r="P40" s="13"/>
      <c r="Q40" s="19"/>
      <c r="T40" s="13"/>
      <c r="Y40" s="32" t="s">
        <v>463</v>
      </c>
      <c r="Z40" s="30"/>
      <c r="AF40" s="30"/>
      <c r="AK40" s="53" t="str">
        <f t="shared" si="7"/>
        <v>m</v>
      </c>
    </row>
    <row r="41" spans="1:37">
      <c r="A41" s="13"/>
      <c r="B41" s="13"/>
      <c r="F41" s="13"/>
      <c r="G41" s="19"/>
      <c r="K41" s="13"/>
      <c r="L41" s="13"/>
      <c r="O41" s="13"/>
      <c r="P41" s="13"/>
      <c r="Q41" s="19"/>
      <c r="T41" s="13"/>
      <c r="Y41" s="32" t="s">
        <v>464</v>
      </c>
      <c r="Z41" s="30"/>
      <c r="AF41" s="30"/>
      <c r="AK41" s="53" t="str">
        <f t="shared" si="7"/>
        <v>n</v>
      </c>
    </row>
    <row r="42" spans="1:37">
      <c r="A42" s="13"/>
      <c r="B42" s="13"/>
      <c r="F42" s="13"/>
      <c r="G42" s="19"/>
      <c r="K42" s="13"/>
      <c r="L42" s="13"/>
      <c r="O42" s="13"/>
      <c r="P42" s="13"/>
      <c r="Q42" s="19"/>
      <c r="T42" s="13"/>
      <c r="Y42" s="32" t="s">
        <v>465</v>
      </c>
      <c r="Z42" s="30"/>
      <c r="AF42" s="30"/>
      <c r="AK42" s="53" t="str">
        <f t="shared" si="7"/>
        <v>o</v>
      </c>
    </row>
    <row r="43" spans="1:37">
      <c r="A43" s="13"/>
      <c r="B43" s="13"/>
      <c r="F43" s="13"/>
      <c r="G43" s="19"/>
      <c r="K43" s="13"/>
      <c r="L43" s="13"/>
      <c r="O43" s="13"/>
      <c r="P43" s="13"/>
      <c r="Q43" s="19"/>
      <c r="T43" s="13"/>
      <c r="Y43" s="32" t="s">
        <v>466</v>
      </c>
      <c r="Z43" s="30"/>
      <c r="AF43" s="30"/>
      <c r="AK43" s="53" t="str">
        <f t="shared" si="7"/>
        <v>p</v>
      </c>
    </row>
    <row r="44" spans="1:37">
      <c r="A44" s="13"/>
      <c r="B44" s="13"/>
      <c r="F44" s="13"/>
      <c r="G44" s="19"/>
      <c r="K44" s="13"/>
      <c r="L44" s="13"/>
      <c r="O44" s="13"/>
      <c r="P44" s="13"/>
      <c r="Q44" s="19"/>
      <c r="T44" s="13"/>
      <c r="Y44" s="32" t="s">
        <v>467</v>
      </c>
      <c r="Z44" s="30"/>
      <c r="AF44" s="30"/>
      <c r="AK44" s="53" t="str">
        <f t="shared" si="7"/>
        <v>q</v>
      </c>
    </row>
    <row r="45" spans="1:37">
      <c r="A45" s="13"/>
      <c r="B45" s="13"/>
      <c r="F45" s="13"/>
      <c r="G45" s="19"/>
      <c r="K45" s="13"/>
      <c r="L45" s="13"/>
      <c r="O45" s="13"/>
      <c r="P45" s="13"/>
      <c r="Q45" s="19"/>
      <c r="T45" s="13"/>
      <c r="Y45" s="32" t="s">
        <v>468</v>
      </c>
      <c r="Z45" s="30"/>
      <c r="AF45" s="30"/>
      <c r="AK45" s="53" t="str">
        <f t="shared" si="7"/>
        <v>r</v>
      </c>
    </row>
    <row r="46" spans="1:37">
      <c r="A46" s="13"/>
      <c r="B46" s="13"/>
      <c r="F46" s="13"/>
      <c r="G46" s="19"/>
      <c r="K46" s="13"/>
      <c r="L46" s="13"/>
      <c r="O46" s="13"/>
      <c r="P46" s="13"/>
      <c r="Q46" s="19"/>
      <c r="T46" s="13"/>
      <c r="Y46" s="32" t="s">
        <v>469</v>
      </c>
      <c r="Z46" s="30"/>
      <c r="AF46" s="30"/>
      <c r="AK46" s="53" t="str">
        <f t="shared" si="7"/>
        <v>s</v>
      </c>
    </row>
    <row r="47" spans="1:37">
      <c r="A47" s="13"/>
      <c r="B47" s="13"/>
      <c r="F47" s="13"/>
      <c r="G47" s="19"/>
      <c r="K47" s="13"/>
      <c r="L47" s="13"/>
      <c r="O47" s="13"/>
      <c r="P47" s="13"/>
      <c r="Q47" s="19"/>
      <c r="T47" s="13"/>
      <c r="Y47" s="32" t="s">
        <v>470</v>
      </c>
      <c r="Z47" s="30"/>
      <c r="AF47" s="30"/>
      <c r="AK47" s="53" t="str">
        <f t="shared" si="7"/>
        <v>t</v>
      </c>
    </row>
    <row r="48" spans="1:37">
      <c r="A48" s="13"/>
      <c r="B48" s="13"/>
      <c r="F48" s="13"/>
      <c r="G48" s="19"/>
      <c r="K48" s="13"/>
      <c r="L48" s="13"/>
      <c r="O48" s="13"/>
      <c r="P48" s="13"/>
      <c r="Q48" s="19"/>
      <c r="T48" s="13"/>
      <c r="Y48" s="32" t="s">
        <v>471</v>
      </c>
      <c r="Z48" s="30"/>
      <c r="AF48" s="30"/>
      <c r="AK48" s="53" t="str">
        <f t="shared" si="7"/>
        <v>u</v>
      </c>
    </row>
    <row r="49" spans="1:37">
      <c r="A49" s="13"/>
      <c r="B49" s="13"/>
      <c r="F49" s="13"/>
      <c r="G49" s="19"/>
      <c r="K49" s="13"/>
      <c r="L49" s="13"/>
      <c r="O49" s="13"/>
      <c r="P49" s="13"/>
      <c r="Q49" s="19"/>
      <c r="T49" s="13"/>
      <c r="Y49" s="32" t="s">
        <v>472</v>
      </c>
      <c r="Z49" s="30"/>
      <c r="AF49" s="30"/>
      <c r="AK49" s="53" t="str">
        <f t="shared" si="7"/>
        <v>v</v>
      </c>
    </row>
    <row r="50" spans="1:37">
      <c r="A50" s="13"/>
      <c r="B50" s="13"/>
      <c r="F50" s="13"/>
      <c r="G50" s="19"/>
      <c r="K50" s="13"/>
      <c r="L50" s="13"/>
      <c r="O50" s="13"/>
      <c r="P50" s="13"/>
      <c r="Q50" s="19"/>
      <c r="T50" s="13"/>
      <c r="Y50" s="32" t="s">
        <v>473</v>
      </c>
      <c r="Z50" s="30"/>
      <c r="AF50" s="30"/>
    </row>
    <row r="51" spans="1:37">
      <c r="A51" s="13"/>
      <c r="B51" s="13"/>
      <c r="F51" s="13"/>
      <c r="G51" s="19"/>
      <c r="K51" s="13"/>
      <c r="L51" s="13"/>
      <c r="O51" s="13"/>
      <c r="P51" s="13"/>
      <c r="Q51" s="19"/>
      <c r="T51" s="13"/>
      <c r="Y51" s="32" t="s">
        <v>474</v>
      </c>
      <c r="Z51" s="30"/>
      <c r="AF51" s="30"/>
    </row>
    <row r="52" spans="1:37">
      <c r="A52" s="13"/>
      <c r="B52" s="13"/>
      <c r="F52" s="13"/>
      <c r="G52" s="19"/>
      <c r="K52" s="13"/>
      <c r="L52" s="13"/>
      <c r="O52" s="13"/>
      <c r="P52" s="13"/>
      <c r="Q52" s="19"/>
      <c r="T52" s="13"/>
      <c r="Y52" s="32" t="s">
        <v>475</v>
      </c>
      <c r="Z52" s="30"/>
      <c r="AF52" s="30"/>
    </row>
    <row r="53" spans="1:37">
      <c r="A53" s="13"/>
      <c r="B53" s="13"/>
      <c r="F53" s="13"/>
      <c r="G53" s="19"/>
      <c r="K53" s="13"/>
      <c r="L53" s="13"/>
      <c r="O53" s="13"/>
      <c r="P53" s="13"/>
      <c r="Q53" s="19"/>
      <c r="T53" s="13"/>
      <c r="Y53" s="32" t="s">
        <v>476</v>
      </c>
      <c r="Z53" s="30"/>
      <c r="AF53" s="30"/>
    </row>
    <row r="54" spans="1:37">
      <c r="A54" s="13"/>
      <c r="B54" s="13"/>
      <c r="F54" s="13"/>
      <c r="G54" s="19"/>
      <c r="K54" s="13"/>
      <c r="L54" s="13"/>
      <c r="O54" s="13"/>
      <c r="P54" s="20"/>
      <c r="Q54" s="19"/>
      <c r="T54" s="13"/>
      <c r="Y54" s="32" t="s">
        <v>477</v>
      </c>
      <c r="Z54" s="30"/>
      <c r="AF54" s="30"/>
    </row>
    <row r="55" spans="1:37">
      <c r="A55" s="13"/>
      <c r="B55" s="13"/>
      <c r="F55" s="13"/>
      <c r="G55" s="19"/>
      <c r="K55" s="13"/>
      <c r="L55" s="13"/>
      <c r="O55" s="13"/>
      <c r="P55" s="13"/>
      <c r="Q55" s="19"/>
      <c r="T55" s="13"/>
      <c r="Y55" s="32" t="s">
        <v>478</v>
      </c>
      <c r="Z55" s="30"/>
      <c r="AF55" s="30"/>
    </row>
    <row r="56" spans="1:37">
      <c r="A56" s="13"/>
      <c r="B56" s="13"/>
      <c r="F56" s="13"/>
      <c r="G56" s="19"/>
      <c r="K56" s="13"/>
      <c r="L56" s="13"/>
      <c r="O56" s="13"/>
      <c r="P56" s="13"/>
      <c r="Q56" s="19"/>
      <c r="T56" s="13"/>
      <c r="Y56" s="32" t="s">
        <v>479</v>
      </c>
      <c r="Z56" s="30"/>
      <c r="AF56" s="30"/>
    </row>
    <row r="57" spans="1:37">
      <c r="A57" s="13"/>
      <c r="B57" s="13"/>
      <c r="F57" s="13"/>
      <c r="G57" s="19"/>
      <c r="K57" s="13"/>
      <c r="L57" s="13"/>
      <c r="O57" s="13"/>
      <c r="P57" s="13"/>
      <c r="Q57" s="19"/>
      <c r="T57" s="13"/>
      <c r="Y57" s="32" t="s">
        <v>480</v>
      </c>
      <c r="Z57" s="30"/>
      <c r="AF57" s="30"/>
    </row>
    <row r="58" spans="1:37">
      <c r="A58" s="13"/>
      <c r="B58" s="13"/>
      <c r="F58" s="13"/>
      <c r="G58" s="19"/>
      <c r="K58" s="13"/>
      <c r="L58" s="13"/>
      <c r="O58" s="13"/>
      <c r="P58" s="13"/>
      <c r="Q58" s="19"/>
      <c r="T58" s="13"/>
      <c r="Y58" s="32" t="s">
        <v>481</v>
      </c>
      <c r="Z58" s="30"/>
      <c r="AF58" s="30"/>
    </row>
    <row r="59" spans="1:37">
      <c r="A59" s="13"/>
      <c r="B59" s="13"/>
      <c r="F59" s="13"/>
      <c r="G59" s="19"/>
      <c r="K59" s="13"/>
      <c r="L59" s="13"/>
      <c r="O59" s="13"/>
      <c r="P59" s="13"/>
      <c r="Q59" s="19"/>
      <c r="T59" s="13"/>
      <c r="Y59" s="32" t="s">
        <v>482</v>
      </c>
      <c r="Z59" s="30"/>
      <c r="AF59" s="30"/>
    </row>
    <row r="60" spans="1:37">
      <c r="A60" s="13"/>
      <c r="B60" s="13"/>
      <c r="F60" s="13"/>
      <c r="G60" s="19"/>
      <c r="K60" s="13"/>
      <c r="L60" s="13"/>
      <c r="O60" s="13"/>
      <c r="P60" s="13"/>
      <c r="Q60" s="19"/>
      <c r="T60" s="13"/>
      <c r="Y60" s="32" t="s">
        <v>483</v>
      </c>
      <c r="Z60" s="30"/>
      <c r="AF60" s="30"/>
    </row>
    <row r="61" spans="1:37">
      <c r="A61" s="13"/>
      <c r="B61" s="13"/>
      <c r="F61" s="13"/>
      <c r="G61" s="19"/>
      <c r="K61" s="13"/>
      <c r="L61" s="13"/>
      <c r="O61" s="13"/>
      <c r="P61" s="13"/>
      <c r="Q61" s="19"/>
      <c r="T61" s="13"/>
      <c r="Y61" s="32" t="s">
        <v>484</v>
      </c>
      <c r="Z61" s="30"/>
      <c r="AF61" s="30"/>
    </row>
    <row r="62" spans="1:37">
      <c r="A62" s="13"/>
      <c r="B62" s="13"/>
      <c r="F62" s="13"/>
      <c r="G62" s="19"/>
      <c r="K62" s="13"/>
      <c r="L62" s="13"/>
      <c r="O62" s="13"/>
      <c r="P62" s="13"/>
      <c r="Q62" s="19"/>
      <c r="T62" s="13"/>
      <c r="Y62" s="32" t="s">
        <v>485</v>
      </c>
      <c r="Z62" s="30"/>
      <c r="AF62" s="30"/>
    </row>
    <row r="63" spans="1:37">
      <c r="A63" s="13"/>
      <c r="B63" s="13"/>
      <c r="F63" s="13"/>
      <c r="G63" s="19"/>
      <c r="K63" s="13"/>
      <c r="L63" s="13"/>
      <c r="O63" s="13"/>
      <c r="P63" s="13"/>
      <c r="Q63" s="19"/>
      <c r="T63" s="13"/>
      <c r="Y63" s="32" t="s">
        <v>486</v>
      </c>
      <c r="Z63" s="30"/>
      <c r="AF63" s="30"/>
    </row>
    <row r="64" spans="1:37">
      <c r="A64" s="13"/>
      <c r="B64" s="13"/>
      <c r="F64" s="13"/>
      <c r="G64" s="19"/>
      <c r="K64" s="13"/>
      <c r="L64" s="13"/>
      <c r="O64" s="13"/>
      <c r="P64" s="13"/>
      <c r="Q64" s="19"/>
      <c r="T64" s="13"/>
      <c r="Y64" s="32" t="s">
        <v>487</v>
      </c>
      <c r="Z64" s="30"/>
      <c r="AF64" s="30"/>
    </row>
    <row r="65" spans="1:32">
      <c r="A65" s="13"/>
      <c r="B65" s="13"/>
      <c r="F65" s="13"/>
      <c r="G65" s="19"/>
      <c r="K65" s="13"/>
      <c r="L65" s="13"/>
      <c r="O65" s="13"/>
      <c r="P65" s="13"/>
      <c r="Q65" s="19"/>
      <c r="T65" s="13"/>
      <c r="Y65" s="32" t="s">
        <v>488</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489</v>
      </c>
      <c r="Z67" s="30"/>
      <c r="AF67" s="30"/>
    </row>
    <row r="68" spans="1:32">
      <c r="A68" s="13"/>
      <c r="B68" s="13"/>
      <c r="F68" s="13"/>
      <c r="G68" s="19"/>
      <c r="K68" s="13"/>
      <c r="L68" s="13"/>
      <c r="O68" s="13"/>
      <c r="P68" s="13"/>
      <c r="Q68" s="19"/>
      <c r="T68" s="13"/>
      <c r="Y68" s="32" t="s">
        <v>490</v>
      </c>
      <c r="Z68" s="30"/>
      <c r="AF68" s="30"/>
    </row>
    <row r="69" spans="1:32">
      <c r="A69" s="13"/>
      <c r="B69" s="13"/>
      <c r="F69" s="13"/>
      <c r="G69" s="19"/>
      <c r="K69" s="13"/>
      <c r="L69" s="13"/>
      <c r="O69" s="13"/>
      <c r="P69" s="13"/>
      <c r="Q69" s="19"/>
      <c r="T69" s="13"/>
      <c r="Y69" s="32" t="s">
        <v>491</v>
      </c>
      <c r="Z69" s="30"/>
      <c r="AF69" s="30"/>
    </row>
    <row r="70" spans="1:32">
      <c r="A70" s="13"/>
      <c r="B70" s="13"/>
      <c r="Y70" s="32" t="s">
        <v>492</v>
      </c>
    </row>
    <row r="71" spans="1:32">
      <c r="Y71" s="32" t="s">
        <v>493</v>
      </c>
    </row>
    <row r="72" spans="1:32">
      <c r="Y72" s="32" t="s">
        <v>494</v>
      </c>
    </row>
    <row r="73" spans="1:32">
      <c r="Y73" s="32" t="s">
        <v>495</v>
      </c>
    </row>
    <row r="74" spans="1:32">
      <c r="Y74" s="32" t="s">
        <v>496</v>
      </c>
    </row>
    <row r="75" spans="1:32">
      <c r="Y75" s="32" t="s">
        <v>497</v>
      </c>
    </row>
    <row r="76" spans="1:32">
      <c r="Y76" s="32" t="s">
        <v>498</v>
      </c>
    </row>
    <row r="77" spans="1:32">
      <c r="Y77" s="32" t="s">
        <v>499</v>
      </c>
    </row>
    <row r="78" spans="1:32">
      <c r="Y78" s="32" t="s">
        <v>500</v>
      </c>
    </row>
    <row r="79" spans="1:32">
      <c r="Y79" s="32" t="s">
        <v>501</v>
      </c>
    </row>
    <row r="80" spans="1:32">
      <c r="Y80" s="32" t="s">
        <v>502</v>
      </c>
    </row>
    <row r="81" spans="25:25">
      <c r="Y81" s="32" t="s">
        <v>503</v>
      </c>
    </row>
    <row r="82" spans="25:25">
      <c r="Y82" s="32" t="s">
        <v>504</v>
      </c>
    </row>
    <row r="83" spans="25:25">
      <c r="Y83" s="32" t="s">
        <v>505</v>
      </c>
    </row>
    <row r="84" spans="25:25">
      <c r="Y84" s="32" t="s">
        <v>506</v>
      </c>
    </row>
    <row r="85" spans="25:25">
      <c r="Y85" s="32" t="s">
        <v>507</v>
      </c>
    </row>
    <row r="86" spans="25:25">
      <c r="Y86" s="32" t="s">
        <v>508</v>
      </c>
    </row>
    <row r="87" spans="25:25">
      <c r="Y87" s="32" t="s">
        <v>509</v>
      </c>
    </row>
    <row r="88" spans="25:25">
      <c r="Y88" s="32" t="s">
        <v>510</v>
      </c>
    </row>
    <row r="89" spans="25:25">
      <c r="Y89" s="32" t="s">
        <v>511</v>
      </c>
    </row>
    <row r="90" spans="25:25">
      <c r="Y90" s="32" t="s">
        <v>512</v>
      </c>
    </row>
    <row r="91" spans="25:25">
      <c r="Y91" s="32" t="s">
        <v>513</v>
      </c>
    </row>
    <row r="92" spans="25:25">
      <c r="Y92" s="32" t="s">
        <v>514</v>
      </c>
    </row>
    <row r="93" spans="25:25">
      <c r="Y93" s="32" t="s">
        <v>515</v>
      </c>
    </row>
    <row r="94" spans="25:25">
      <c r="Y94" s="32" t="s">
        <v>516</v>
      </c>
    </row>
    <row r="95" spans="25:25">
      <c r="Y95" s="32" t="s">
        <v>517</v>
      </c>
    </row>
    <row r="96" spans="25:25">
      <c r="Y96" s="32" t="s">
        <v>409</v>
      </c>
    </row>
    <row r="97" spans="25:25">
      <c r="Y97" s="32" t="s">
        <v>518</v>
      </c>
    </row>
    <row r="98" spans="25:25">
      <c r="Y98" s="32" t="s">
        <v>519</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B28"/>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13" t="s">
        <v>342</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384</v>
      </c>
      <c r="AF2" s="379"/>
      <c r="AG2" s="379"/>
      <c r="AH2" s="379"/>
      <c r="AI2" s="379" t="s">
        <v>382</v>
      </c>
      <c r="AJ2" s="379"/>
      <c r="AK2" s="379"/>
      <c r="AL2" s="379"/>
      <c r="AM2" s="379" t="s">
        <v>411</v>
      </c>
      <c r="AN2" s="379"/>
      <c r="AO2" s="379"/>
      <c r="AP2" s="372"/>
      <c r="AQ2" s="180" t="s">
        <v>234</v>
      </c>
      <c r="AR2" s="173"/>
      <c r="AS2" s="173"/>
      <c r="AT2" s="174"/>
      <c r="AU2" s="377" t="s">
        <v>134</v>
      </c>
      <c r="AV2" s="377"/>
      <c r="AW2" s="377"/>
      <c r="AX2" s="378"/>
    </row>
    <row r="3" spans="1:50" ht="18.75" customHeight="1">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235</v>
      </c>
      <c r="AT3" s="176"/>
      <c r="AU3" s="275"/>
      <c r="AV3" s="275"/>
      <c r="AW3" s="383" t="s">
        <v>181</v>
      </c>
      <c r="AX3" s="384"/>
    </row>
    <row r="4" spans="1:50" ht="22.5" customHeight="1">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c r="A7" s="901" t="s">
        <v>372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c r="A9" s="513" t="s">
        <v>342</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384</v>
      </c>
      <c r="AF9" s="379"/>
      <c r="AG9" s="379"/>
      <c r="AH9" s="379"/>
      <c r="AI9" s="379" t="s">
        <v>382</v>
      </c>
      <c r="AJ9" s="379"/>
      <c r="AK9" s="379"/>
      <c r="AL9" s="379"/>
      <c r="AM9" s="379" t="s">
        <v>411</v>
      </c>
      <c r="AN9" s="379"/>
      <c r="AO9" s="379"/>
      <c r="AP9" s="372"/>
      <c r="AQ9" s="180" t="s">
        <v>234</v>
      </c>
      <c r="AR9" s="173"/>
      <c r="AS9" s="173"/>
      <c r="AT9" s="174"/>
      <c r="AU9" s="377" t="s">
        <v>134</v>
      </c>
      <c r="AV9" s="377"/>
      <c r="AW9" s="377"/>
      <c r="AX9" s="378"/>
    </row>
    <row r="10" spans="1:50" ht="18.75" customHeight="1">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235</v>
      </c>
      <c r="AT10" s="176"/>
      <c r="AU10" s="275"/>
      <c r="AV10" s="275"/>
      <c r="AW10" s="383" t="s">
        <v>181</v>
      </c>
      <c r="AX10" s="384"/>
    </row>
    <row r="11" spans="1:50" ht="22.5" customHeight="1">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c r="A14" s="901" t="s">
        <v>372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c r="A16" s="513" t="s">
        <v>342</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384</v>
      </c>
      <c r="AF16" s="379"/>
      <c r="AG16" s="379"/>
      <c r="AH16" s="379"/>
      <c r="AI16" s="379" t="s">
        <v>382</v>
      </c>
      <c r="AJ16" s="379"/>
      <c r="AK16" s="379"/>
      <c r="AL16" s="379"/>
      <c r="AM16" s="379" t="s">
        <v>411</v>
      </c>
      <c r="AN16" s="379"/>
      <c r="AO16" s="379"/>
      <c r="AP16" s="372"/>
      <c r="AQ16" s="180" t="s">
        <v>234</v>
      </c>
      <c r="AR16" s="173"/>
      <c r="AS16" s="173"/>
      <c r="AT16" s="174"/>
      <c r="AU16" s="377" t="s">
        <v>134</v>
      </c>
      <c r="AV16" s="377"/>
      <c r="AW16" s="377"/>
      <c r="AX16" s="378"/>
    </row>
    <row r="17" spans="1:50" ht="18.75" customHeight="1">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235</v>
      </c>
      <c r="AT17" s="176"/>
      <c r="AU17" s="275"/>
      <c r="AV17" s="275"/>
      <c r="AW17" s="383" t="s">
        <v>181</v>
      </c>
      <c r="AX17" s="384"/>
    </row>
    <row r="18" spans="1:50" ht="22.5" customHeight="1">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c r="A21" s="901" t="s">
        <v>372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c r="A23" s="513" t="s">
        <v>342</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384</v>
      </c>
      <c r="AF23" s="379"/>
      <c r="AG23" s="379"/>
      <c r="AH23" s="379"/>
      <c r="AI23" s="379" t="s">
        <v>382</v>
      </c>
      <c r="AJ23" s="379"/>
      <c r="AK23" s="379"/>
      <c r="AL23" s="379"/>
      <c r="AM23" s="379" t="s">
        <v>411</v>
      </c>
      <c r="AN23" s="379"/>
      <c r="AO23" s="379"/>
      <c r="AP23" s="372"/>
      <c r="AQ23" s="180" t="s">
        <v>234</v>
      </c>
      <c r="AR23" s="173"/>
      <c r="AS23" s="173"/>
      <c r="AT23" s="174"/>
      <c r="AU23" s="377" t="s">
        <v>134</v>
      </c>
      <c r="AV23" s="377"/>
      <c r="AW23" s="377"/>
      <c r="AX23" s="378"/>
    </row>
    <row r="24" spans="1:50" ht="18.75" customHeight="1">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235</v>
      </c>
      <c r="AT24" s="176"/>
      <c r="AU24" s="275"/>
      <c r="AV24" s="275"/>
      <c r="AW24" s="383" t="s">
        <v>181</v>
      </c>
      <c r="AX24" s="384"/>
    </row>
    <row r="25" spans="1:50" ht="22.5" customHeight="1">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c r="A28" s="901" t="s">
        <v>372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c r="A30" s="513" t="s">
        <v>342</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384</v>
      </c>
      <c r="AF30" s="379"/>
      <c r="AG30" s="379"/>
      <c r="AH30" s="379"/>
      <c r="AI30" s="379" t="s">
        <v>382</v>
      </c>
      <c r="AJ30" s="379"/>
      <c r="AK30" s="379"/>
      <c r="AL30" s="379"/>
      <c r="AM30" s="379" t="s">
        <v>411</v>
      </c>
      <c r="AN30" s="379"/>
      <c r="AO30" s="379"/>
      <c r="AP30" s="372"/>
      <c r="AQ30" s="180" t="s">
        <v>234</v>
      </c>
      <c r="AR30" s="173"/>
      <c r="AS30" s="173"/>
      <c r="AT30" s="174"/>
      <c r="AU30" s="377" t="s">
        <v>134</v>
      </c>
      <c r="AV30" s="377"/>
      <c r="AW30" s="377"/>
      <c r="AX30" s="378"/>
    </row>
    <row r="31" spans="1:50" ht="18.75" customHeight="1">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235</v>
      </c>
      <c r="AT31" s="176"/>
      <c r="AU31" s="275"/>
      <c r="AV31" s="275"/>
      <c r="AW31" s="383" t="s">
        <v>181</v>
      </c>
      <c r="AX31" s="384"/>
    </row>
    <row r="32" spans="1:50" ht="22.5" customHeight="1">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c r="A35" s="901" t="s">
        <v>372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c r="A37" s="513" t="s">
        <v>342</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384</v>
      </c>
      <c r="AF37" s="379"/>
      <c r="AG37" s="379"/>
      <c r="AH37" s="379"/>
      <c r="AI37" s="379" t="s">
        <v>382</v>
      </c>
      <c r="AJ37" s="379"/>
      <c r="AK37" s="379"/>
      <c r="AL37" s="379"/>
      <c r="AM37" s="379" t="s">
        <v>411</v>
      </c>
      <c r="AN37" s="379"/>
      <c r="AO37" s="379"/>
      <c r="AP37" s="372"/>
      <c r="AQ37" s="180" t="s">
        <v>234</v>
      </c>
      <c r="AR37" s="173"/>
      <c r="AS37" s="173"/>
      <c r="AT37" s="174"/>
      <c r="AU37" s="377" t="s">
        <v>134</v>
      </c>
      <c r="AV37" s="377"/>
      <c r="AW37" s="377"/>
      <c r="AX37" s="378"/>
    </row>
    <row r="38" spans="1:50" ht="18.75" customHeight="1">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235</v>
      </c>
      <c r="AT38" s="176"/>
      <c r="AU38" s="275"/>
      <c r="AV38" s="275"/>
      <c r="AW38" s="383" t="s">
        <v>181</v>
      </c>
      <c r="AX38" s="384"/>
    </row>
    <row r="39" spans="1:50" ht="22.5" customHeight="1">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c r="A42" s="901" t="s">
        <v>372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c r="A44" s="513" t="s">
        <v>342</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384</v>
      </c>
      <c r="AF44" s="379"/>
      <c r="AG44" s="379"/>
      <c r="AH44" s="379"/>
      <c r="AI44" s="379" t="s">
        <v>382</v>
      </c>
      <c r="AJ44" s="379"/>
      <c r="AK44" s="379"/>
      <c r="AL44" s="379"/>
      <c r="AM44" s="379" t="s">
        <v>411</v>
      </c>
      <c r="AN44" s="379"/>
      <c r="AO44" s="379"/>
      <c r="AP44" s="372"/>
      <c r="AQ44" s="180" t="s">
        <v>234</v>
      </c>
      <c r="AR44" s="173"/>
      <c r="AS44" s="173"/>
      <c r="AT44" s="174"/>
      <c r="AU44" s="377" t="s">
        <v>134</v>
      </c>
      <c r="AV44" s="377"/>
      <c r="AW44" s="377"/>
      <c r="AX44" s="378"/>
    </row>
    <row r="45" spans="1:50" ht="18.75" customHeight="1">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235</v>
      </c>
      <c r="AT45" s="176"/>
      <c r="AU45" s="275"/>
      <c r="AV45" s="275"/>
      <c r="AW45" s="383" t="s">
        <v>181</v>
      </c>
      <c r="AX45" s="384"/>
    </row>
    <row r="46" spans="1:50" ht="22.5" customHeight="1">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c r="A49" s="901" t="s">
        <v>372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c r="A51" s="513" t="s">
        <v>342</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384</v>
      </c>
      <c r="AF51" s="379"/>
      <c r="AG51" s="379"/>
      <c r="AH51" s="379"/>
      <c r="AI51" s="379" t="s">
        <v>382</v>
      </c>
      <c r="AJ51" s="379"/>
      <c r="AK51" s="379"/>
      <c r="AL51" s="379"/>
      <c r="AM51" s="379" t="s">
        <v>411</v>
      </c>
      <c r="AN51" s="379"/>
      <c r="AO51" s="379"/>
      <c r="AP51" s="372"/>
      <c r="AQ51" s="180" t="s">
        <v>234</v>
      </c>
      <c r="AR51" s="173"/>
      <c r="AS51" s="173"/>
      <c r="AT51" s="174"/>
      <c r="AU51" s="377" t="s">
        <v>134</v>
      </c>
      <c r="AV51" s="377"/>
      <c r="AW51" s="377"/>
      <c r="AX51" s="378"/>
    </row>
    <row r="52" spans="1:50" ht="18.75" customHeight="1">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235</v>
      </c>
      <c r="AT52" s="176"/>
      <c r="AU52" s="275"/>
      <c r="AV52" s="275"/>
      <c r="AW52" s="383" t="s">
        <v>181</v>
      </c>
      <c r="AX52" s="384"/>
    </row>
    <row r="53" spans="1:50" ht="22.5" customHeight="1">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c r="A56" s="901" t="s">
        <v>372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c r="A58" s="513" t="s">
        <v>342</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384</v>
      </c>
      <c r="AF58" s="379"/>
      <c r="AG58" s="379"/>
      <c r="AH58" s="379"/>
      <c r="AI58" s="379" t="s">
        <v>382</v>
      </c>
      <c r="AJ58" s="379"/>
      <c r="AK58" s="379"/>
      <c r="AL58" s="379"/>
      <c r="AM58" s="379" t="s">
        <v>411</v>
      </c>
      <c r="AN58" s="379"/>
      <c r="AO58" s="379"/>
      <c r="AP58" s="372"/>
      <c r="AQ58" s="180" t="s">
        <v>234</v>
      </c>
      <c r="AR58" s="173"/>
      <c r="AS58" s="173"/>
      <c r="AT58" s="174"/>
      <c r="AU58" s="377" t="s">
        <v>134</v>
      </c>
      <c r="AV58" s="377"/>
      <c r="AW58" s="377"/>
      <c r="AX58" s="378"/>
    </row>
    <row r="59" spans="1:50" ht="18.75" customHeight="1">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235</v>
      </c>
      <c r="AT59" s="176"/>
      <c r="AU59" s="275"/>
      <c r="AV59" s="275"/>
      <c r="AW59" s="383" t="s">
        <v>181</v>
      </c>
      <c r="AX59" s="384"/>
    </row>
    <row r="60" spans="1:50" ht="22.5" customHeight="1">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c r="A63" s="901" t="s">
        <v>372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c r="A65" s="513" t="s">
        <v>342</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384</v>
      </c>
      <c r="AF65" s="379"/>
      <c r="AG65" s="379"/>
      <c r="AH65" s="379"/>
      <c r="AI65" s="379" t="s">
        <v>382</v>
      </c>
      <c r="AJ65" s="379"/>
      <c r="AK65" s="379"/>
      <c r="AL65" s="379"/>
      <c r="AM65" s="379" t="s">
        <v>411</v>
      </c>
      <c r="AN65" s="379"/>
      <c r="AO65" s="379"/>
      <c r="AP65" s="372"/>
      <c r="AQ65" s="180" t="s">
        <v>234</v>
      </c>
      <c r="AR65" s="173"/>
      <c r="AS65" s="173"/>
      <c r="AT65" s="174"/>
      <c r="AU65" s="377" t="s">
        <v>134</v>
      </c>
      <c r="AV65" s="377"/>
      <c r="AW65" s="377"/>
      <c r="AX65" s="378"/>
    </row>
    <row r="66" spans="1:50" ht="18.75" customHeight="1">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235</v>
      </c>
      <c r="AT66" s="176"/>
      <c r="AU66" s="275"/>
      <c r="AV66" s="275"/>
      <c r="AW66" s="383" t="s">
        <v>181</v>
      </c>
      <c r="AX66" s="384"/>
    </row>
    <row r="67" spans="1:50" ht="22.5" customHeight="1">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c r="A70" s="901" t="s">
        <v>372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H60" sqref="AH60:AT60"/>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37" t="s">
        <v>28</v>
      </c>
      <c r="B2" s="1038"/>
      <c r="C2" s="1038"/>
      <c r="D2" s="1038"/>
      <c r="E2" s="1038"/>
      <c r="F2" s="1039"/>
      <c r="G2" s="443" t="s">
        <v>666</v>
      </c>
      <c r="H2" s="444"/>
      <c r="I2" s="444"/>
      <c r="J2" s="444"/>
      <c r="K2" s="444"/>
      <c r="L2" s="444"/>
      <c r="M2" s="444"/>
      <c r="N2" s="444"/>
      <c r="O2" s="444"/>
      <c r="P2" s="444"/>
      <c r="Q2" s="444"/>
      <c r="R2" s="444"/>
      <c r="S2" s="444"/>
      <c r="T2" s="444"/>
      <c r="U2" s="444"/>
      <c r="V2" s="444"/>
      <c r="W2" s="444"/>
      <c r="X2" s="444"/>
      <c r="Y2" s="444"/>
      <c r="Z2" s="444"/>
      <c r="AA2" s="444"/>
      <c r="AB2" s="445"/>
      <c r="AC2" s="443" t="s">
        <v>668</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40"/>
      <c r="B4" s="1041"/>
      <c r="C4" s="1041"/>
      <c r="D4" s="1041"/>
      <c r="E4" s="1041"/>
      <c r="F4" s="1042"/>
      <c r="G4" s="453" t="s">
        <v>660</v>
      </c>
      <c r="H4" s="454"/>
      <c r="I4" s="454"/>
      <c r="J4" s="454"/>
      <c r="K4" s="455"/>
      <c r="L4" s="456" t="s">
        <v>667</v>
      </c>
      <c r="M4" s="457"/>
      <c r="N4" s="457"/>
      <c r="O4" s="457"/>
      <c r="P4" s="457"/>
      <c r="Q4" s="457"/>
      <c r="R4" s="457"/>
      <c r="S4" s="457"/>
      <c r="T4" s="457"/>
      <c r="U4" s="457"/>
      <c r="V4" s="457"/>
      <c r="W4" s="457"/>
      <c r="X4" s="458"/>
      <c r="Y4" s="459">
        <v>6</v>
      </c>
      <c r="Z4" s="460"/>
      <c r="AA4" s="460"/>
      <c r="AB4" s="558"/>
      <c r="AC4" s="453" t="s">
        <v>662</v>
      </c>
      <c r="AD4" s="454"/>
      <c r="AE4" s="454"/>
      <c r="AF4" s="454"/>
      <c r="AG4" s="455"/>
      <c r="AH4" s="456" t="s">
        <v>669</v>
      </c>
      <c r="AI4" s="457"/>
      <c r="AJ4" s="457"/>
      <c r="AK4" s="457"/>
      <c r="AL4" s="457"/>
      <c r="AM4" s="457"/>
      <c r="AN4" s="457"/>
      <c r="AO4" s="457"/>
      <c r="AP4" s="457"/>
      <c r="AQ4" s="457"/>
      <c r="AR4" s="457"/>
      <c r="AS4" s="457"/>
      <c r="AT4" s="458"/>
      <c r="AU4" s="459">
        <v>6</v>
      </c>
      <c r="AV4" s="460"/>
      <c r="AW4" s="460"/>
      <c r="AX4" s="461"/>
    </row>
    <row r="5" spans="1:50" ht="24.75" hidden="1" customHeight="1">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hidden="1" customHeight="1">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6</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6</v>
      </c>
      <c r="AV14" s="419"/>
      <c r="AW14" s="419"/>
      <c r="AX14" s="421"/>
    </row>
    <row r="15" spans="1:50" ht="30" customHeight="1">
      <c r="A15" s="1040"/>
      <c r="B15" s="1041"/>
      <c r="C15" s="1041"/>
      <c r="D15" s="1041"/>
      <c r="E15" s="1041"/>
      <c r="F15" s="1042"/>
      <c r="G15" s="443" t="s">
        <v>670</v>
      </c>
      <c r="H15" s="444"/>
      <c r="I15" s="444"/>
      <c r="J15" s="444"/>
      <c r="K15" s="444"/>
      <c r="L15" s="444"/>
      <c r="M15" s="444"/>
      <c r="N15" s="444"/>
      <c r="O15" s="444"/>
      <c r="P15" s="444"/>
      <c r="Q15" s="444"/>
      <c r="R15" s="444"/>
      <c r="S15" s="444"/>
      <c r="T15" s="444"/>
      <c r="U15" s="444"/>
      <c r="V15" s="444"/>
      <c r="W15" s="444"/>
      <c r="X15" s="444"/>
      <c r="Y15" s="444"/>
      <c r="Z15" s="444"/>
      <c r="AA15" s="444"/>
      <c r="AB15" s="445"/>
      <c r="AC15" s="443" t="s">
        <v>671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40"/>
      <c r="B17" s="1041"/>
      <c r="C17" s="1041"/>
      <c r="D17" s="1041"/>
      <c r="E17" s="1041"/>
      <c r="F17" s="1042"/>
      <c r="G17" s="453" t="s">
        <v>661</v>
      </c>
      <c r="H17" s="454"/>
      <c r="I17" s="454"/>
      <c r="J17" s="454"/>
      <c r="K17" s="455"/>
      <c r="L17" s="456" t="s">
        <v>664</v>
      </c>
      <c r="M17" s="457"/>
      <c r="N17" s="457"/>
      <c r="O17" s="457"/>
      <c r="P17" s="457"/>
      <c r="Q17" s="457"/>
      <c r="R17" s="457"/>
      <c r="S17" s="457"/>
      <c r="T17" s="457"/>
      <c r="U17" s="457"/>
      <c r="V17" s="457"/>
      <c r="W17" s="457"/>
      <c r="X17" s="458"/>
      <c r="Y17" s="459">
        <v>5</v>
      </c>
      <c r="Z17" s="460"/>
      <c r="AA17" s="460"/>
      <c r="AB17" s="558"/>
      <c r="AC17" s="453" t="s">
        <v>662</v>
      </c>
      <c r="AD17" s="454"/>
      <c r="AE17" s="454"/>
      <c r="AF17" s="454"/>
      <c r="AG17" s="455"/>
      <c r="AH17" s="456" t="s">
        <v>665</v>
      </c>
      <c r="AI17" s="457"/>
      <c r="AJ17" s="457"/>
      <c r="AK17" s="457"/>
      <c r="AL17" s="457"/>
      <c r="AM17" s="457"/>
      <c r="AN17" s="457"/>
      <c r="AO17" s="457"/>
      <c r="AP17" s="457"/>
      <c r="AQ17" s="457"/>
      <c r="AR17" s="457"/>
      <c r="AS17" s="457"/>
      <c r="AT17" s="458"/>
      <c r="AU17" s="459">
        <v>5</v>
      </c>
      <c r="AV17" s="460"/>
      <c r="AW17" s="460"/>
      <c r="AX17" s="461"/>
    </row>
    <row r="18" spans="1:50" ht="24.75" hidden="1" customHeight="1">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5</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5</v>
      </c>
      <c r="AV27" s="419"/>
      <c r="AW27" s="419"/>
      <c r="AX27" s="421"/>
    </row>
    <row r="28" spans="1:50" ht="30" customHeight="1">
      <c r="A28" s="1040"/>
      <c r="B28" s="1041"/>
      <c r="C28" s="1041"/>
      <c r="D28" s="1041"/>
      <c r="E28" s="1041"/>
      <c r="F28" s="1042"/>
      <c r="G28" s="443" t="s">
        <v>672</v>
      </c>
      <c r="H28" s="444"/>
      <c r="I28" s="444"/>
      <c r="J28" s="444"/>
      <c r="K28" s="444"/>
      <c r="L28" s="444"/>
      <c r="M28" s="444"/>
      <c r="N28" s="444"/>
      <c r="O28" s="444"/>
      <c r="P28" s="444"/>
      <c r="Q28" s="444"/>
      <c r="R28" s="444"/>
      <c r="S28" s="444"/>
      <c r="T28" s="444"/>
      <c r="U28" s="444"/>
      <c r="V28" s="444"/>
      <c r="W28" s="444"/>
      <c r="X28" s="444"/>
      <c r="Y28" s="444"/>
      <c r="Z28" s="444"/>
      <c r="AA28" s="444"/>
      <c r="AB28" s="445"/>
      <c r="AC28" s="443" t="s">
        <v>673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40"/>
      <c r="B30" s="1041"/>
      <c r="C30" s="1041"/>
      <c r="D30" s="1041"/>
      <c r="E30" s="1041"/>
      <c r="F30" s="1042"/>
      <c r="G30" s="453" t="s">
        <v>662</v>
      </c>
      <c r="H30" s="454"/>
      <c r="I30" s="454"/>
      <c r="J30" s="454"/>
      <c r="K30" s="455"/>
      <c r="L30" s="456" t="s">
        <v>665</v>
      </c>
      <c r="M30" s="457"/>
      <c r="N30" s="457"/>
      <c r="O30" s="457"/>
      <c r="P30" s="457"/>
      <c r="Q30" s="457"/>
      <c r="R30" s="457"/>
      <c r="S30" s="457"/>
      <c r="T30" s="457"/>
      <c r="U30" s="457"/>
      <c r="V30" s="457"/>
      <c r="W30" s="457"/>
      <c r="X30" s="458"/>
      <c r="Y30" s="459">
        <v>2</v>
      </c>
      <c r="Z30" s="460"/>
      <c r="AA30" s="460"/>
      <c r="AB30" s="558"/>
      <c r="AC30" s="453" t="s">
        <v>662</v>
      </c>
      <c r="AD30" s="454"/>
      <c r="AE30" s="454"/>
      <c r="AF30" s="454"/>
      <c r="AG30" s="455"/>
      <c r="AH30" s="456" t="s">
        <v>665</v>
      </c>
      <c r="AI30" s="457"/>
      <c r="AJ30" s="457"/>
      <c r="AK30" s="457"/>
      <c r="AL30" s="457"/>
      <c r="AM30" s="457"/>
      <c r="AN30" s="457"/>
      <c r="AO30" s="457"/>
      <c r="AP30" s="457"/>
      <c r="AQ30" s="457"/>
      <c r="AR30" s="457"/>
      <c r="AS30" s="457"/>
      <c r="AT30" s="458"/>
      <c r="AU30" s="459">
        <v>1</v>
      </c>
      <c r="AV30" s="460"/>
      <c r="AW30" s="460"/>
      <c r="AX30" s="461"/>
    </row>
    <row r="31" spans="1:50" ht="24.75" hidden="1" customHeight="1">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2</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1</v>
      </c>
      <c r="AV40" s="419"/>
      <c r="AW40" s="419"/>
      <c r="AX40" s="421"/>
    </row>
    <row r="41" spans="1:50" ht="30" customHeight="1">
      <c r="A41" s="1040"/>
      <c r="B41" s="1041"/>
      <c r="C41" s="1041"/>
      <c r="D41" s="1041"/>
      <c r="E41" s="1041"/>
      <c r="F41" s="1042"/>
      <c r="G41" s="443" t="s">
        <v>674</v>
      </c>
      <c r="H41" s="444"/>
      <c r="I41" s="444"/>
      <c r="J41" s="444"/>
      <c r="K41" s="444"/>
      <c r="L41" s="444"/>
      <c r="M41" s="444"/>
      <c r="N41" s="444"/>
      <c r="O41" s="444"/>
      <c r="P41" s="444"/>
      <c r="Q41" s="444"/>
      <c r="R41" s="444"/>
      <c r="S41" s="444"/>
      <c r="T41" s="444"/>
      <c r="U41" s="444"/>
      <c r="V41" s="444"/>
      <c r="W41" s="444"/>
      <c r="X41" s="444"/>
      <c r="Y41" s="444"/>
      <c r="Z41" s="444"/>
      <c r="AA41" s="444"/>
      <c r="AB41" s="445"/>
      <c r="AC41" s="443" t="s">
        <v>183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40"/>
      <c r="B43" s="1041"/>
      <c r="C43" s="1041"/>
      <c r="D43" s="1041"/>
      <c r="E43" s="1041"/>
      <c r="F43" s="1042"/>
      <c r="G43" s="453" t="s">
        <v>660</v>
      </c>
      <c r="H43" s="454"/>
      <c r="I43" s="454"/>
      <c r="J43" s="454"/>
      <c r="K43" s="455"/>
      <c r="L43" s="456" t="s">
        <v>663</v>
      </c>
      <c r="M43" s="457"/>
      <c r="N43" s="457"/>
      <c r="O43" s="457"/>
      <c r="P43" s="457"/>
      <c r="Q43" s="457"/>
      <c r="R43" s="457"/>
      <c r="S43" s="457"/>
      <c r="T43" s="457"/>
      <c r="U43" s="457"/>
      <c r="V43" s="457"/>
      <c r="W43" s="457"/>
      <c r="X43" s="458"/>
      <c r="Y43" s="459">
        <v>1</v>
      </c>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1</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row r="55" spans="1:50" ht="30" customHeight="1">
      <c r="A55" s="1037" t="s">
        <v>28</v>
      </c>
      <c r="B55" s="1038"/>
      <c r="C55" s="1038"/>
      <c r="D55" s="1038"/>
      <c r="E55" s="1038"/>
      <c r="F55" s="1039"/>
      <c r="G55" s="443" t="s">
        <v>184</v>
      </c>
      <c r="H55" s="444"/>
      <c r="I55" s="444"/>
      <c r="J55" s="444"/>
      <c r="K55" s="444"/>
      <c r="L55" s="444"/>
      <c r="M55" s="444"/>
      <c r="N55" s="444"/>
      <c r="O55" s="444"/>
      <c r="P55" s="444"/>
      <c r="Q55" s="444"/>
      <c r="R55" s="444"/>
      <c r="S55" s="444"/>
      <c r="T55" s="444"/>
      <c r="U55" s="444"/>
      <c r="V55" s="444"/>
      <c r="W55" s="444"/>
      <c r="X55" s="444"/>
      <c r="Y55" s="444"/>
      <c r="Z55" s="444"/>
      <c r="AA55" s="444"/>
      <c r="AB55" s="445"/>
      <c r="AC55" s="443" t="s">
        <v>268</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c r="A68" s="1040"/>
      <c r="B68" s="1041"/>
      <c r="C68" s="1041"/>
      <c r="D68" s="1041"/>
      <c r="E68" s="1041"/>
      <c r="F68" s="1042"/>
      <c r="G68" s="443" t="s">
        <v>269</v>
      </c>
      <c r="H68" s="444"/>
      <c r="I68" s="444"/>
      <c r="J68" s="444"/>
      <c r="K68" s="444"/>
      <c r="L68" s="444"/>
      <c r="M68" s="444"/>
      <c r="N68" s="444"/>
      <c r="O68" s="444"/>
      <c r="P68" s="444"/>
      <c r="Q68" s="444"/>
      <c r="R68" s="444"/>
      <c r="S68" s="444"/>
      <c r="T68" s="444"/>
      <c r="U68" s="444"/>
      <c r="V68" s="444"/>
      <c r="W68" s="444"/>
      <c r="X68" s="444"/>
      <c r="Y68" s="444"/>
      <c r="Z68" s="444"/>
      <c r="AA68" s="444"/>
      <c r="AB68" s="445"/>
      <c r="AC68" s="443" t="s">
        <v>270</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c r="A81" s="1040"/>
      <c r="B81" s="1041"/>
      <c r="C81" s="1041"/>
      <c r="D81" s="1041"/>
      <c r="E81" s="1041"/>
      <c r="F81" s="1042"/>
      <c r="G81" s="443" t="s">
        <v>271</v>
      </c>
      <c r="H81" s="444"/>
      <c r="I81" s="444"/>
      <c r="J81" s="444"/>
      <c r="K81" s="444"/>
      <c r="L81" s="444"/>
      <c r="M81" s="444"/>
      <c r="N81" s="444"/>
      <c r="O81" s="444"/>
      <c r="P81" s="444"/>
      <c r="Q81" s="444"/>
      <c r="R81" s="444"/>
      <c r="S81" s="444"/>
      <c r="T81" s="444"/>
      <c r="U81" s="444"/>
      <c r="V81" s="444"/>
      <c r="W81" s="444"/>
      <c r="X81" s="444"/>
      <c r="Y81" s="444"/>
      <c r="Z81" s="444"/>
      <c r="AA81" s="444"/>
      <c r="AB81" s="445"/>
      <c r="AC81" s="443" t="s">
        <v>272</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c r="A94" s="1040"/>
      <c r="B94" s="1041"/>
      <c r="C94" s="1041"/>
      <c r="D94" s="1041"/>
      <c r="E94" s="1041"/>
      <c r="F94" s="1042"/>
      <c r="G94" s="443" t="s">
        <v>273</v>
      </c>
      <c r="H94" s="444"/>
      <c r="I94" s="444"/>
      <c r="J94" s="444"/>
      <c r="K94" s="444"/>
      <c r="L94" s="444"/>
      <c r="M94" s="444"/>
      <c r="N94" s="444"/>
      <c r="O94" s="444"/>
      <c r="P94" s="444"/>
      <c r="Q94" s="444"/>
      <c r="R94" s="444"/>
      <c r="S94" s="444"/>
      <c r="T94" s="444"/>
      <c r="U94" s="444"/>
      <c r="V94" s="444"/>
      <c r="W94" s="444"/>
      <c r="X94" s="444"/>
      <c r="Y94" s="444"/>
      <c r="Z94" s="444"/>
      <c r="AA94" s="444"/>
      <c r="AB94" s="445"/>
      <c r="AC94" s="443" t="s">
        <v>185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row r="108" spans="1:50" ht="30" customHeight="1">
      <c r="A108" s="1037" t="s">
        <v>28</v>
      </c>
      <c r="B108" s="1038"/>
      <c r="C108" s="1038"/>
      <c r="D108" s="1038"/>
      <c r="E108" s="1038"/>
      <c r="F108" s="1039"/>
      <c r="G108" s="443" t="s">
        <v>186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274</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c r="A121" s="1040"/>
      <c r="B121" s="1041"/>
      <c r="C121" s="1041"/>
      <c r="D121" s="1041"/>
      <c r="E121" s="1041"/>
      <c r="F121" s="1042"/>
      <c r="G121" s="443" t="s">
        <v>275</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276</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c r="A134" s="1040"/>
      <c r="B134" s="1041"/>
      <c r="C134" s="1041"/>
      <c r="D134" s="1041"/>
      <c r="E134" s="1041"/>
      <c r="F134" s="1042"/>
      <c r="G134" s="443" t="s">
        <v>277</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278</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c r="A147" s="1040"/>
      <c r="B147" s="1041"/>
      <c r="C147" s="1041"/>
      <c r="D147" s="1041"/>
      <c r="E147" s="1041"/>
      <c r="F147" s="1042"/>
      <c r="G147" s="443" t="s">
        <v>279</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row r="161" spans="1:50" ht="30" customHeight="1">
      <c r="A161" s="1037" t="s">
        <v>28</v>
      </c>
      <c r="B161" s="1038"/>
      <c r="C161" s="1038"/>
      <c r="D161" s="1038"/>
      <c r="E161" s="1038"/>
      <c r="F161" s="1039"/>
      <c r="G161" s="443" t="s">
        <v>188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280</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c r="A174" s="1040"/>
      <c r="B174" s="1041"/>
      <c r="C174" s="1041"/>
      <c r="D174" s="1041"/>
      <c r="E174" s="1041"/>
      <c r="F174" s="1042"/>
      <c r="G174" s="443" t="s">
        <v>281</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282</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c r="A187" s="1040"/>
      <c r="B187" s="1041"/>
      <c r="C187" s="1041"/>
      <c r="D187" s="1041"/>
      <c r="E187" s="1041"/>
      <c r="F187" s="1042"/>
      <c r="G187" s="443" t="s">
        <v>284</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283</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c r="A200" s="1040"/>
      <c r="B200" s="1041"/>
      <c r="C200" s="1041"/>
      <c r="D200" s="1041"/>
      <c r="E200" s="1041"/>
      <c r="F200" s="1042"/>
      <c r="G200" s="443" t="s">
        <v>285</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row r="214" spans="1:50" ht="30" customHeight="1">
      <c r="A214" s="1057" t="s">
        <v>28</v>
      </c>
      <c r="B214" s="1058"/>
      <c r="C214" s="1058"/>
      <c r="D214" s="1058"/>
      <c r="E214" s="1058"/>
      <c r="F214" s="1059"/>
      <c r="G214" s="443" t="s">
        <v>190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286</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c r="A227" s="1040"/>
      <c r="B227" s="1041"/>
      <c r="C227" s="1041"/>
      <c r="D227" s="1041"/>
      <c r="E227" s="1041"/>
      <c r="F227" s="1042"/>
      <c r="G227" s="443" t="s">
        <v>287</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288</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c r="A240" s="1040"/>
      <c r="B240" s="1041"/>
      <c r="C240" s="1041"/>
      <c r="D240" s="1041"/>
      <c r="E240" s="1041"/>
      <c r="F240" s="1042"/>
      <c r="G240" s="443" t="s">
        <v>289</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290</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c r="A253" s="1040"/>
      <c r="B253" s="1041"/>
      <c r="C253" s="1041"/>
      <c r="D253" s="1041"/>
      <c r="E253" s="1041"/>
      <c r="F253" s="1042"/>
      <c r="G253" s="443" t="s">
        <v>291</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L70" sqref="AL70:AO70"/>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315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0"/>
      <c r="B3" s="350"/>
      <c r="C3" s="350" t="s">
        <v>26</v>
      </c>
      <c r="D3" s="350"/>
      <c r="E3" s="350"/>
      <c r="F3" s="350"/>
      <c r="G3" s="350"/>
      <c r="H3" s="350"/>
      <c r="I3" s="350"/>
      <c r="J3" s="281" t="s">
        <v>294</v>
      </c>
      <c r="K3" s="109"/>
      <c r="L3" s="109"/>
      <c r="M3" s="109"/>
      <c r="N3" s="109"/>
      <c r="O3" s="109"/>
      <c r="P3" s="351" t="s">
        <v>27</v>
      </c>
      <c r="Q3" s="351"/>
      <c r="R3" s="351"/>
      <c r="S3" s="351"/>
      <c r="T3" s="351"/>
      <c r="U3" s="351"/>
      <c r="V3" s="351"/>
      <c r="W3" s="351"/>
      <c r="X3" s="351"/>
      <c r="Y3" s="348" t="s">
        <v>346</v>
      </c>
      <c r="Z3" s="349"/>
      <c r="AA3" s="349"/>
      <c r="AB3" s="349"/>
      <c r="AC3" s="281" t="s">
        <v>331</v>
      </c>
      <c r="AD3" s="281"/>
      <c r="AE3" s="281"/>
      <c r="AF3" s="281"/>
      <c r="AG3" s="281"/>
      <c r="AH3" s="348" t="s">
        <v>260</v>
      </c>
      <c r="AI3" s="350"/>
      <c r="AJ3" s="350"/>
      <c r="AK3" s="350"/>
      <c r="AL3" s="350" t="s">
        <v>21</v>
      </c>
      <c r="AM3" s="350"/>
      <c r="AN3" s="350"/>
      <c r="AO3" s="430"/>
      <c r="AP3" s="431" t="s">
        <v>295</v>
      </c>
      <c r="AQ3" s="431"/>
      <c r="AR3" s="431"/>
      <c r="AS3" s="431"/>
      <c r="AT3" s="431"/>
      <c r="AU3" s="431"/>
      <c r="AV3" s="431"/>
      <c r="AW3" s="431"/>
      <c r="AX3" s="431"/>
    </row>
    <row r="4" spans="1:50" ht="26.25" customHeight="1">
      <c r="A4" s="1060">
        <v>1</v>
      </c>
      <c r="B4" s="1060">
        <v>1</v>
      </c>
      <c r="C4" s="427" t="s">
        <v>632</v>
      </c>
      <c r="D4" s="422"/>
      <c r="E4" s="422"/>
      <c r="F4" s="422"/>
      <c r="G4" s="422"/>
      <c r="H4" s="422"/>
      <c r="I4" s="422"/>
      <c r="J4" s="423" t="s">
        <v>618</v>
      </c>
      <c r="K4" s="424"/>
      <c r="L4" s="424"/>
      <c r="M4" s="424"/>
      <c r="N4" s="424"/>
      <c r="O4" s="424"/>
      <c r="P4" s="428" t="s">
        <v>633</v>
      </c>
      <c r="Q4" s="321"/>
      <c r="R4" s="321"/>
      <c r="S4" s="321"/>
      <c r="T4" s="321"/>
      <c r="U4" s="321"/>
      <c r="V4" s="321"/>
      <c r="W4" s="321"/>
      <c r="X4" s="321"/>
      <c r="Y4" s="322">
        <v>6</v>
      </c>
      <c r="Z4" s="323"/>
      <c r="AA4" s="323"/>
      <c r="AB4" s="324"/>
      <c r="AC4" s="326" t="s">
        <v>624</v>
      </c>
      <c r="AD4" s="326"/>
      <c r="AE4" s="326"/>
      <c r="AF4" s="326"/>
      <c r="AG4" s="326"/>
      <c r="AH4" s="327" t="s">
        <v>565</v>
      </c>
      <c r="AI4" s="328"/>
      <c r="AJ4" s="328"/>
      <c r="AK4" s="328"/>
      <c r="AL4" s="329" t="s">
        <v>565</v>
      </c>
      <c r="AM4" s="330"/>
      <c r="AN4" s="330"/>
      <c r="AO4" s="331"/>
      <c r="AP4" s="325" t="s">
        <v>565</v>
      </c>
      <c r="AQ4" s="325"/>
      <c r="AR4" s="325"/>
      <c r="AS4" s="325"/>
      <c r="AT4" s="325"/>
      <c r="AU4" s="325"/>
      <c r="AV4" s="325"/>
      <c r="AW4" s="325"/>
      <c r="AX4" s="325"/>
    </row>
    <row r="5" spans="1:50" ht="26.25" hidden="1" customHeight="1">
      <c r="A5" s="1060">
        <v>2</v>
      </c>
      <c r="B5" s="1060">
        <v>1</v>
      </c>
      <c r="C5" s="427"/>
      <c r="D5" s="422"/>
      <c r="E5" s="422"/>
      <c r="F5" s="422"/>
      <c r="G5" s="422"/>
      <c r="H5" s="422"/>
      <c r="I5" s="422"/>
      <c r="J5" s="423"/>
      <c r="K5" s="424"/>
      <c r="L5" s="424"/>
      <c r="M5" s="424"/>
      <c r="N5" s="424"/>
      <c r="O5" s="424"/>
      <c r="P5" s="428"/>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316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0"/>
      <c r="B36" s="350"/>
      <c r="C36" s="350" t="s">
        <v>26</v>
      </c>
      <c r="D36" s="350"/>
      <c r="E36" s="350"/>
      <c r="F36" s="350"/>
      <c r="G36" s="350"/>
      <c r="H36" s="350"/>
      <c r="I36" s="350"/>
      <c r="J36" s="281" t="s">
        <v>294</v>
      </c>
      <c r="K36" s="109"/>
      <c r="L36" s="109"/>
      <c r="M36" s="109"/>
      <c r="N36" s="109"/>
      <c r="O36" s="109"/>
      <c r="P36" s="351" t="s">
        <v>27</v>
      </c>
      <c r="Q36" s="351"/>
      <c r="R36" s="351"/>
      <c r="S36" s="351"/>
      <c r="T36" s="351"/>
      <c r="U36" s="351"/>
      <c r="V36" s="351"/>
      <c r="W36" s="351"/>
      <c r="X36" s="351"/>
      <c r="Y36" s="348" t="s">
        <v>346</v>
      </c>
      <c r="Z36" s="349"/>
      <c r="AA36" s="349"/>
      <c r="AB36" s="349"/>
      <c r="AC36" s="281" t="s">
        <v>331</v>
      </c>
      <c r="AD36" s="281"/>
      <c r="AE36" s="281"/>
      <c r="AF36" s="281"/>
      <c r="AG36" s="281"/>
      <c r="AH36" s="348" t="s">
        <v>260</v>
      </c>
      <c r="AI36" s="350"/>
      <c r="AJ36" s="350"/>
      <c r="AK36" s="350"/>
      <c r="AL36" s="350" t="s">
        <v>21</v>
      </c>
      <c r="AM36" s="350"/>
      <c r="AN36" s="350"/>
      <c r="AO36" s="430"/>
      <c r="AP36" s="431" t="s">
        <v>295</v>
      </c>
      <c r="AQ36" s="431"/>
      <c r="AR36" s="431"/>
      <c r="AS36" s="431"/>
      <c r="AT36" s="431"/>
      <c r="AU36" s="431"/>
      <c r="AV36" s="431"/>
      <c r="AW36" s="431"/>
      <c r="AX36" s="431"/>
    </row>
    <row r="37" spans="1:50" ht="26.25" customHeight="1">
      <c r="A37" s="1060">
        <v>1</v>
      </c>
      <c r="B37" s="1060">
        <v>1</v>
      </c>
      <c r="C37" s="427" t="s">
        <v>632</v>
      </c>
      <c r="D37" s="422"/>
      <c r="E37" s="422"/>
      <c r="F37" s="422"/>
      <c r="G37" s="422"/>
      <c r="H37" s="422"/>
      <c r="I37" s="422"/>
      <c r="J37" s="423" t="s">
        <v>618</v>
      </c>
      <c r="K37" s="424"/>
      <c r="L37" s="424"/>
      <c r="M37" s="424"/>
      <c r="N37" s="424"/>
      <c r="O37" s="424"/>
      <c r="P37" s="428" t="s">
        <v>634</v>
      </c>
      <c r="Q37" s="321"/>
      <c r="R37" s="321"/>
      <c r="S37" s="321"/>
      <c r="T37" s="321"/>
      <c r="U37" s="321"/>
      <c r="V37" s="321"/>
      <c r="W37" s="321"/>
      <c r="X37" s="321"/>
      <c r="Y37" s="322">
        <v>6</v>
      </c>
      <c r="Z37" s="323"/>
      <c r="AA37" s="323"/>
      <c r="AB37" s="324"/>
      <c r="AC37" s="326" t="s">
        <v>624</v>
      </c>
      <c r="AD37" s="326"/>
      <c r="AE37" s="326"/>
      <c r="AF37" s="326"/>
      <c r="AG37" s="326"/>
      <c r="AH37" s="327" t="s">
        <v>565</v>
      </c>
      <c r="AI37" s="328"/>
      <c r="AJ37" s="328"/>
      <c r="AK37" s="328"/>
      <c r="AL37" s="329" t="s">
        <v>565</v>
      </c>
      <c r="AM37" s="330"/>
      <c r="AN37" s="330"/>
      <c r="AO37" s="331"/>
      <c r="AP37" s="325" t="s">
        <v>635</v>
      </c>
      <c r="AQ37" s="325"/>
      <c r="AR37" s="325"/>
      <c r="AS37" s="325"/>
      <c r="AT37" s="325"/>
      <c r="AU37" s="325"/>
      <c r="AV37" s="325"/>
      <c r="AW37" s="325"/>
      <c r="AX37" s="325"/>
    </row>
    <row r="38" spans="1:50" ht="26.25" hidden="1" customHeight="1">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0"/>
      <c r="B69" s="350"/>
      <c r="C69" s="350" t="s">
        <v>26</v>
      </c>
      <c r="D69" s="350"/>
      <c r="E69" s="350"/>
      <c r="F69" s="350"/>
      <c r="G69" s="350"/>
      <c r="H69" s="350"/>
      <c r="I69" s="350"/>
      <c r="J69" s="281" t="s">
        <v>294</v>
      </c>
      <c r="K69" s="109"/>
      <c r="L69" s="109"/>
      <c r="M69" s="109"/>
      <c r="N69" s="109"/>
      <c r="O69" s="109"/>
      <c r="P69" s="351" t="s">
        <v>27</v>
      </c>
      <c r="Q69" s="351"/>
      <c r="R69" s="351"/>
      <c r="S69" s="351"/>
      <c r="T69" s="351"/>
      <c r="U69" s="351"/>
      <c r="V69" s="351"/>
      <c r="W69" s="351"/>
      <c r="X69" s="351"/>
      <c r="Y69" s="348" t="s">
        <v>346</v>
      </c>
      <c r="Z69" s="349"/>
      <c r="AA69" s="349"/>
      <c r="AB69" s="349"/>
      <c r="AC69" s="281" t="s">
        <v>331</v>
      </c>
      <c r="AD69" s="281"/>
      <c r="AE69" s="281"/>
      <c r="AF69" s="281"/>
      <c r="AG69" s="281"/>
      <c r="AH69" s="348" t="s">
        <v>260</v>
      </c>
      <c r="AI69" s="350"/>
      <c r="AJ69" s="350"/>
      <c r="AK69" s="350"/>
      <c r="AL69" s="350" t="s">
        <v>21</v>
      </c>
      <c r="AM69" s="350"/>
      <c r="AN69" s="350"/>
      <c r="AO69" s="430"/>
      <c r="AP69" s="431" t="s">
        <v>295</v>
      </c>
      <c r="AQ69" s="431"/>
      <c r="AR69" s="431"/>
      <c r="AS69" s="431"/>
      <c r="AT69" s="431"/>
      <c r="AU69" s="431"/>
      <c r="AV69" s="431"/>
      <c r="AW69" s="431"/>
      <c r="AX69" s="431"/>
    </row>
    <row r="70" spans="1:50" ht="26.25" customHeight="1">
      <c r="A70" s="1060">
        <v>1</v>
      </c>
      <c r="B70" s="1060">
        <v>1</v>
      </c>
      <c r="C70" s="427" t="s">
        <v>636</v>
      </c>
      <c r="D70" s="422"/>
      <c r="E70" s="422"/>
      <c r="F70" s="422"/>
      <c r="G70" s="422"/>
      <c r="H70" s="422"/>
      <c r="I70" s="422"/>
      <c r="J70" s="423" t="s">
        <v>565</v>
      </c>
      <c r="K70" s="424"/>
      <c r="L70" s="424"/>
      <c r="M70" s="424"/>
      <c r="N70" s="424"/>
      <c r="O70" s="424"/>
      <c r="P70" s="428" t="s">
        <v>637</v>
      </c>
      <c r="Q70" s="321"/>
      <c r="R70" s="321"/>
      <c r="S70" s="321"/>
      <c r="T70" s="321"/>
      <c r="U70" s="321"/>
      <c r="V70" s="321"/>
      <c r="W70" s="321"/>
      <c r="X70" s="321"/>
      <c r="Y70" s="322">
        <v>5</v>
      </c>
      <c r="Z70" s="323"/>
      <c r="AA70" s="323"/>
      <c r="AB70" s="324"/>
      <c r="AC70" s="326" t="s">
        <v>624</v>
      </c>
      <c r="AD70" s="326"/>
      <c r="AE70" s="326"/>
      <c r="AF70" s="326"/>
      <c r="AG70" s="326"/>
      <c r="AH70" s="327" t="s">
        <v>565</v>
      </c>
      <c r="AI70" s="328"/>
      <c r="AJ70" s="328"/>
      <c r="AK70" s="328"/>
      <c r="AL70" s="329" t="s">
        <v>618</v>
      </c>
      <c r="AM70" s="330"/>
      <c r="AN70" s="330"/>
      <c r="AO70" s="331"/>
      <c r="AP70" s="325" t="s">
        <v>565</v>
      </c>
      <c r="AQ70" s="325"/>
      <c r="AR70" s="325"/>
      <c r="AS70" s="325"/>
      <c r="AT70" s="325"/>
      <c r="AU70" s="325"/>
      <c r="AV70" s="325"/>
      <c r="AW70" s="325"/>
      <c r="AX70" s="325"/>
    </row>
    <row r="71" spans="1:50" ht="26.25" hidden="1" customHeight="1">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0"/>
      <c r="B102" s="350"/>
      <c r="C102" s="350" t="s">
        <v>26</v>
      </c>
      <c r="D102" s="350"/>
      <c r="E102" s="350"/>
      <c r="F102" s="350"/>
      <c r="G102" s="350"/>
      <c r="H102" s="350"/>
      <c r="I102" s="350"/>
      <c r="J102" s="281" t="s">
        <v>294</v>
      </c>
      <c r="K102" s="109"/>
      <c r="L102" s="109"/>
      <c r="M102" s="109"/>
      <c r="N102" s="109"/>
      <c r="O102" s="109"/>
      <c r="P102" s="351" t="s">
        <v>27</v>
      </c>
      <c r="Q102" s="351"/>
      <c r="R102" s="351"/>
      <c r="S102" s="351"/>
      <c r="T102" s="351"/>
      <c r="U102" s="351"/>
      <c r="V102" s="351"/>
      <c r="W102" s="351"/>
      <c r="X102" s="351"/>
      <c r="Y102" s="348" t="s">
        <v>346</v>
      </c>
      <c r="Z102" s="349"/>
      <c r="AA102" s="349"/>
      <c r="AB102" s="349"/>
      <c r="AC102" s="281" t="s">
        <v>331</v>
      </c>
      <c r="AD102" s="281"/>
      <c r="AE102" s="281"/>
      <c r="AF102" s="281"/>
      <c r="AG102" s="281"/>
      <c r="AH102" s="348" t="s">
        <v>260</v>
      </c>
      <c r="AI102" s="350"/>
      <c r="AJ102" s="350"/>
      <c r="AK102" s="350"/>
      <c r="AL102" s="350" t="s">
        <v>21</v>
      </c>
      <c r="AM102" s="350"/>
      <c r="AN102" s="350"/>
      <c r="AO102" s="430"/>
      <c r="AP102" s="431" t="s">
        <v>295</v>
      </c>
      <c r="AQ102" s="431"/>
      <c r="AR102" s="431"/>
      <c r="AS102" s="431"/>
      <c r="AT102" s="431"/>
      <c r="AU102" s="431"/>
      <c r="AV102" s="431"/>
      <c r="AW102" s="431"/>
      <c r="AX102" s="431"/>
    </row>
    <row r="103" spans="1:50" ht="26.25" customHeight="1">
      <c r="A103" s="1060">
        <v>1</v>
      </c>
      <c r="B103" s="1060">
        <v>1</v>
      </c>
      <c r="C103" s="427" t="s">
        <v>638</v>
      </c>
      <c r="D103" s="422"/>
      <c r="E103" s="422"/>
      <c r="F103" s="422"/>
      <c r="G103" s="422"/>
      <c r="H103" s="422"/>
      <c r="I103" s="422"/>
      <c r="J103" s="423" t="s">
        <v>565</v>
      </c>
      <c r="K103" s="424"/>
      <c r="L103" s="424"/>
      <c r="M103" s="424"/>
      <c r="N103" s="424"/>
      <c r="O103" s="424"/>
      <c r="P103" s="428" t="s">
        <v>639</v>
      </c>
      <c r="Q103" s="321"/>
      <c r="R103" s="321"/>
      <c r="S103" s="321"/>
      <c r="T103" s="321"/>
      <c r="U103" s="321"/>
      <c r="V103" s="321"/>
      <c r="W103" s="321"/>
      <c r="X103" s="321"/>
      <c r="Y103" s="322">
        <v>5</v>
      </c>
      <c r="Z103" s="323"/>
      <c r="AA103" s="323"/>
      <c r="AB103" s="324"/>
      <c r="AC103" s="326" t="s">
        <v>624</v>
      </c>
      <c r="AD103" s="326"/>
      <c r="AE103" s="326"/>
      <c r="AF103" s="326"/>
      <c r="AG103" s="326"/>
      <c r="AH103" s="327" t="s">
        <v>565</v>
      </c>
      <c r="AI103" s="328"/>
      <c r="AJ103" s="328"/>
      <c r="AK103" s="328"/>
      <c r="AL103" s="329" t="s">
        <v>565</v>
      </c>
      <c r="AM103" s="330"/>
      <c r="AN103" s="330"/>
      <c r="AO103" s="331"/>
      <c r="AP103" s="325" t="s">
        <v>565</v>
      </c>
      <c r="AQ103" s="325"/>
      <c r="AR103" s="325"/>
      <c r="AS103" s="325"/>
      <c r="AT103" s="325"/>
      <c r="AU103" s="325"/>
      <c r="AV103" s="325"/>
      <c r="AW103" s="325"/>
      <c r="AX103" s="325"/>
    </row>
    <row r="104" spans="1:50" ht="26.25" hidden="1" customHeight="1">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0"/>
      <c r="B135" s="350"/>
      <c r="C135" s="350" t="s">
        <v>26</v>
      </c>
      <c r="D135" s="350"/>
      <c r="E135" s="350"/>
      <c r="F135" s="350"/>
      <c r="G135" s="350"/>
      <c r="H135" s="350"/>
      <c r="I135" s="350"/>
      <c r="J135" s="281" t="s">
        <v>294</v>
      </c>
      <c r="K135" s="109"/>
      <c r="L135" s="109"/>
      <c r="M135" s="109"/>
      <c r="N135" s="109"/>
      <c r="O135" s="109"/>
      <c r="P135" s="351" t="s">
        <v>27</v>
      </c>
      <c r="Q135" s="351"/>
      <c r="R135" s="351"/>
      <c r="S135" s="351"/>
      <c r="T135" s="351"/>
      <c r="U135" s="351"/>
      <c r="V135" s="351"/>
      <c r="W135" s="351"/>
      <c r="X135" s="351"/>
      <c r="Y135" s="348" t="s">
        <v>346</v>
      </c>
      <c r="Z135" s="349"/>
      <c r="AA135" s="349"/>
      <c r="AB135" s="349"/>
      <c r="AC135" s="281" t="s">
        <v>331</v>
      </c>
      <c r="AD135" s="281"/>
      <c r="AE135" s="281"/>
      <c r="AF135" s="281"/>
      <c r="AG135" s="281"/>
      <c r="AH135" s="348" t="s">
        <v>260</v>
      </c>
      <c r="AI135" s="350"/>
      <c r="AJ135" s="350"/>
      <c r="AK135" s="350"/>
      <c r="AL135" s="350" t="s">
        <v>21</v>
      </c>
      <c r="AM135" s="350"/>
      <c r="AN135" s="350"/>
      <c r="AO135" s="430"/>
      <c r="AP135" s="431" t="s">
        <v>295</v>
      </c>
      <c r="AQ135" s="431"/>
      <c r="AR135" s="431"/>
      <c r="AS135" s="431"/>
      <c r="AT135" s="431"/>
      <c r="AU135" s="431"/>
      <c r="AV135" s="431"/>
      <c r="AW135" s="431"/>
      <c r="AX135" s="431"/>
    </row>
    <row r="136" spans="1:50" ht="26.25" customHeight="1">
      <c r="A136" s="1060">
        <v>1</v>
      </c>
      <c r="B136" s="1060">
        <v>1</v>
      </c>
      <c r="C136" s="427" t="s">
        <v>641</v>
      </c>
      <c r="D136" s="422"/>
      <c r="E136" s="422"/>
      <c r="F136" s="422"/>
      <c r="G136" s="422"/>
      <c r="H136" s="422"/>
      <c r="I136" s="422"/>
      <c r="J136" s="423" t="s">
        <v>565</v>
      </c>
      <c r="K136" s="424"/>
      <c r="L136" s="424"/>
      <c r="M136" s="424"/>
      <c r="N136" s="424"/>
      <c r="O136" s="424"/>
      <c r="P136" s="428" t="s">
        <v>640</v>
      </c>
      <c r="Q136" s="321"/>
      <c r="R136" s="321"/>
      <c r="S136" s="321"/>
      <c r="T136" s="321"/>
      <c r="U136" s="321"/>
      <c r="V136" s="321"/>
      <c r="W136" s="321"/>
      <c r="X136" s="321"/>
      <c r="Y136" s="322">
        <v>2</v>
      </c>
      <c r="Z136" s="323"/>
      <c r="AA136" s="323"/>
      <c r="AB136" s="324"/>
      <c r="AC136" s="326" t="s">
        <v>624</v>
      </c>
      <c r="AD136" s="326"/>
      <c r="AE136" s="326"/>
      <c r="AF136" s="326"/>
      <c r="AG136" s="326"/>
      <c r="AH136" s="327" t="s">
        <v>618</v>
      </c>
      <c r="AI136" s="328"/>
      <c r="AJ136" s="328"/>
      <c r="AK136" s="328"/>
      <c r="AL136" s="329" t="s">
        <v>607</v>
      </c>
      <c r="AM136" s="330"/>
      <c r="AN136" s="330"/>
      <c r="AO136" s="331"/>
      <c r="AP136" s="325" t="s">
        <v>565</v>
      </c>
      <c r="AQ136" s="325"/>
      <c r="AR136" s="325"/>
      <c r="AS136" s="325"/>
      <c r="AT136" s="325"/>
      <c r="AU136" s="325"/>
      <c r="AV136" s="325"/>
      <c r="AW136" s="325"/>
      <c r="AX136" s="325"/>
    </row>
    <row r="137" spans="1:50" ht="26.25" hidden="1" customHeight="1">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0"/>
      <c r="B168" s="350"/>
      <c r="C168" s="350" t="s">
        <v>26</v>
      </c>
      <c r="D168" s="350"/>
      <c r="E168" s="350"/>
      <c r="F168" s="350"/>
      <c r="G168" s="350"/>
      <c r="H168" s="350"/>
      <c r="I168" s="350"/>
      <c r="J168" s="281" t="s">
        <v>294</v>
      </c>
      <c r="K168" s="109"/>
      <c r="L168" s="109"/>
      <c r="M168" s="109"/>
      <c r="N168" s="109"/>
      <c r="O168" s="109"/>
      <c r="P168" s="351" t="s">
        <v>27</v>
      </c>
      <c r="Q168" s="351"/>
      <c r="R168" s="351"/>
      <c r="S168" s="351"/>
      <c r="T168" s="351"/>
      <c r="U168" s="351"/>
      <c r="V168" s="351"/>
      <c r="W168" s="351"/>
      <c r="X168" s="351"/>
      <c r="Y168" s="348" t="s">
        <v>346</v>
      </c>
      <c r="Z168" s="349"/>
      <c r="AA168" s="349"/>
      <c r="AB168" s="349"/>
      <c r="AC168" s="281" t="s">
        <v>331</v>
      </c>
      <c r="AD168" s="281"/>
      <c r="AE168" s="281"/>
      <c r="AF168" s="281"/>
      <c r="AG168" s="281"/>
      <c r="AH168" s="348" t="s">
        <v>260</v>
      </c>
      <c r="AI168" s="350"/>
      <c r="AJ168" s="350"/>
      <c r="AK168" s="350"/>
      <c r="AL168" s="350" t="s">
        <v>21</v>
      </c>
      <c r="AM168" s="350"/>
      <c r="AN168" s="350"/>
      <c r="AO168" s="430"/>
      <c r="AP168" s="431" t="s">
        <v>295</v>
      </c>
      <c r="AQ168" s="431"/>
      <c r="AR168" s="431"/>
      <c r="AS168" s="431"/>
      <c r="AT168" s="431"/>
      <c r="AU168" s="431"/>
      <c r="AV168" s="431"/>
      <c r="AW168" s="431"/>
      <c r="AX168" s="431"/>
    </row>
    <row r="169" spans="1:50" ht="26.25" customHeight="1">
      <c r="A169" s="1060">
        <v>1</v>
      </c>
      <c r="B169" s="1060">
        <v>1</v>
      </c>
      <c r="C169" s="427" t="s">
        <v>642</v>
      </c>
      <c r="D169" s="422"/>
      <c r="E169" s="422"/>
      <c r="F169" s="422"/>
      <c r="G169" s="422"/>
      <c r="H169" s="422"/>
      <c r="I169" s="422"/>
      <c r="J169" s="423" t="s">
        <v>565</v>
      </c>
      <c r="K169" s="424"/>
      <c r="L169" s="424"/>
      <c r="M169" s="424"/>
      <c r="N169" s="424"/>
      <c r="O169" s="424"/>
      <c r="P169" s="428" t="s">
        <v>643</v>
      </c>
      <c r="Q169" s="321"/>
      <c r="R169" s="321"/>
      <c r="S169" s="321"/>
      <c r="T169" s="321"/>
      <c r="U169" s="321"/>
      <c r="V169" s="321"/>
      <c r="W169" s="321"/>
      <c r="X169" s="321"/>
      <c r="Y169" s="322">
        <v>1</v>
      </c>
      <c r="Z169" s="323"/>
      <c r="AA169" s="323"/>
      <c r="AB169" s="324"/>
      <c r="AC169" s="326" t="s">
        <v>624</v>
      </c>
      <c r="AD169" s="326"/>
      <c r="AE169" s="326"/>
      <c r="AF169" s="326"/>
      <c r="AG169" s="326"/>
      <c r="AH169" s="327" t="s">
        <v>565</v>
      </c>
      <c r="AI169" s="328"/>
      <c r="AJ169" s="328"/>
      <c r="AK169" s="328"/>
      <c r="AL169" s="329" t="s">
        <v>565</v>
      </c>
      <c r="AM169" s="330"/>
      <c r="AN169" s="330"/>
      <c r="AO169" s="331"/>
      <c r="AP169" s="325" t="s">
        <v>644</v>
      </c>
      <c r="AQ169" s="325"/>
      <c r="AR169" s="325"/>
      <c r="AS169" s="325"/>
      <c r="AT169" s="325"/>
      <c r="AU169" s="325"/>
      <c r="AV169" s="325"/>
      <c r="AW169" s="325"/>
      <c r="AX169" s="325"/>
    </row>
    <row r="170" spans="1:50" ht="26.25" hidden="1" customHeight="1">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0"/>
      <c r="B201" s="350"/>
      <c r="C201" s="350" t="s">
        <v>26</v>
      </c>
      <c r="D201" s="350"/>
      <c r="E201" s="350"/>
      <c r="F201" s="350"/>
      <c r="G201" s="350"/>
      <c r="H201" s="350"/>
      <c r="I201" s="350"/>
      <c r="J201" s="281" t="s">
        <v>294</v>
      </c>
      <c r="K201" s="109"/>
      <c r="L201" s="109"/>
      <c r="M201" s="109"/>
      <c r="N201" s="109"/>
      <c r="O201" s="109"/>
      <c r="P201" s="351" t="s">
        <v>27</v>
      </c>
      <c r="Q201" s="351"/>
      <c r="R201" s="351"/>
      <c r="S201" s="351"/>
      <c r="T201" s="351"/>
      <c r="U201" s="351"/>
      <c r="V201" s="351"/>
      <c r="W201" s="351"/>
      <c r="X201" s="351"/>
      <c r="Y201" s="348" t="s">
        <v>346</v>
      </c>
      <c r="Z201" s="349"/>
      <c r="AA201" s="349"/>
      <c r="AB201" s="349"/>
      <c r="AC201" s="281" t="s">
        <v>331</v>
      </c>
      <c r="AD201" s="281"/>
      <c r="AE201" s="281"/>
      <c r="AF201" s="281"/>
      <c r="AG201" s="281"/>
      <c r="AH201" s="348" t="s">
        <v>260</v>
      </c>
      <c r="AI201" s="350"/>
      <c r="AJ201" s="350"/>
      <c r="AK201" s="350"/>
      <c r="AL201" s="350" t="s">
        <v>21</v>
      </c>
      <c r="AM201" s="350"/>
      <c r="AN201" s="350"/>
      <c r="AO201" s="430"/>
      <c r="AP201" s="431" t="s">
        <v>295</v>
      </c>
      <c r="AQ201" s="431"/>
      <c r="AR201" s="431"/>
      <c r="AS201" s="431"/>
      <c r="AT201" s="431"/>
      <c r="AU201" s="431"/>
      <c r="AV201" s="431"/>
      <c r="AW201" s="431"/>
      <c r="AX201" s="431"/>
    </row>
    <row r="202" spans="1:50" ht="26.25" customHeight="1">
      <c r="A202" s="1060">
        <v>1</v>
      </c>
      <c r="B202" s="1060">
        <v>1</v>
      </c>
      <c r="C202" s="427" t="s">
        <v>645</v>
      </c>
      <c r="D202" s="422"/>
      <c r="E202" s="422"/>
      <c r="F202" s="422"/>
      <c r="G202" s="422"/>
      <c r="H202" s="422"/>
      <c r="I202" s="422"/>
      <c r="J202" s="423" t="s">
        <v>565</v>
      </c>
      <c r="K202" s="424"/>
      <c r="L202" s="424"/>
      <c r="M202" s="424"/>
      <c r="N202" s="424"/>
      <c r="O202" s="424"/>
      <c r="P202" s="428" t="s">
        <v>646</v>
      </c>
      <c r="Q202" s="321"/>
      <c r="R202" s="321"/>
      <c r="S202" s="321"/>
      <c r="T202" s="321"/>
      <c r="U202" s="321"/>
      <c r="V202" s="321"/>
      <c r="W202" s="321"/>
      <c r="X202" s="321"/>
      <c r="Y202" s="322">
        <v>1</v>
      </c>
      <c r="Z202" s="323"/>
      <c r="AA202" s="323"/>
      <c r="AB202" s="324"/>
      <c r="AC202" s="326" t="s">
        <v>624</v>
      </c>
      <c r="AD202" s="326"/>
      <c r="AE202" s="326"/>
      <c r="AF202" s="326"/>
      <c r="AG202" s="326"/>
      <c r="AH202" s="327" t="s">
        <v>565</v>
      </c>
      <c r="AI202" s="328"/>
      <c r="AJ202" s="328"/>
      <c r="AK202" s="328"/>
      <c r="AL202" s="329" t="s">
        <v>565</v>
      </c>
      <c r="AM202" s="330"/>
      <c r="AN202" s="330"/>
      <c r="AO202" s="331"/>
      <c r="AP202" s="325" t="s">
        <v>618</v>
      </c>
      <c r="AQ202" s="325"/>
      <c r="AR202" s="325"/>
      <c r="AS202" s="325"/>
      <c r="AT202" s="325"/>
      <c r="AU202" s="325"/>
      <c r="AV202" s="325"/>
      <c r="AW202" s="325"/>
      <c r="AX202" s="325"/>
    </row>
    <row r="203" spans="1:50" ht="26.25" hidden="1" customHeight="1">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0"/>
      <c r="B234" s="350"/>
      <c r="C234" s="350" t="s">
        <v>26</v>
      </c>
      <c r="D234" s="350"/>
      <c r="E234" s="350"/>
      <c r="F234" s="350"/>
      <c r="G234" s="350"/>
      <c r="H234" s="350"/>
      <c r="I234" s="350"/>
      <c r="J234" s="281" t="s">
        <v>294</v>
      </c>
      <c r="K234" s="109"/>
      <c r="L234" s="109"/>
      <c r="M234" s="109"/>
      <c r="N234" s="109"/>
      <c r="O234" s="109"/>
      <c r="P234" s="351" t="s">
        <v>27</v>
      </c>
      <c r="Q234" s="351"/>
      <c r="R234" s="351"/>
      <c r="S234" s="351"/>
      <c r="T234" s="351"/>
      <c r="U234" s="351"/>
      <c r="V234" s="351"/>
      <c r="W234" s="351"/>
      <c r="X234" s="351"/>
      <c r="Y234" s="348" t="s">
        <v>346</v>
      </c>
      <c r="Z234" s="349"/>
      <c r="AA234" s="349"/>
      <c r="AB234" s="349"/>
      <c r="AC234" s="281" t="s">
        <v>331</v>
      </c>
      <c r="AD234" s="281"/>
      <c r="AE234" s="281"/>
      <c r="AF234" s="281"/>
      <c r="AG234" s="281"/>
      <c r="AH234" s="348" t="s">
        <v>260</v>
      </c>
      <c r="AI234" s="350"/>
      <c r="AJ234" s="350"/>
      <c r="AK234" s="350"/>
      <c r="AL234" s="350" t="s">
        <v>21</v>
      </c>
      <c r="AM234" s="350"/>
      <c r="AN234" s="350"/>
      <c r="AO234" s="430"/>
      <c r="AP234" s="431" t="s">
        <v>295</v>
      </c>
      <c r="AQ234" s="431"/>
      <c r="AR234" s="431"/>
      <c r="AS234" s="431"/>
      <c r="AT234" s="431"/>
      <c r="AU234" s="431"/>
      <c r="AV234" s="431"/>
      <c r="AW234" s="431"/>
      <c r="AX234" s="431"/>
    </row>
    <row r="235" spans="1:50" ht="26.25" customHeight="1">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0"/>
      <c r="B267" s="350"/>
      <c r="C267" s="350" t="s">
        <v>26</v>
      </c>
      <c r="D267" s="350"/>
      <c r="E267" s="350"/>
      <c r="F267" s="350"/>
      <c r="G267" s="350"/>
      <c r="H267" s="350"/>
      <c r="I267" s="350"/>
      <c r="J267" s="281" t="s">
        <v>294</v>
      </c>
      <c r="K267" s="109"/>
      <c r="L267" s="109"/>
      <c r="M267" s="109"/>
      <c r="N267" s="109"/>
      <c r="O267" s="109"/>
      <c r="P267" s="351" t="s">
        <v>27</v>
      </c>
      <c r="Q267" s="351"/>
      <c r="R267" s="351"/>
      <c r="S267" s="351"/>
      <c r="T267" s="351"/>
      <c r="U267" s="351"/>
      <c r="V267" s="351"/>
      <c r="W267" s="351"/>
      <c r="X267" s="351"/>
      <c r="Y267" s="348" t="s">
        <v>346</v>
      </c>
      <c r="Z267" s="349"/>
      <c r="AA267" s="349"/>
      <c r="AB267" s="349"/>
      <c r="AC267" s="281" t="s">
        <v>331</v>
      </c>
      <c r="AD267" s="281"/>
      <c r="AE267" s="281"/>
      <c r="AF267" s="281"/>
      <c r="AG267" s="281"/>
      <c r="AH267" s="348" t="s">
        <v>260</v>
      </c>
      <c r="AI267" s="350"/>
      <c r="AJ267" s="350"/>
      <c r="AK267" s="350"/>
      <c r="AL267" s="350" t="s">
        <v>21</v>
      </c>
      <c r="AM267" s="350"/>
      <c r="AN267" s="350"/>
      <c r="AO267" s="430"/>
      <c r="AP267" s="431" t="s">
        <v>295</v>
      </c>
      <c r="AQ267" s="431"/>
      <c r="AR267" s="431"/>
      <c r="AS267" s="431"/>
      <c r="AT267" s="431"/>
      <c r="AU267" s="431"/>
      <c r="AV267" s="431"/>
      <c r="AW267" s="431"/>
      <c r="AX267" s="431"/>
    </row>
    <row r="268" spans="1:50" ht="26.25" customHeight="1">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0"/>
      <c r="B300" s="350"/>
      <c r="C300" s="350" t="s">
        <v>26</v>
      </c>
      <c r="D300" s="350"/>
      <c r="E300" s="350"/>
      <c r="F300" s="350"/>
      <c r="G300" s="350"/>
      <c r="H300" s="350"/>
      <c r="I300" s="350"/>
      <c r="J300" s="281" t="s">
        <v>294</v>
      </c>
      <c r="K300" s="109"/>
      <c r="L300" s="109"/>
      <c r="M300" s="109"/>
      <c r="N300" s="109"/>
      <c r="O300" s="109"/>
      <c r="P300" s="351" t="s">
        <v>27</v>
      </c>
      <c r="Q300" s="351"/>
      <c r="R300" s="351"/>
      <c r="S300" s="351"/>
      <c r="T300" s="351"/>
      <c r="U300" s="351"/>
      <c r="V300" s="351"/>
      <c r="W300" s="351"/>
      <c r="X300" s="351"/>
      <c r="Y300" s="348" t="s">
        <v>346</v>
      </c>
      <c r="Z300" s="349"/>
      <c r="AA300" s="349"/>
      <c r="AB300" s="349"/>
      <c r="AC300" s="281" t="s">
        <v>331</v>
      </c>
      <c r="AD300" s="281"/>
      <c r="AE300" s="281"/>
      <c r="AF300" s="281"/>
      <c r="AG300" s="281"/>
      <c r="AH300" s="348" t="s">
        <v>260</v>
      </c>
      <c r="AI300" s="350"/>
      <c r="AJ300" s="350"/>
      <c r="AK300" s="350"/>
      <c r="AL300" s="350" t="s">
        <v>21</v>
      </c>
      <c r="AM300" s="350"/>
      <c r="AN300" s="350"/>
      <c r="AO300" s="430"/>
      <c r="AP300" s="431" t="s">
        <v>295</v>
      </c>
      <c r="AQ300" s="431"/>
      <c r="AR300" s="431"/>
      <c r="AS300" s="431"/>
      <c r="AT300" s="431"/>
      <c r="AU300" s="431"/>
      <c r="AV300" s="431"/>
      <c r="AW300" s="431"/>
      <c r="AX300" s="431"/>
    </row>
    <row r="301" spans="1:50" ht="26.25" customHeight="1">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0"/>
      <c r="B333" s="350"/>
      <c r="C333" s="350" t="s">
        <v>26</v>
      </c>
      <c r="D333" s="350"/>
      <c r="E333" s="350"/>
      <c r="F333" s="350"/>
      <c r="G333" s="350"/>
      <c r="H333" s="350"/>
      <c r="I333" s="350"/>
      <c r="J333" s="281" t="s">
        <v>294</v>
      </c>
      <c r="K333" s="109"/>
      <c r="L333" s="109"/>
      <c r="M333" s="109"/>
      <c r="N333" s="109"/>
      <c r="O333" s="109"/>
      <c r="P333" s="351" t="s">
        <v>27</v>
      </c>
      <c r="Q333" s="351"/>
      <c r="R333" s="351"/>
      <c r="S333" s="351"/>
      <c r="T333" s="351"/>
      <c r="U333" s="351"/>
      <c r="V333" s="351"/>
      <c r="W333" s="351"/>
      <c r="X333" s="351"/>
      <c r="Y333" s="348" t="s">
        <v>346</v>
      </c>
      <c r="Z333" s="349"/>
      <c r="AA333" s="349"/>
      <c r="AB333" s="349"/>
      <c r="AC333" s="281" t="s">
        <v>331</v>
      </c>
      <c r="AD333" s="281"/>
      <c r="AE333" s="281"/>
      <c r="AF333" s="281"/>
      <c r="AG333" s="281"/>
      <c r="AH333" s="348" t="s">
        <v>260</v>
      </c>
      <c r="AI333" s="350"/>
      <c r="AJ333" s="350"/>
      <c r="AK333" s="350"/>
      <c r="AL333" s="350" t="s">
        <v>21</v>
      </c>
      <c r="AM333" s="350"/>
      <c r="AN333" s="350"/>
      <c r="AO333" s="430"/>
      <c r="AP333" s="431" t="s">
        <v>295</v>
      </c>
      <c r="AQ333" s="431"/>
      <c r="AR333" s="431"/>
      <c r="AS333" s="431"/>
      <c r="AT333" s="431"/>
      <c r="AU333" s="431"/>
      <c r="AV333" s="431"/>
      <c r="AW333" s="431"/>
      <c r="AX333" s="431"/>
    </row>
    <row r="334" spans="1:50" ht="26.25" customHeight="1">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0"/>
      <c r="B366" s="350"/>
      <c r="C366" s="350" t="s">
        <v>26</v>
      </c>
      <c r="D366" s="350"/>
      <c r="E366" s="350"/>
      <c r="F366" s="350"/>
      <c r="G366" s="350"/>
      <c r="H366" s="350"/>
      <c r="I366" s="350"/>
      <c r="J366" s="281" t="s">
        <v>294</v>
      </c>
      <c r="K366" s="109"/>
      <c r="L366" s="109"/>
      <c r="M366" s="109"/>
      <c r="N366" s="109"/>
      <c r="O366" s="109"/>
      <c r="P366" s="351" t="s">
        <v>27</v>
      </c>
      <c r="Q366" s="351"/>
      <c r="R366" s="351"/>
      <c r="S366" s="351"/>
      <c r="T366" s="351"/>
      <c r="U366" s="351"/>
      <c r="V366" s="351"/>
      <c r="W366" s="351"/>
      <c r="X366" s="351"/>
      <c r="Y366" s="348" t="s">
        <v>346</v>
      </c>
      <c r="Z366" s="349"/>
      <c r="AA366" s="349"/>
      <c r="AB366" s="349"/>
      <c r="AC366" s="281" t="s">
        <v>331</v>
      </c>
      <c r="AD366" s="281"/>
      <c r="AE366" s="281"/>
      <c r="AF366" s="281"/>
      <c r="AG366" s="281"/>
      <c r="AH366" s="348" t="s">
        <v>260</v>
      </c>
      <c r="AI366" s="350"/>
      <c r="AJ366" s="350"/>
      <c r="AK366" s="350"/>
      <c r="AL366" s="350" t="s">
        <v>21</v>
      </c>
      <c r="AM366" s="350"/>
      <c r="AN366" s="350"/>
      <c r="AO366" s="430"/>
      <c r="AP366" s="431" t="s">
        <v>295</v>
      </c>
      <c r="AQ366" s="431"/>
      <c r="AR366" s="431"/>
      <c r="AS366" s="431"/>
      <c r="AT366" s="431"/>
      <c r="AU366" s="431"/>
      <c r="AV366" s="431"/>
      <c r="AW366" s="431"/>
      <c r="AX366" s="431"/>
    </row>
    <row r="367" spans="1:50" ht="26.25" customHeight="1">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0"/>
      <c r="B399" s="350"/>
      <c r="C399" s="350" t="s">
        <v>26</v>
      </c>
      <c r="D399" s="350"/>
      <c r="E399" s="350"/>
      <c r="F399" s="350"/>
      <c r="G399" s="350"/>
      <c r="H399" s="350"/>
      <c r="I399" s="350"/>
      <c r="J399" s="281" t="s">
        <v>294</v>
      </c>
      <c r="K399" s="109"/>
      <c r="L399" s="109"/>
      <c r="M399" s="109"/>
      <c r="N399" s="109"/>
      <c r="O399" s="109"/>
      <c r="P399" s="351" t="s">
        <v>27</v>
      </c>
      <c r="Q399" s="351"/>
      <c r="R399" s="351"/>
      <c r="S399" s="351"/>
      <c r="T399" s="351"/>
      <c r="U399" s="351"/>
      <c r="V399" s="351"/>
      <c r="W399" s="351"/>
      <c r="X399" s="351"/>
      <c r="Y399" s="348" t="s">
        <v>346</v>
      </c>
      <c r="Z399" s="349"/>
      <c r="AA399" s="349"/>
      <c r="AB399" s="349"/>
      <c r="AC399" s="281" t="s">
        <v>331</v>
      </c>
      <c r="AD399" s="281"/>
      <c r="AE399" s="281"/>
      <c r="AF399" s="281"/>
      <c r="AG399" s="281"/>
      <c r="AH399" s="348" t="s">
        <v>260</v>
      </c>
      <c r="AI399" s="350"/>
      <c r="AJ399" s="350"/>
      <c r="AK399" s="350"/>
      <c r="AL399" s="350" t="s">
        <v>21</v>
      </c>
      <c r="AM399" s="350"/>
      <c r="AN399" s="350"/>
      <c r="AO399" s="430"/>
      <c r="AP399" s="431" t="s">
        <v>295</v>
      </c>
      <c r="AQ399" s="431"/>
      <c r="AR399" s="431"/>
      <c r="AS399" s="431"/>
      <c r="AT399" s="431"/>
      <c r="AU399" s="431"/>
      <c r="AV399" s="431"/>
      <c r="AW399" s="431"/>
      <c r="AX399" s="431"/>
    </row>
    <row r="400" spans="1:50" ht="26.25" customHeight="1">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0"/>
      <c r="B432" s="350"/>
      <c r="C432" s="350" t="s">
        <v>26</v>
      </c>
      <c r="D432" s="350"/>
      <c r="E432" s="350"/>
      <c r="F432" s="350"/>
      <c r="G432" s="350"/>
      <c r="H432" s="350"/>
      <c r="I432" s="350"/>
      <c r="J432" s="281" t="s">
        <v>294</v>
      </c>
      <c r="K432" s="109"/>
      <c r="L432" s="109"/>
      <c r="M432" s="109"/>
      <c r="N432" s="109"/>
      <c r="O432" s="109"/>
      <c r="P432" s="351" t="s">
        <v>27</v>
      </c>
      <c r="Q432" s="351"/>
      <c r="R432" s="351"/>
      <c r="S432" s="351"/>
      <c r="T432" s="351"/>
      <c r="U432" s="351"/>
      <c r="V432" s="351"/>
      <c r="W432" s="351"/>
      <c r="X432" s="351"/>
      <c r="Y432" s="348" t="s">
        <v>346</v>
      </c>
      <c r="Z432" s="349"/>
      <c r="AA432" s="349"/>
      <c r="AB432" s="349"/>
      <c r="AC432" s="281" t="s">
        <v>331</v>
      </c>
      <c r="AD432" s="281"/>
      <c r="AE432" s="281"/>
      <c r="AF432" s="281"/>
      <c r="AG432" s="281"/>
      <c r="AH432" s="348" t="s">
        <v>260</v>
      </c>
      <c r="AI432" s="350"/>
      <c r="AJ432" s="350"/>
      <c r="AK432" s="350"/>
      <c r="AL432" s="350" t="s">
        <v>21</v>
      </c>
      <c r="AM432" s="350"/>
      <c r="AN432" s="350"/>
      <c r="AO432" s="430"/>
      <c r="AP432" s="431" t="s">
        <v>295</v>
      </c>
      <c r="AQ432" s="431"/>
      <c r="AR432" s="431"/>
      <c r="AS432" s="431"/>
      <c r="AT432" s="431"/>
      <c r="AU432" s="431"/>
      <c r="AV432" s="431"/>
      <c r="AW432" s="431"/>
      <c r="AX432" s="431"/>
    </row>
    <row r="433" spans="1:50" ht="26.25" customHeight="1">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0"/>
      <c r="B465" s="350"/>
      <c r="C465" s="350" t="s">
        <v>26</v>
      </c>
      <c r="D465" s="350"/>
      <c r="E465" s="350"/>
      <c r="F465" s="350"/>
      <c r="G465" s="350"/>
      <c r="H465" s="350"/>
      <c r="I465" s="350"/>
      <c r="J465" s="281" t="s">
        <v>294</v>
      </c>
      <c r="K465" s="109"/>
      <c r="L465" s="109"/>
      <c r="M465" s="109"/>
      <c r="N465" s="109"/>
      <c r="O465" s="109"/>
      <c r="P465" s="351" t="s">
        <v>27</v>
      </c>
      <c r="Q465" s="351"/>
      <c r="R465" s="351"/>
      <c r="S465" s="351"/>
      <c r="T465" s="351"/>
      <c r="U465" s="351"/>
      <c r="V465" s="351"/>
      <c r="W465" s="351"/>
      <c r="X465" s="351"/>
      <c r="Y465" s="348" t="s">
        <v>346</v>
      </c>
      <c r="Z465" s="349"/>
      <c r="AA465" s="349"/>
      <c r="AB465" s="349"/>
      <c r="AC465" s="281" t="s">
        <v>331</v>
      </c>
      <c r="AD465" s="281"/>
      <c r="AE465" s="281"/>
      <c r="AF465" s="281"/>
      <c r="AG465" s="281"/>
      <c r="AH465" s="348" t="s">
        <v>260</v>
      </c>
      <c r="AI465" s="350"/>
      <c r="AJ465" s="350"/>
      <c r="AK465" s="350"/>
      <c r="AL465" s="350" t="s">
        <v>21</v>
      </c>
      <c r="AM465" s="350"/>
      <c r="AN465" s="350"/>
      <c r="AO465" s="430"/>
      <c r="AP465" s="431" t="s">
        <v>295</v>
      </c>
      <c r="AQ465" s="431"/>
      <c r="AR465" s="431"/>
      <c r="AS465" s="431"/>
      <c r="AT465" s="431"/>
      <c r="AU465" s="431"/>
      <c r="AV465" s="431"/>
      <c r="AW465" s="431"/>
      <c r="AX465" s="431"/>
    </row>
    <row r="466" spans="1:50" ht="26.25" customHeight="1">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0"/>
      <c r="B498" s="350"/>
      <c r="C498" s="350" t="s">
        <v>26</v>
      </c>
      <c r="D498" s="350"/>
      <c r="E498" s="350"/>
      <c r="F498" s="350"/>
      <c r="G498" s="350"/>
      <c r="H498" s="350"/>
      <c r="I498" s="350"/>
      <c r="J498" s="281" t="s">
        <v>294</v>
      </c>
      <c r="K498" s="109"/>
      <c r="L498" s="109"/>
      <c r="M498" s="109"/>
      <c r="N498" s="109"/>
      <c r="O498" s="109"/>
      <c r="P498" s="351" t="s">
        <v>27</v>
      </c>
      <c r="Q498" s="351"/>
      <c r="R498" s="351"/>
      <c r="S498" s="351"/>
      <c r="T498" s="351"/>
      <c r="U498" s="351"/>
      <c r="V498" s="351"/>
      <c r="W498" s="351"/>
      <c r="X498" s="351"/>
      <c r="Y498" s="348" t="s">
        <v>346</v>
      </c>
      <c r="Z498" s="349"/>
      <c r="AA498" s="349"/>
      <c r="AB498" s="349"/>
      <c r="AC498" s="281" t="s">
        <v>331</v>
      </c>
      <c r="AD498" s="281"/>
      <c r="AE498" s="281"/>
      <c r="AF498" s="281"/>
      <c r="AG498" s="281"/>
      <c r="AH498" s="348" t="s">
        <v>260</v>
      </c>
      <c r="AI498" s="350"/>
      <c r="AJ498" s="350"/>
      <c r="AK498" s="350"/>
      <c r="AL498" s="350" t="s">
        <v>21</v>
      </c>
      <c r="AM498" s="350"/>
      <c r="AN498" s="350"/>
      <c r="AO498" s="430"/>
      <c r="AP498" s="431" t="s">
        <v>295</v>
      </c>
      <c r="AQ498" s="431"/>
      <c r="AR498" s="431"/>
      <c r="AS498" s="431"/>
      <c r="AT498" s="431"/>
      <c r="AU498" s="431"/>
      <c r="AV498" s="431"/>
      <c r="AW498" s="431"/>
      <c r="AX498" s="431"/>
    </row>
    <row r="499" spans="1:50" ht="26.25" customHeight="1">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0"/>
      <c r="B531" s="350"/>
      <c r="C531" s="350" t="s">
        <v>26</v>
      </c>
      <c r="D531" s="350"/>
      <c r="E531" s="350"/>
      <c r="F531" s="350"/>
      <c r="G531" s="350"/>
      <c r="H531" s="350"/>
      <c r="I531" s="350"/>
      <c r="J531" s="281" t="s">
        <v>294</v>
      </c>
      <c r="K531" s="109"/>
      <c r="L531" s="109"/>
      <c r="M531" s="109"/>
      <c r="N531" s="109"/>
      <c r="O531" s="109"/>
      <c r="P531" s="351" t="s">
        <v>27</v>
      </c>
      <c r="Q531" s="351"/>
      <c r="R531" s="351"/>
      <c r="S531" s="351"/>
      <c r="T531" s="351"/>
      <c r="U531" s="351"/>
      <c r="V531" s="351"/>
      <c r="W531" s="351"/>
      <c r="X531" s="351"/>
      <c r="Y531" s="348" t="s">
        <v>346</v>
      </c>
      <c r="Z531" s="349"/>
      <c r="AA531" s="349"/>
      <c r="AB531" s="349"/>
      <c r="AC531" s="281" t="s">
        <v>331</v>
      </c>
      <c r="AD531" s="281"/>
      <c r="AE531" s="281"/>
      <c r="AF531" s="281"/>
      <c r="AG531" s="281"/>
      <c r="AH531" s="348" t="s">
        <v>260</v>
      </c>
      <c r="AI531" s="350"/>
      <c r="AJ531" s="350"/>
      <c r="AK531" s="350"/>
      <c r="AL531" s="350" t="s">
        <v>21</v>
      </c>
      <c r="AM531" s="350"/>
      <c r="AN531" s="350"/>
      <c r="AO531" s="430"/>
      <c r="AP531" s="431" t="s">
        <v>295</v>
      </c>
      <c r="AQ531" s="431"/>
      <c r="AR531" s="431"/>
      <c r="AS531" s="431"/>
      <c r="AT531" s="431"/>
      <c r="AU531" s="431"/>
      <c r="AV531" s="431"/>
      <c r="AW531" s="431"/>
      <c r="AX531" s="431"/>
    </row>
    <row r="532" spans="1:50" ht="26.25" customHeight="1">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0"/>
      <c r="B564" s="350"/>
      <c r="C564" s="350" t="s">
        <v>26</v>
      </c>
      <c r="D564" s="350"/>
      <c r="E564" s="350"/>
      <c r="F564" s="350"/>
      <c r="G564" s="350"/>
      <c r="H564" s="350"/>
      <c r="I564" s="350"/>
      <c r="J564" s="281" t="s">
        <v>294</v>
      </c>
      <c r="K564" s="109"/>
      <c r="L564" s="109"/>
      <c r="M564" s="109"/>
      <c r="N564" s="109"/>
      <c r="O564" s="109"/>
      <c r="P564" s="351" t="s">
        <v>27</v>
      </c>
      <c r="Q564" s="351"/>
      <c r="R564" s="351"/>
      <c r="S564" s="351"/>
      <c r="T564" s="351"/>
      <c r="U564" s="351"/>
      <c r="V564" s="351"/>
      <c r="W564" s="351"/>
      <c r="X564" s="351"/>
      <c r="Y564" s="348" t="s">
        <v>346</v>
      </c>
      <c r="Z564" s="349"/>
      <c r="AA564" s="349"/>
      <c r="AB564" s="349"/>
      <c r="AC564" s="281" t="s">
        <v>331</v>
      </c>
      <c r="AD564" s="281"/>
      <c r="AE564" s="281"/>
      <c r="AF564" s="281"/>
      <c r="AG564" s="281"/>
      <c r="AH564" s="348" t="s">
        <v>260</v>
      </c>
      <c r="AI564" s="350"/>
      <c r="AJ564" s="350"/>
      <c r="AK564" s="350"/>
      <c r="AL564" s="350" t="s">
        <v>21</v>
      </c>
      <c r="AM564" s="350"/>
      <c r="AN564" s="350"/>
      <c r="AO564" s="430"/>
      <c r="AP564" s="431" t="s">
        <v>295</v>
      </c>
      <c r="AQ564" s="431"/>
      <c r="AR564" s="431"/>
      <c r="AS564" s="431"/>
      <c r="AT564" s="431"/>
      <c r="AU564" s="431"/>
      <c r="AV564" s="431"/>
      <c r="AW564" s="431"/>
      <c r="AX564" s="431"/>
    </row>
    <row r="565" spans="1:50" ht="26.25" customHeight="1">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0"/>
      <c r="B597" s="350"/>
      <c r="C597" s="350" t="s">
        <v>26</v>
      </c>
      <c r="D597" s="350"/>
      <c r="E597" s="350"/>
      <c r="F597" s="350"/>
      <c r="G597" s="350"/>
      <c r="H597" s="350"/>
      <c r="I597" s="350"/>
      <c r="J597" s="281" t="s">
        <v>294</v>
      </c>
      <c r="K597" s="109"/>
      <c r="L597" s="109"/>
      <c r="M597" s="109"/>
      <c r="N597" s="109"/>
      <c r="O597" s="109"/>
      <c r="P597" s="351" t="s">
        <v>27</v>
      </c>
      <c r="Q597" s="351"/>
      <c r="R597" s="351"/>
      <c r="S597" s="351"/>
      <c r="T597" s="351"/>
      <c r="U597" s="351"/>
      <c r="V597" s="351"/>
      <c r="W597" s="351"/>
      <c r="X597" s="351"/>
      <c r="Y597" s="348" t="s">
        <v>346</v>
      </c>
      <c r="Z597" s="349"/>
      <c r="AA597" s="349"/>
      <c r="AB597" s="349"/>
      <c r="AC597" s="281" t="s">
        <v>331</v>
      </c>
      <c r="AD597" s="281"/>
      <c r="AE597" s="281"/>
      <c r="AF597" s="281"/>
      <c r="AG597" s="281"/>
      <c r="AH597" s="348" t="s">
        <v>260</v>
      </c>
      <c r="AI597" s="350"/>
      <c r="AJ597" s="350"/>
      <c r="AK597" s="350"/>
      <c r="AL597" s="350" t="s">
        <v>21</v>
      </c>
      <c r="AM597" s="350"/>
      <c r="AN597" s="350"/>
      <c r="AO597" s="430"/>
      <c r="AP597" s="431" t="s">
        <v>295</v>
      </c>
      <c r="AQ597" s="431"/>
      <c r="AR597" s="431"/>
      <c r="AS597" s="431"/>
      <c r="AT597" s="431"/>
      <c r="AU597" s="431"/>
      <c r="AV597" s="431"/>
      <c r="AW597" s="431"/>
      <c r="AX597" s="431"/>
    </row>
    <row r="598" spans="1:50" ht="26.25" customHeight="1">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0"/>
      <c r="B630" s="350"/>
      <c r="C630" s="350" t="s">
        <v>26</v>
      </c>
      <c r="D630" s="350"/>
      <c r="E630" s="350"/>
      <c r="F630" s="350"/>
      <c r="G630" s="350"/>
      <c r="H630" s="350"/>
      <c r="I630" s="350"/>
      <c r="J630" s="281" t="s">
        <v>294</v>
      </c>
      <c r="K630" s="109"/>
      <c r="L630" s="109"/>
      <c r="M630" s="109"/>
      <c r="N630" s="109"/>
      <c r="O630" s="109"/>
      <c r="P630" s="351" t="s">
        <v>27</v>
      </c>
      <c r="Q630" s="351"/>
      <c r="R630" s="351"/>
      <c r="S630" s="351"/>
      <c r="T630" s="351"/>
      <c r="U630" s="351"/>
      <c r="V630" s="351"/>
      <c r="W630" s="351"/>
      <c r="X630" s="351"/>
      <c r="Y630" s="348" t="s">
        <v>346</v>
      </c>
      <c r="Z630" s="349"/>
      <c r="AA630" s="349"/>
      <c r="AB630" s="349"/>
      <c r="AC630" s="281" t="s">
        <v>331</v>
      </c>
      <c r="AD630" s="281"/>
      <c r="AE630" s="281"/>
      <c r="AF630" s="281"/>
      <c r="AG630" s="281"/>
      <c r="AH630" s="348" t="s">
        <v>260</v>
      </c>
      <c r="AI630" s="350"/>
      <c r="AJ630" s="350"/>
      <c r="AK630" s="350"/>
      <c r="AL630" s="350" t="s">
        <v>21</v>
      </c>
      <c r="AM630" s="350"/>
      <c r="AN630" s="350"/>
      <c r="AO630" s="430"/>
      <c r="AP630" s="431" t="s">
        <v>295</v>
      </c>
      <c r="AQ630" s="431"/>
      <c r="AR630" s="431"/>
      <c r="AS630" s="431"/>
      <c r="AT630" s="431"/>
      <c r="AU630" s="431"/>
      <c r="AV630" s="431"/>
      <c r="AW630" s="431"/>
      <c r="AX630" s="431"/>
    </row>
    <row r="631" spans="1:50" ht="26.25" customHeight="1">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0"/>
      <c r="B663" s="350"/>
      <c r="C663" s="350" t="s">
        <v>26</v>
      </c>
      <c r="D663" s="350"/>
      <c r="E663" s="350"/>
      <c r="F663" s="350"/>
      <c r="G663" s="350"/>
      <c r="H663" s="350"/>
      <c r="I663" s="350"/>
      <c r="J663" s="281" t="s">
        <v>294</v>
      </c>
      <c r="K663" s="109"/>
      <c r="L663" s="109"/>
      <c r="M663" s="109"/>
      <c r="N663" s="109"/>
      <c r="O663" s="109"/>
      <c r="P663" s="351" t="s">
        <v>27</v>
      </c>
      <c r="Q663" s="351"/>
      <c r="R663" s="351"/>
      <c r="S663" s="351"/>
      <c r="T663" s="351"/>
      <c r="U663" s="351"/>
      <c r="V663" s="351"/>
      <c r="W663" s="351"/>
      <c r="X663" s="351"/>
      <c r="Y663" s="348" t="s">
        <v>346</v>
      </c>
      <c r="Z663" s="349"/>
      <c r="AA663" s="349"/>
      <c r="AB663" s="349"/>
      <c r="AC663" s="281" t="s">
        <v>331</v>
      </c>
      <c r="AD663" s="281"/>
      <c r="AE663" s="281"/>
      <c r="AF663" s="281"/>
      <c r="AG663" s="281"/>
      <c r="AH663" s="348" t="s">
        <v>260</v>
      </c>
      <c r="AI663" s="350"/>
      <c r="AJ663" s="350"/>
      <c r="AK663" s="350"/>
      <c r="AL663" s="350" t="s">
        <v>21</v>
      </c>
      <c r="AM663" s="350"/>
      <c r="AN663" s="350"/>
      <c r="AO663" s="430"/>
      <c r="AP663" s="431" t="s">
        <v>295</v>
      </c>
      <c r="AQ663" s="431"/>
      <c r="AR663" s="431"/>
      <c r="AS663" s="431"/>
      <c r="AT663" s="431"/>
      <c r="AU663" s="431"/>
      <c r="AV663" s="431"/>
      <c r="AW663" s="431"/>
      <c r="AX663" s="431"/>
    </row>
    <row r="664" spans="1:50" ht="26.25" customHeight="1">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0"/>
      <c r="B696" s="350"/>
      <c r="C696" s="350" t="s">
        <v>26</v>
      </c>
      <c r="D696" s="350"/>
      <c r="E696" s="350"/>
      <c r="F696" s="350"/>
      <c r="G696" s="350"/>
      <c r="H696" s="350"/>
      <c r="I696" s="350"/>
      <c r="J696" s="281" t="s">
        <v>294</v>
      </c>
      <c r="K696" s="109"/>
      <c r="L696" s="109"/>
      <c r="M696" s="109"/>
      <c r="N696" s="109"/>
      <c r="O696" s="109"/>
      <c r="P696" s="351" t="s">
        <v>27</v>
      </c>
      <c r="Q696" s="351"/>
      <c r="R696" s="351"/>
      <c r="S696" s="351"/>
      <c r="T696" s="351"/>
      <c r="U696" s="351"/>
      <c r="V696" s="351"/>
      <c r="W696" s="351"/>
      <c r="X696" s="351"/>
      <c r="Y696" s="348" t="s">
        <v>346</v>
      </c>
      <c r="Z696" s="349"/>
      <c r="AA696" s="349"/>
      <c r="AB696" s="349"/>
      <c r="AC696" s="281" t="s">
        <v>331</v>
      </c>
      <c r="AD696" s="281"/>
      <c r="AE696" s="281"/>
      <c r="AF696" s="281"/>
      <c r="AG696" s="281"/>
      <c r="AH696" s="348" t="s">
        <v>260</v>
      </c>
      <c r="AI696" s="350"/>
      <c r="AJ696" s="350"/>
      <c r="AK696" s="350"/>
      <c r="AL696" s="350" t="s">
        <v>21</v>
      </c>
      <c r="AM696" s="350"/>
      <c r="AN696" s="350"/>
      <c r="AO696" s="430"/>
      <c r="AP696" s="431" t="s">
        <v>295</v>
      </c>
      <c r="AQ696" s="431"/>
      <c r="AR696" s="431"/>
      <c r="AS696" s="431"/>
      <c r="AT696" s="431"/>
      <c r="AU696" s="431"/>
      <c r="AV696" s="431"/>
      <c r="AW696" s="431"/>
      <c r="AX696" s="431"/>
    </row>
    <row r="697" spans="1:50" ht="26.25" customHeight="1">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0"/>
      <c r="B729" s="350"/>
      <c r="C729" s="350" t="s">
        <v>26</v>
      </c>
      <c r="D729" s="350"/>
      <c r="E729" s="350"/>
      <c r="F729" s="350"/>
      <c r="G729" s="350"/>
      <c r="H729" s="350"/>
      <c r="I729" s="350"/>
      <c r="J729" s="281" t="s">
        <v>294</v>
      </c>
      <c r="K729" s="109"/>
      <c r="L729" s="109"/>
      <c r="M729" s="109"/>
      <c r="N729" s="109"/>
      <c r="O729" s="109"/>
      <c r="P729" s="351" t="s">
        <v>27</v>
      </c>
      <c r="Q729" s="351"/>
      <c r="R729" s="351"/>
      <c r="S729" s="351"/>
      <c r="T729" s="351"/>
      <c r="U729" s="351"/>
      <c r="V729" s="351"/>
      <c r="W729" s="351"/>
      <c r="X729" s="351"/>
      <c r="Y729" s="348" t="s">
        <v>346</v>
      </c>
      <c r="Z729" s="349"/>
      <c r="AA729" s="349"/>
      <c r="AB729" s="349"/>
      <c r="AC729" s="281" t="s">
        <v>331</v>
      </c>
      <c r="AD729" s="281"/>
      <c r="AE729" s="281"/>
      <c r="AF729" s="281"/>
      <c r="AG729" s="281"/>
      <c r="AH729" s="348" t="s">
        <v>260</v>
      </c>
      <c r="AI729" s="350"/>
      <c r="AJ729" s="350"/>
      <c r="AK729" s="350"/>
      <c r="AL729" s="350" t="s">
        <v>21</v>
      </c>
      <c r="AM729" s="350"/>
      <c r="AN729" s="350"/>
      <c r="AO729" s="430"/>
      <c r="AP729" s="431" t="s">
        <v>295</v>
      </c>
      <c r="AQ729" s="431"/>
      <c r="AR729" s="431"/>
      <c r="AS729" s="431"/>
      <c r="AT729" s="431"/>
      <c r="AU729" s="431"/>
      <c r="AV729" s="431"/>
      <c r="AW729" s="431"/>
      <c r="AX729" s="431"/>
    </row>
    <row r="730" spans="1:50" ht="26.25" customHeight="1">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0"/>
      <c r="B762" s="350"/>
      <c r="C762" s="350" t="s">
        <v>26</v>
      </c>
      <c r="D762" s="350"/>
      <c r="E762" s="350"/>
      <c r="F762" s="350"/>
      <c r="G762" s="350"/>
      <c r="H762" s="350"/>
      <c r="I762" s="350"/>
      <c r="J762" s="281" t="s">
        <v>294</v>
      </c>
      <c r="K762" s="109"/>
      <c r="L762" s="109"/>
      <c r="M762" s="109"/>
      <c r="N762" s="109"/>
      <c r="O762" s="109"/>
      <c r="P762" s="351" t="s">
        <v>27</v>
      </c>
      <c r="Q762" s="351"/>
      <c r="R762" s="351"/>
      <c r="S762" s="351"/>
      <c r="T762" s="351"/>
      <c r="U762" s="351"/>
      <c r="V762" s="351"/>
      <c r="W762" s="351"/>
      <c r="X762" s="351"/>
      <c r="Y762" s="348" t="s">
        <v>346</v>
      </c>
      <c r="Z762" s="349"/>
      <c r="AA762" s="349"/>
      <c r="AB762" s="349"/>
      <c r="AC762" s="281" t="s">
        <v>331</v>
      </c>
      <c r="AD762" s="281"/>
      <c r="AE762" s="281"/>
      <c r="AF762" s="281"/>
      <c r="AG762" s="281"/>
      <c r="AH762" s="348" t="s">
        <v>260</v>
      </c>
      <c r="AI762" s="350"/>
      <c r="AJ762" s="350"/>
      <c r="AK762" s="350"/>
      <c r="AL762" s="350" t="s">
        <v>21</v>
      </c>
      <c r="AM762" s="350"/>
      <c r="AN762" s="350"/>
      <c r="AO762" s="430"/>
      <c r="AP762" s="431" t="s">
        <v>295</v>
      </c>
      <c r="AQ762" s="431"/>
      <c r="AR762" s="431"/>
      <c r="AS762" s="431"/>
      <c r="AT762" s="431"/>
      <c r="AU762" s="431"/>
      <c r="AV762" s="431"/>
      <c r="AW762" s="431"/>
      <c r="AX762" s="431"/>
    </row>
    <row r="763" spans="1:50" ht="26.25" customHeight="1">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0"/>
      <c r="B795" s="350"/>
      <c r="C795" s="350" t="s">
        <v>26</v>
      </c>
      <c r="D795" s="350"/>
      <c r="E795" s="350"/>
      <c r="F795" s="350"/>
      <c r="G795" s="350"/>
      <c r="H795" s="350"/>
      <c r="I795" s="350"/>
      <c r="J795" s="281" t="s">
        <v>294</v>
      </c>
      <c r="K795" s="109"/>
      <c r="L795" s="109"/>
      <c r="M795" s="109"/>
      <c r="N795" s="109"/>
      <c r="O795" s="109"/>
      <c r="P795" s="351" t="s">
        <v>27</v>
      </c>
      <c r="Q795" s="351"/>
      <c r="R795" s="351"/>
      <c r="S795" s="351"/>
      <c r="T795" s="351"/>
      <c r="U795" s="351"/>
      <c r="V795" s="351"/>
      <c r="W795" s="351"/>
      <c r="X795" s="351"/>
      <c r="Y795" s="348" t="s">
        <v>346</v>
      </c>
      <c r="Z795" s="349"/>
      <c r="AA795" s="349"/>
      <c r="AB795" s="349"/>
      <c r="AC795" s="281" t="s">
        <v>331</v>
      </c>
      <c r="AD795" s="281"/>
      <c r="AE795" s="281"/>
      <c r="AF795" s="281"/>
      <c r="AG795" s="281"/>
      <c r="AH795" s="348" t="s">
        <v>260</v>
      </c>
      <c r="AI795" s="350"/>
      <c r="AJ795" s="350"/>
      <c r="AK795" s="350"/>
      <c r="AL795" s="350" t="s">
        <v>21</v>
      </c>
      <c r="AM795" s="350"/>
      <c r="AN795" s="350"/>
      <c r="AO795" s="430"/>
      <c r="AP795" s="431" t="s">
        <v>295</v>
      </c>
      <c r="AQ795" s="431"/>
      <c r="AR795" s="431"/>
      <c r="AS795" s="431"/>
      <c r="AT795" s="431"/>
      <c r="AU795" s="431"/>
      <c r="AV795" s="431"/>
      <c r="AW795" s="431"/>
      <c r="AX795" s="431"/>
    </row>
    <row r="796" spans="1:50" ht="26.25" customHeight="1">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0"/>
      <c r="B828" s="350"/>
      <c r="C828" s="350" t="s">
        <v>26</v>
      </c>
      <c r="D828" s="350"/>
      <c r="E828" s="350"/>
      <c r="F828" s="350"/>
      <c r="G828" s="350"/>
      <c r="H828" s="350"/>
      <c r="I828" s="350"/>
      <c r="J828" s="281" t="s">
        <v>294</v>
      </c>
      <c r="K828" s="109"/>
      <c r="L828" s="109"/>
      <c r="M828" s="109"/>
      <c r="N828" s="109"/>
      <c r="O828" s="109"/>
      <c r="P828" s="351" t="s">
        <v>27</v>
      </c>
      <c r="Q828" s="351"/>
      <c r="R828" s="351"/>
      <c r="S828" s="351"/>
      <c r="T828" s="351"/>
      <c r="U828" s="351"/>
      <c r="V828" s="351"/>
      <c r="W828" s="351"/>
      <c r="X828" s="351"/>
      <c r="Y828" s="348" t="s">
        <v>346</v>
      </c>
      <c r="Z828" s="349"/>
      <c r="AA828" s="349"/>
      <c r="AB828" s="349"/>
      <c r="AC828" s="281" t="s">
        <v>331</v>
      </c>
      <c r="AD828" s="281"/>
      <c r="AE828" s="281"/>
      <c r="AF828" s="281"/>
      <c r="AG828" s="281"/>
      <c r="AH828" s="348" t="s">
        <v>260</v>
      </c>
      <c r="AI828" s="350"/>
      <c r="AJ828" s="350"/>
      <c r="AK828" s="350"/>
      <c r="AL828" s="350" t="s">
        <v>21</v>
      </c>
      <c r="AM828" s="350"/>
      <c r="AN828" s="350"/>
      <c r="AO828" s="430"/>
      <c r="AP828" s="431" t="s">
        <v>295</v>
      </c>
      <c r="AQ828" s="431"/>
      <c r="AR828" s="431"/>
      <c r="AS828" s="431"/>
      <c r="AT828" s="431"/>
      <c r="AU828" s="431"/>
      <c r="AV828" s="431"/>
      <c r="AW828" s="431"/>
      <c r="AX828" s="431"/>
    </row>
    <row r="829" spans="1:50" ht="26.25" customHeight="1">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0"/>
      <c r="B861" s="350"/>
      <c r="C861" s="350" t="s">
        <v>26</v>
      </c>
      <c r="D861" s="350"/>
      <c r="E861" s="350"/>
      <c r="F861" s="350"/>
      <c r="G861" s="350"/>
      <c r="H861" s="350"/>
      <c r="I861" s="350"/>
      <c r="J861" s="281" t="s">
        <v>294</v>
      </c>
      <c r="K861" s="109"/>
      <c r="L861" s="109"/>
      <c r="M861" s="109"/>
      <c r="N861" s="109"/>
      <c r="O861" s="109"/>
      <c r="P861" s="351" t="s">
        <v>27</v>
      </c>
      <c r="Q861" s="351"/>
      <c r="R861" s="351"/>
      <c r="S861" s="351"/>
      <c r="T861" s="351"/>
      <c r="U861" s="351"/>
      <c r="V861" s="351"/>
      <c r="W861" s="351"/>
      <c r="X861" s="351"/>
      <c r="Y861" s="348" t="s">
        <v>346</v>
      </c>
      <c r="Z861" s="349"/>
      <c r="AA861" s="349"/>
      <c r="AB861" s="349"/>
      <c r="AC861" s="281" t="s">
        <v>331</v>
      </c>
      <c r="AD861" s="281"/>
      <c r="AE861" s="281"/>
      <c r="AF861" s="281"/>
      <c r="AG861" s="281"/>
      <c r="AH861" s="348" t="s">
        <v>260</v>
      </c>
      <c r="AI861" s="350"/>
      <c r="AJ861" s="350"/>
      <c r="AK861" s="350"/>
      <c r="AL861" s="350" t="s">
        <v>21</v>
      </c>
      <c r="AM861" s="350"/>
      <c r="AN861" s="350"/>
      <c r="AO861" s="430"/>
      <c r="AP861" s="431" t="s">
        <v>295</v>
      </c>
      <c r="AQ861" s="431"/>
      <c r="AR861" s="431"/>
      <c r="AS861" s="431"/>
      <c r="AT861" s="431"/>
      <c r="AU861" s="431"/>
      <c r="AV861" s="431"/>
      <c r="AW861" s="431"/>
      <c r="AX861" s="431"/>
    </row>
    <row r="862" spans="1:50" ht="26.25" customHeight="1">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0"/>
      <c r="B894" s="350"/>
      <c r="C894" s="350" t="s">
        <v>26</v>
      </c>
      <c r="D894" s="350"/>
      <c r="E894" s="350"/>
      <c r="F894" s="350"/>
      <c r="G894" s="350"/>
      <c r="H894" s="350"/>
      <c r="I894" s="350"/>
      <c r="J894" s="281" t="s">
        <v>294</v>
      </c>
      <c r="K894" s="109"/>
      <c r="L894" s="109"/>
      <c r="M894" s="109"/>
      <c r="N894" s="109"/>
      <c r="O894" s="109"/>
      <c r="P894" s="351" t="s">
        <v>27</v>
      </c>
      <c r="Q894" s="351"/>
      <c r="R894" s="351"/>
      <c r="S894" s="351"/>
      <c r="T894" s="351"/>
      <c r="U894" s="351"/>
      <c r="V894" s="351"/>
      <c r="W894" s="351"/>
      <c r="X894" s="351"/>
      <c r="Y894" s="348" t="s">
        <v>346</v>
      </c>
      <c r="Z894" s="349"/>
      <c r="AA894" s="349"/>
      <c r="AB894" s="349"/>
      <c r="AC894" s="281" t="s">
        <v>331</v>
      </c>
      <c r="AD894" s="281"/>
      <c r="AE894" s="281"/>
      <c r="AF894" s="281"/>
      <c r="AG894" s="281"/>
      <c r="AH894" s="348" t="s">
        <v>260</v>
      </c>
      <c r="AI894" s="350"/>
      <c r="AJ894" s="350"/>
      <c r="AK894" s="350"/>
      <c r="AL894" s="350" t="s">
        <v>21</v>
      </c>
      <c r="AM894" s="350"/>
      <c r="AN894" s="350"/>
      <c r="AO894" s="430"/>
      <c r="AP894" s="431" t="s">
        <v>295</v>
      </c>
      <c r="AQ894" s="431"/>
      <c r="AR894" s="431"/>
      <c r="AS894" s="431"/>
      <c r="AT894" s="431"/>
      <c r="AU894" s="431"/>
      <c r="AV894" s="431"/>
      <c r="AW894" s="431"/>
      <c r="AX894" s="431"/>
    </row>
    <row r="895" spans="1:50" ht="26.25" customHeight="1">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0"/>
      <c r="B927" s="350"/>
      <c r="C927" s="350" t="s">
        <v>26</v>
      </c>
      <c r="D927" s="350"/>
      <c r="E927" s="350"/>
      <c r="F927" s="350"/>
      <c r="G927" s="350"/>
      <c r="H927" s="350"/>
      <c r="I927" s="350"/>
      <c r="J927" s="281" t="s">
        <v>294</v>
      </c>
      <c r="K927" s="109"/>
      <c r="L927" s="109"/>
      <c r="M927" s="109"/>
      <c r="N927" s="109"/>
      <c r="O927" s="109"/>
      <c r="P927" s="351" t="s">
        <v>27</v>
      </c>
      <c r="Q927" s="351"/>
      <c r="R927" s="351"/>
      <c r="S927" s="351"/>
      <c r="T927" s="351"/>
      <c r="U927" s="351"/>
      <c r="V927" s="351"/>
      <c r="W927" s="351"/>
      <c r="X927" s="351"/>
      <c r="Y927" s="348" t="s">
        <v>346</v>
      </c>
      <c r="Z927" s="349"/>
      <c r="AA927" s="349"/>
      <c r="AB927" s="349"/>
      <c r="AC927" s="281" t="s">
        <v>331</v>
      </c>
      <c r="AD927" s="281"/>
      <c r="AE927" s="281"/>
      <c r="AF927" s="281"/>
      <c r="AG927" s="281"/>
      <c r="AH927" s="348" t="s">
        <v>260</v>
      </c>
      <c r="AI927" s="350"/>
      <c r="AJ927" s="350"/>
      <c r="AK927" s="350"/>
      <c r="AL927" s="350" t="s">
        <v>21</v>
      </c>
      <c r="AM927" s="350"/>
      <c r="AN927" s="350"/>
      <c r="AO927" s="430"/>
      <c r="AP927" s="431" t="s">
        <v>295</v>
      </c>
      <c r="AQ927" s="431"/>
      <c r="AR927" s="431"/>
      <c r="AS927" s="431"/>
      <c r="AT927" s="431"/>
      <c r="AU927" s="431"/>
      <c r="AV927" s="431"/>
      <c r="AW927" s="431"/>
      <c r="AX927" s="431"/>
    </row>
    <row r="928" spans="1:50" ht="26.25" customHeight="1">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0"/>
      <c r="B960" s="350"/>
      <c r="C960" s="350" t="s">
        <v>26</v>
      </c>
      <c r="D960" s="350"/>
      <c r="E960" s="350"/>
      <c r="F960" s="350"/>
      <c r="G960" s="350"/>
      <c r="H960" s="350"/>
      <c r="I960" s="350"/>
      <c r="J960" s="281" t="s">
        <v>294</v>
      </c>
      <c r="K960" s="109"/>
      <c r="L960" s="109"/>
      <c r="M960" s="109"/>
      <c r="N960" s="109"/>
      <c r="O960" s="109"/>
      <c r="P960" s="351" t="s">
        <v>27</v>
      </c>
      <c r="Q960" s="351"/>
      <c r="R960" s="351"/>
      <c r="S960" s="351"/>
      <c r="T960" s="351"/>
      <c r="U960" s="351"/>
      <c r="V960" s="351"/>
      <c r="W960" s="351"/>
      <c r="X960" s="351"/>
      <c r="Y960" s="348" t="s">
        <v>346</v>
      </c>
      <c r="Z960" s="349"/>
      <c r="AA960" s="349"/>
      <c r="AB960" s="349"/>
      <c r="AC960" s="281" t="s">
        <v>331</v>
      </c>
      <c r="AD960" s="281"/>
      <c r="AE960" s="281"/>
      <c r="AF960" s="281"/>
      <c r="AG960" s="281"/>
      <c r="AH960" s="348" t="s">
        <v>260</v>
      </c>
      <c r="AI960" s="350"/>
      <c r="AJ960" s="350"/>
      <c r="AK960" s="350"/>
      <c r="AL960" s="350" t="s">
        <v>21</v>
      </c>
      <c r="AM960" s="350"/>
      <c r="AN960" s="350"/>
      <c r="AO960" s="430"/>
      <c r="AP960" s="431" t="s">
        <v>295</v>
      </c>
      <c r="AQ960" s="431"/>
      <c r="AR960" s="431"/>
      <c r="AS960" s="431"/>
      <c r="AT960" s="431"/>
      <c r="AU960" s="431"/>
      <c r="AV960" s="431"/>
      <c r="AW960" s="431"/>
      <c r="AX960" s="431"/>
    </row>
    <row r="961" spans="1:50" ht="26.25" customHeight="1">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0"/>
      <c r="B993" s="350"/>
      <c r="C993" s="350" t="s">
        <v>26</v>
      </c>
      <c r="D993" s="350"/>
      <c r="E993" s="350"/>
      <c r="F993" s="350"/>
      <c r="G993" s="350"/>
      <c r="H993" s="350"/>
      <c r="I993" s="350"/>
      <c r="J993" s="281" t="s">
        <v>294</v>
      </c>
      <c r="K993" s="109"/>
      <c r="L993" s="109"/>
      <c r="M993" s="109"/>
      <c r="N993" s="109"/>
      <c r="O993" s="109"/>
      <c r="P993" s="351" t="s">
        <v>27</v>
      </c>
      <c r="Q993" s="351"/>
      <c r="R993" s="351"/>
      <c r="S993" s="351"/>
      <c r="T993" s="351"/>
      <c r="U993" s="351"/>
      <c r="V993" s="351"/>
      <c r="W993" s="351"/>
      <c r="X993" s="351"/>
      <c r="Y993" s="348" t="s">
        <v>346</v>
      </c>
      <c r="Z993" s="349"/>
      <c r="AA993" s="349"/>
      <c r="AB993" s="349"/>
      <c r="AC993" s="281" t="s">
        <v>331</v>
      </c>
      <c r="AD993" s="281"/>
      <c r="AE993" s="281"/>
      <c r="AF993" s="281"/>
      <c r="AG993" s="281"/>
      <c r="AH993" s="348" t="s">
        <v>260</v>
      </c>
      <c r="AI993" s="350"/>
      <c r="AJ993" s="350"/>
      <c r="AK993" s="350"/>
      <c r="AL993" s="350" t="s">
        <v>21</v>
      </c>
      <c r="AM993" s="350"/>
      <c r="AN993" s="350"/>
      <c r="AO993" s="430"/>
      <c r="AP993" s="431" t="s">
        <v>295</v>
      </c>
      <c r="AQ993" s="431"/>
      <c r="AR993" s="431"/>
      <c r="AS993" s="431"/>
      <c r="AT993" s="431"/>
      <c r="AU993" s="431"/>
      <c r="AV993" s="431"/>
      <c r="AW993" s="431"/>
      <c r="AX993" s="431"/>
    </row>
    <row r="994" spans="1:50" ht="26.25" customHeight="1">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0"/>
      <c r="B1026" s="350"/>
      <c r="C1026" s="350" t="s">
        <v>26</v>
      </c>
      <c r="D1026" s="350"/>
      <c r="E1026" s="350"/>
      <c r="F1026" s="350"/>
      <c r="G1026" s="350"/>
      <c r="H1026" s="350"/>
      <c r="I1026" s="350"/>
      <c r="J1026" s="281" t="s">
        <v>294</v>
      </c>
      <c r="K1026" s="109"/>
      <c r="L1026" s="109"/>
      <c r="M1026" s="109"/>
      <c r="N1026" s="109"/>
      <c r="O1026" s="109"/>
      <c r="P1026" s="351" t="s">
        <v>27</v>
      </c>
      <c r="Q1026" s="351"/>
      <c r="R1026" s="351"/>
      <c r="S1026" s="351"/>
      <c r="T1026" s="351"/>
      <c r="U1026" s="351"/>
      <c r="V1026" s="351"/>
      <c r="W1026" s="351"/>
      <c r="X1026" s="351"/>
      <c r="Y1026" s="348" t="s">
        <v>346</v>
      </c>
      <c r="Z1026" s="349"/>
      <c r="AA1026" s="349"/>
      <c r="AB1026" s="349"/>
      <c r="AC1026" s="281" t="s">
        <v>331</v>
      </c>
      <c r="AD1026" s="281"/>
      <c r="AE1026" s="281"/>
      <c r="AF1026" s="281"/>
      <c r="AG1026" s="281"/>
      <c r="AH1026" s="348" t="s">
        <v>260</v>
      </c>
      <c r="AI1026" s="350"/>
      <c r="AJ1026" s="350"/>
      <c r="AK1026" s="350"/>
      <c r="AL1026" s="350" t="s">
        <v>21</v>
      </c>
      <c r="AM1026" s="350"/>
      <c r="AN1026" s="350"/>
      <c r="AO1026" s="430"/>
      <c r="AP1026" s="431" t="s">
        <v>295</v>
      </c>
      <c r="AQ1026" s="431"/>
      <c r="AR1026" s="431"/>
      <c r="AS1026" s="431"/>
      <c r="AT1026" s="431"/>
      <c r="AU1026" s="431"/>
      <c r="AV1026" s="431"/>
      <c r="AW1026" s="431"/>
      <c r="AX1026" s="431"/>
    </row>
    <row r="1027" spans="1:50" ht="26.25" customHeight="1">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0"/>
      <c r="B1059" s="350"/>
      <c r="C1059" s="350" t="s">
        <v>26</v>
      </c>
      <c r="D1059" s="350"/>
      <c r="E1059" s="350"/>
      <c r="F1059" s="350"/>
      <c r="G1059" s="350"/>
      <c r="H1059" s="350"/>
      <c r="I1059" s="350"/>
      <c r="J1059" s="281" t="s">
        <v>294</v>
      </c>
      <c r="K1059" s="109"/>
      <c r="L1059" s="109"/>
      <c r="M1059" s="109"/>
      <c r="N1059" s="109"/>
      <c r="O1059" s="109"/>
      <c r="P1059" s="351" t="s">
        <v>27</v>
      </c>
      <c r="Q1059" s="351"/>
      <c r="R1059" s="351"/>
      <c r="S1059" s="351"/>
      <c r="T1059" s="351"/>
      <c r="U1059" s="351"/>
      <c r="V1059" s="351"/>
      <c r="W1059" s="351"/>
      <c r="X1059" s="351"/>
      <c r="Y1059" s="348" t="s">
        <v>346</v>
      </c>
      <c r="Z1059" s="349"/>
      <c r="AA1059" s="349"/>
      <c r="AB1059" s="349"/>
      <c r="AC1059" s="281" t="s">
        <v>331</v>
      </c>
      <c r="AD1059" s="281"/>
      <c r="AE1059" s="281"/>
      <c r="AF1059" s="281"/>
      <c r="AG1059" s="281"/>
      <c r="AH1059" s="348" t="s">
        <v>260</v>
      </c>
      <c r="AI1059" s="350"/>
      <c r="AJ1059" s="350"/>
      <c r="AK1059" s="350"/>
      <c r="AL1059" s="350" t="s">
        <v>21</v>
      </c>
      <c r="AM1059" s="350"/>
      <c r="AN1059" s="350"/>
      <c r="AO1059" s="430"/>
      <c r="AP1059" s="431" t="s">
        <v>295</v>
      </c>
      <c r="AQ1059" s="431"/>
      <c r="AR1059" s="431"/>
      <c r="AS1059" s="431"/>
      <c r="AT1059" s="431"/>
      <c r="AU1059" s="431"/>
      <c r="AV1059" s="431"/>
      <c r="AW1059" s="431"/>
      <c r="AX1059" s="431"/>
    </row>
    <row r="1060" spans="1:50" ht="26.25" customHeight="1">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0"/>
      <c r="B1092" s="350"/>
      <c r="C1092" s="350" t="s">
        <v>26</v>
      </c>
      <c r="D1092" s="350"/>
      <c r="E1092" s="350"/>
      <c r="F1092" s="350"/>
      <c r="G1092" s="350"/>
      <c r="H1092" s="350"/>
      <c r="I1092" s="350"/>
      <c r="J1092" s="281" t="s">
        <v>294</v>
      </c>
      <c r="K1092" s="109"/>
      <c r="L1092" s="109"/>
      <c r="M1092" s="109"/>
      <c r="N1092" s="109"/>
      <c r="O1092" s="109"/>
      <c r="P1092" s="351" t="s">
        <v>27</v>
      </c>
      <c r="Q1092" s="351"/>
      <c r="R1092" s="351"/>
      <c r="S1092" s="351"/>
      <c r="T1092" s="351"/>
      <c r="U1092" s="351"/>
      <c r="V1092" s="351"/>
      <c r="W1092" s="351"/>
      <c r="X1092" s="351"/>
      <c r="Y1092" s="348" t="s">
        <v>346</v>
      </c>
      <c r="Z1092" s="349"/>
      <c r="AA1092" s="349"/>
      <c r="AB1092" s="349"/>
      <c r="AC1092" s="281" t="s">
        <v>331</v>
      </c>
      <c r="AD1092" s="281"/>
      <c r="AE1092" s="281"/>
      <c r="AF1092" s="281"/>
      <c r="AG1092" s="281"/>
      <c r="AH1092" s="348" t="s">
        <v>260</v>
      </c>
      <c r="AI1092" s="350"/>
      <c r="AJ1092" s="350"/>
      <c r="AK1092" s="350"/>
      <c r="AL1092" s="350" t="s">
        <v>21</v>
      </c>
      <c r="AM1092" s="350"/>
      <c r="AN1092" s="350"/>
      <c r="AO1092" s="430"/>
      <c r="AP1092" s="431" t="s">
        <v>295</v>
      </c>
      <c r="AQ1092" s="431"/>
      <c r="AR1092" s="431"/>
      <c r="AS1092" s="431"/>
      <c r="AT1092" s="431"/>
      <c r="AU1092" s="431"/>
      <c r="AV1092" s="431"/>
      <c r="AW1092" s="431"/>
      <c r="AX1092" s="431"/>
    </row>
    <row r="1093" spans="1:50" ht="26.25" customHeight="1">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0"/>
      <c r="B1125" s="350"/>
      <c r="C1125" s="350" t="s">
        <v>26</v>
      </c>
      <c r="D1125" s="350"/>
      <c r="E1125" s="350"/>
      <c r="F1125" s="350"/>
      <c r="G1125" s="350"/>
      <c r="H1125" s="350"/>
      <c r="I1125" s="350"/>
      <c r="J1125" s="281" t="s">
        <v>294</v>
      </c>
      <c r="K1125" s="109"/>
      <c r="L1125" s="109"/>
      <c r="M1125" s="109"/>
      <c r="N1125" s="109"/>
      <c r="O1125" s="109"/>
      <c r="P1125" s="351" t="s">
        <v>27</v>
      </c>
      <c r="Q1125" s="351"/>
      <c r="R1125" s="351"/>
      <c r="S1125" s="351"/>
      <c r="T1125" s="351"/>
      <c r="U1125" s="351"/>
      <c r="V1125" s="351"/>
      <c r="W1125" s="351"/>
      <c r="X1125" s="351"/>
      <c r="Y1125" s="348" t="s">
        <v>346</v>
      </c>
      <c r="Z1125" s="349"/>
      <c r="AA1125" s="349"/>
      <c r="AB1125" s="349"/>
      <c r="AC1125" s="281" t="s">
        <v>331</v>
      </c>
      <c r="AD1125" s="281"/>
      <c r="AE1125" s="281"/>
      <c r="AF1125" s="281"/>
      <c r="AG1125" s="281"/>
      <c r="AH1125" s="348" t="s">
        <v>260</v>
      </c>
      <c r="AI1125" s="350"/>
      <c r="AJ1125" s="350"/>
      <c r="AK1125" s="350"/>
      <c r="AL1125" s="350" t="s">
        <v>21</v>
      </c>
      <c r="AM1125" s="350"/>
      <c r="AN1125" s="350"/>
      <c r="AO1125" s="430"/>
      <c r="AP1125" s="431" t="s">
        <v>295</v>
      </c>
      <c r="AQ1125" s="431"/>
      <c r="AR1125" s="431"/>
      <c r="AS1125" s="431"/>
      <c r="AT1125" s="431"/>
      <c r="AU1125" s="431"/>
      <c r="AV1125" s="431"/>
      <c r="AW1125" s="431"/>
      <c r="AX1125" s="431"/>
    </row>
    <row r="1126" spans="1:50" ht="26.25" customHeight="1">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0"/>
      <c r="B1158" s="350"/>
      <c r="C1158" s="350" t="s">
        <v>26</v>
      </c>
      <c r="D1158" s="350"/>
      <c r="E1158" s="350"/>
      <c r="F1158" s="350"/>
      <c r="G1158" s="350"/>
      <c r="H1158" s="350"/>
      <c r="I1158" s="350"/>
      <c r="J1158" s="281" t="s">
        <v>294</v>
      </c>
      <c r="K1158" s="109"/>
      <c r="L1158" s="109"/>
      <c r="M1158" s="109"/>
      <c r="N1158" s="109"/>
      <c r="O1158" s="109"/>
      <c r="P1158" s="351" t="s">
        <v>27</v>
      </c>
      <c r="Q1158" s="351"/>
      <c r="R1158" s="351"/>
      <c r="S1158" s="351"/>
      <c r="T1158" s="351"/>
      <c r="U1158" s="351"/>
      <c r="V1158" s="351"/>
      <c r="W1158" s="351"/>
      <c r="X1158" s="351"/>
      <c r="Y1158" s="348" t="s">
        <v>346</v>
      </c>
      <c r="Z1158" s="349"/>
      <c r="AA1158" s="349"/>
      <c r="AB1158" s="349"/>
      <c r="AC1158" s="281" t="s">
        <v>331</v>
      </c>
      <c r="AD1158" s="281"/>
      <c r="AE1158" s="281"/>
      <c r="AF1158" s="281"/>
      <c r="AG1158" s="281"/>
      <c r="AH1158" s="348" t="s">
        <v>260</v>
      </c>
      <c r="AI1158" s="350"/>
      <c r="AJ1158" s="350"/>
      <c r="AK1158" s="350"/>
      <c r="AL1158" s="350" t="s">
        <v>21</v>
      </c>
      <c r="AM1158" s="350"/>
      <c r="AN1158" s="350"/>
      <c r="AO1158" s="430"/>
      <c r="AP1158" s="431" t="s">
        <v>295</v>
      </c>
      <c r="AQ1158" s="431"/>
      <c r="AR1158" s="431"/>
      <c r="AS1158" s="431"/>
      <c r="AT1158" s="431"/>
      <c r="AU1158" s="431"/>
      <c r="AV1158" s="431"/>
      <c r="AW1158" s="431"/>
      <c r="AX1158" s="431"/>
    </row>
    <row r="1159" spans="1:50" ht="26.25" customHeight="1">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0"/>
      <c r="B1191" s="350"/>
      <c r="C1191" s="350" t="s">
        <v>26</v>
      </c>
      <c r="D1191" s="350"/>
      <c r="E1191" s="350"/>
      <c r="F1191" s="350"/>
      <c r="G1191" s="350"/>
      <c r="H1191" s="350"/>
      <c r="I1191" s="350"/>
      <c r="J1191" s="281" t="s">
        <v>294</v>
      </c>
      <c r="K1191" s="109"/>
      <c r="L1191" s="109"/>
      <c r="M1191" s="109"/>
      <c r="N1191" s="109"/>
      <c r="O1191" s="109"/>
      <c r="P1191" s="351" t="s">
        <v>27</v>
      </c>
      <c r="Q1191" s="351"/>
      <c r="R1191" s="351"/>
      <c r="S1191" s="351"/>
      <c r="T1191" s="351"/>
      <c r="U1191" s="351"/>
      <c r="V1191" s="351"/>
      <c r="W1191" s="351"/>
      <c r="X1191" s="351"/>
      <c r="Y1191" s="348" t="s">
        <v>346</v>
      </c>
      <c r="Z1191" s="349"/>
      <c r="AA1191" s="349"/>
      <c r="AB1191" s="349"/>
      <c r="AC1191" s="281" t="s">
        <v>331</v>
      </c>
      <c r="AD1191" s="281"/>
      <c r="AE1191" s="281"/>
      <c r="AF1191" s="281"/>
      <c r="AG1191" s="281"/>
      <c r="AH1191" s="348" t="s">
        <v>260</v>
      </c>
      <c r="AI1191" s="350"/>
      <c r="AJ1191" s="350"/>
      <c r="AK1191" s="350"/>
      <c r="AL1191" s="350" t="s">
        <v>21</v>
      </c>
      <c r="AM1191" s="350"/>
      <c r="AN1191" s="350"/>
      <c r="AO1191" s="430"/>
      <c r="AP1191" s="431" t="s">
        <v>295</v>
      </c>
      <c r="AQ1191" s="431"/>
      <c r="AR1191" s="431"/>
      <c r="AS1191" s="431"/>
      <c r="AT1191" s="431"/>
      <c r="AU1191" s="431"/>
      <c r="AV1191" s="431"/>
      <c r="AW1191" s="431"/>
      <c r="AX1191" s="431"/>
    </row>
    <row r="1192" spans="1:50" ht="26.25" customHeight="1">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0"/>
      <c r="B1224" s="350"/>
      <c r="C1224" s="350" t="s">
        <v>26</v>
      </c>
      <c r="D1224" s="350"/>
      <c r="E1224" s="350"/>
      <c r="F1224" s="350"/>
      <c r="G1224" s="350"/>
      <c r="H1224" s="350"/>
      <c r="I1224" s="350"/>
      <c r="J1224" s="281" t="s">
        <v>294</v>
      </c>
      <c r="K1224" s="109"/>
      <c r="L1224" s="109"/>
      <c r="M1224" s="109"/>
      <c r="N1224" s="109"/>
      <c r="O1224" s="109"/>
      <c r="P1224" s="351" t="s">
        <v>27</v>
      </c>
      <c r="Q1224" s="351"/>
      <c r="R1224" s="351"/>
      <c r="S1224" s="351"/>
      <c r="T1224" s="351"/>
      <c r="U1224" s="351"/>
      <c r="V1224" s="351"/>
      <c r="W1224" s="351"/>
      <c r="X1224" s="351"/>
      <c r="Y1224" s="348" t="s">
        <v>346</v>
      </c>
      <c r="Z1224" s="349"/>
      <c r="AA1224" s="349"/>
      <c r="AB1224" s="349"/>
      <c r="AC1224" s="281" t="s">
        <v>331</v>
      </c>
      <c r="AD1224" s="281"/>
      <c r="AE1224" s="281"/>
      <c r="AF1224" s="281"/>
      <c r="AG1224" s="281"/>
      <c r="AH1224" s="348" t="s">
        <v>260</v>
      </c>
      <c r="AI1224" s="350"/>
      <c r="AJ1224" s="350"/>
      <c r="AK1224" s="350"/>
      <c r="AL1224" s="350" t="s">
        <v>21</v>
      </c>
      <c r="AM1224" s="350"/>
      <c r="AN1224" s="350"/>
      <c r="AO1224" s="430"/>
      <c r="AP1224" s="431" t="s">
        <v>295</v>
      </c>
      <c r="AQ1224" s="431"/>
      <c r="AR1224" s="431"/>
      <c r="AS1224" s="431"/>
      <c r="AT1224" s="431"/>
      <c r="AU1224" s="431"/>
      <c r="AV1224" s="431"/>
      <c r="AW1224" s="431"/>
      <c r="AX1224" s="431"/>
    </row>
    <row r="1225" spans="1:50" ht="26.25" customHeight="1">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0"/>
      <c r="B1257" s="350"/>
      <c r="C1257" s="350" t="s">
        <v>26</v>
      </c>
      <c r="D1257" s="350"/>
      <c r="E1257" s="350"/>
      <c r="F1257" s="350"/>
      <c r="G1257" s="350"/>
      <c r="H1257" s="350"/>
      <c r="I1257" s="350"/>
      <c r="J1257" s="281" t="s">
        <v>294</v>
      </c>
      <c r="K1257" s="109"/>
      <c r="L1257" s="109"/>
      <c r="M1257" s="109"/>
      <c r="N1257" s="109"/>
      <c r="O1257" s="109"/>
      <c r="P1257" s="351" t="s">
        <v>27</v>
      </c>
      <c r="Q1257" s="351"/>
      <c r="R1257" s="351"/>
      <c r="S1257" s="351"/>
      <c r="T1257" s="351"/>
      <c r="U1257" s="351"/>
      <c r="V1257" s="351"/>
      <c r="W1257" s="351"/>
      <c r="X1257" s="351"/>
      <c r="Y1257" s="348" t="s">
        <v>346</v>
      </c>
      <c r="Z1257" s="349"/>
      <c r="AA1257" s="349"/>
      <c r="AB1257" s="349"/>
      <c r="AC1257" s="281" t="s">
        <v>331</v>
      </c>
      <c r="AD1257" s="281"/>
      <c r="AE1257" s="281"/>
      <c r="AF1257" s="281"/>
      <c r="AG1257" s="281"/>
      <c r="AH1257" s="348" t="s">
        <v>260</v>
      </c>
      <c r="AI1257" s="350"/>
      <c r="AJ1257" s="350"/>
      <c r="AK1257" s="350"/>
      <c r="AL1257" s="350" t="s">
        <v>21</v>
      </c>
      <c r="AM1257" s="350"/>
      <c r="AN1257" s="350"/>
      <c r="AO1257" s="430"/>
      <c r="AP1257" s="431" t="s">
        <v>295</v>
      </c>
      <c r="AQ1257" s="431"/>
      <c r="AR1257" s="431"/>
      <c r="AS1257" s="431"/>
      <c r="AT1257" s="431"/>
      <c r="AU1257" s="431"/>
      <c r="AV1257" s="431"/>
      <c r="AW1257" s="431"/>
      <c r="AX1257" s="431"/>
    </row>
    <row r="1258" spans="1:50" ht="26.25" customHeight="1">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0"/>
      <c r="B1290" s="350"/>
      <c r="C1290" s="350" t="s">
        <v>26</v>
      </c>
      <c r="D1290" s="350"/>
      <c r="E1290" s="350"/>
      <c r="F1290" s="350"/>
      <c r="G1290" s="350"/>
      <c r="H1290" s="350"/>
      <c r="I1290" s="350"/>
      <c r="J1290" s="281" t="s">
        <v>294</v>
      </c>
      <c r="K1290" s="109"/>
      <c r="L1290" s="109"/>
      <c r="M1290" s="109"/>
      <c r="N1290" s="109"/>
      <c r="O1290" s="109"/>
      <c r="P1290" s="351" t="s">
        <v>27</v>
      </c>
      <c r="Q1290" s="351"/>
      <c r="R1290" s="351"/>
      <c r="S1290" s="351"/>
      <c r="T1290" s="351"/>
      <c r="U1290" s="351"/>
      <c r="V1290" s="351"/>
      <c r="W1290" s="351"/>
      <c r="X1290" s="351"/>
      <c r="Y1290" s="348" t="s">
        <v>346</v>
      </c>
      <c r="Z1290" s="349"/>
      <c r="AA1290" s="349"/>
      <c r="AB1290" s="349"/>
      <c r="AC1290" s="281" t="s">
        <v>331</v>
      </c>
      <c r="AD1290" s="281"/>
      <c r="AE1290" s="281"/>
      <c r="AF1290" s="281"/>
      <c r="AG1290" s="281"/>
      <c r="AH1290" s="348" t="s">
        <v>260</v>
      </c>
      <c r="AI1290" s="350"/>
      <c r="AJ1290" s="350"/>
      <c r="AK1290" s="350"/>
      <c r="AL1290" s="350" t="s">
        <v>21</v>
      </c>
      <c r="AM1290" s="350"/>
      <c r="AN1290" s="350"/>
      <c r="AO1290" s="430"/>
      <c r="AP1290" s="431" t="s">
        <v>295</v>
      </c>
      <c r="AQ1290" s="431"/>
      <c r="AR1290" s="431"/>
      <c r="AS1290" s="431"/>
      <c r="AT1290" s="431"/>
      <c r="AU1290" s="431"/>
      <c r="AV1290" s="431"/>
      <c r="AW1290" s="431"/>
      <c r="AX1290" s="431"/>
    </row>
    <row r="1291" spans="1:50" ht="26.25" customHeight="1">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colBreaks count="1" manualBreakCount="1">
    <brk id="51" max="231"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2020-06-23T04:59:51Z</cp:lastPrinted>
  <dcterms:created xsi:type="dcterms:W3CDTF">2012-03-13T00:50:25Z</dcterms:created>
  <dcterms:modified xsi:type="dcterms:W3CDTF">2020-08-06T08:06:42Z</dcterms:modified>
</cp:coreProperties>
</file>