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5_核燃料\06管理用資料(予算管理等)\18令和2年度\03-3行政事業レビュー\022燃料破損に関する規制高度化研究事業\"/>
    </mc:Choice>
  </mc:AlternateContent>
  <bookViews>
    <workbookView xWindow="0" yWindow="0" windowWidth="19120" windowHeight="9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行政事業レビューシート!$A$1:$AX$868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<sst xmlns="http://schemas.openxmlformats.org/spreadsheetml/2006/main" count="2901" uniqueCount="667">
  <si>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</si>
  <si>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</si>
  <si>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</si>
  <si>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</si>
  <si>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</si>
  <si>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</si>
  <si>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</si>
  <si>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</si>
  <si>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</si>
  <si>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</si>
  <si>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</si>
  <si>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</si>
  <si>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</si>
  <si>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</si>
  <si>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</si>
  <si>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</si>
  <si>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</si>
  <si>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</si>
  <si>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</si>
  <si>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</si>
  <si>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</si>
  <si>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</si>
  <si>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</si>
  <si>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</si>
  <si>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</si>
  <si>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</si>
  <si>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</si>
  <si>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</si>
  <si>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</si>
  <si>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</si>
  <si>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</si>
  <si>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</si>
  <si>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</si>
  <si>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</si>
  <si>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</si>
  <si>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</si>
  <si>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</si>
  <si>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</si>
  <si>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</si>
  <si>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</si>
  <si>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</si>
  <si>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</si>
  <si>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</si>
  <si>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</si>
  <si>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</si>
  <si>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</si>
  <si>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</si>
  <si>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</si>
  <si>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</si>
  <si>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</si>
  <si>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</si>
  <si>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</si>
  <si>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</si>
  <si>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</si>
  <si>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</si>
  <si>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</si>
  <si>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</si>
  <si>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</si>
  <si>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</si>
  <si>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</si>
  <si>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</si>
  <si>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</si>
  <si>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</si>
  <si>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</si>
  <si>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</si>
  <si>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</si>
  <si>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</si>
  <si>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</si>
  <si>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</si>
  <si>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</si>
  <si>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</si>
  <si>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</si>
  <si>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</si>
  <si>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</si>
  <si>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</si>
  <si>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</si>
  <si>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</si>
  <si>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</si>
  <si>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</si>
  <si>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</si>
  <si>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</si>
  <si>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</si>
  <si>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</si>
  <si>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</si>
  <si>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</si>
  <si>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</si>
  <si>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</si>
  <si>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</si>
  <si>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</si>
  <si>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</si>
  <si>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</si>
  <si>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</si>
  <si>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</si>
  <si>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</si>
  <si>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</si>
  <si>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</si>
  <si>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</si>
  <si>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</si>
  <si>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</si>
  <si>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</si>
  <si>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</si>
  <si>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</si>
  <si>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</si>
  <si>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</si>
  <si>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</si>
  <si>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</si>
  <si>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</si>
  <si>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</si>
  <si>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</si>
  <si>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</si>
  <si>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</si>
  <si>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</si>
  <si>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</si>
  <si>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</si>
  <si>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</si>
  <si>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</si>
  <si>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</si>
  <si>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</si>
  <si>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</si>
  <si>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</si>
  <si>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</si>
  <si>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</si>
  <si>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</si>
  <si>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</si>
  <si>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</si>
  <si>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</si>
  <si>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</si>
  <si>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</si>
  <si>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</si>
  <si>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</si>
  <si>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</si>
  <si>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</si>
  <si>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</si>
  <si>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</si>
  <si>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</si>
  <si>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</si>
  <si>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</si>
  <si>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</si>
  <si>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</si>
  <si>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</si>
  <si>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</si>
  <si>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</si>
  <si>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</si>
  <si>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</si>
  <si>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</si>
  <si>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</si>
  <si>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</si>
  <si>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</si>
  <si>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</si>
  <si>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</si>
  <si>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</si>
  <si>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</si>
  <si>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</si>
  <si>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</si>
  <si>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</si>
  <si>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</si>
  <si>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</si>
  <si>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</si>
  <si>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</si>
  <si>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</si>
  <si>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</si>
  <si>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</si>
  <si>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</si>
  <si>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</si>
  <si>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</si>
  <si>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</si>
  <si>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</si>
  <si>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</si>
  <si>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</si>
  <si>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</si>
  <si>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</si>
  <si>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</si>
  <si>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</si>
  <si>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</si>
  <si>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</si>
  <si>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</si>
  <si>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</si>
  <si>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</si>
  <si>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</si>
  <si>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</si>
  <si>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</si>
  <si>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</si>
  <si>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</si>
  <si>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</si>
  <si>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</si>
  <si>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</si>
  <si>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</si>
  <si>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</si>
  <si>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</si>
  <si>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</si>
  <si>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</si>
  <si>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</si>
  <si>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</si>
  <si>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</si>
  <si>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</si>
  <si>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</si>
  <si>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</si>
  <si>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</si>
  <si>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</si>
  <si>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</si>
  <si>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</si>
  <si>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</si>
  <si>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</si>
  <si>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</si>
  <si>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</si>
  <si>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</si>
  <si>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</si>
  <si>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</si>
  <si>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</si>
  <si>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</si>
  <si>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</si>
  <si>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</si>
  <si>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</si>
  <si>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</si>
  <si>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</si>
  <si>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</si>
  <si>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</si>
  <si>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</si>
  <si>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</si>
  <si>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</si>
  <si>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</si>
  <si>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</si>
  <si>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</si>
  <si>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</si>
  <si>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</si>
  <si>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</si>
  <si>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</si>
  <si>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</si>
  <si>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</si>
  <si>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</si>
  <si>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</si>
  <si>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</si>
  <si>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</si>
  <si>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</si>
  <si>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</si>
  <si>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</si>
  <si>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</si>
  <si>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</si>
  <si>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</si>
  <si>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</si>
  <si>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</si>
  <si>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</si>
  <si>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</si>
  <si>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</si>
  <si>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</si>
  <si>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</si>
  <si>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</si>
  <si>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</si>
  <si>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</si>
  <si>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</si>
  <si>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</si>
  <si>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</si>
  <si>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</si>
  <si>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</si>
  <si>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</si>
  <si>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</si>
  <si>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</si>
  <si>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</si>
  <si>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</si>
  <si>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</si>
  <si>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</si>
  <si>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</si>
  <si>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</si>
  <si>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</si>
  <si>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</si>
  <si>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</si>
  <si>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</si>
  <si>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</si>
  <si>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</si>
  <si>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</si>
  <si>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</si>
  <si>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</si>
  <si>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</si>
  <si>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</si>
  <si>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</si>
  <si>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</si>
  <si>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</si>
  <si>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</si>
  <si>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</si>
  <si>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</si>
  <si>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</si>
  <si>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</si>
  <si>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</si>
  <si>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</si>
  <si>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</si>
  <si>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</si>
  <si>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</si>
  <si>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</si>
  <si>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</si>
  <si>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</si>
  <si>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</si>
  <si>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</si>
  <si>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</si>
  <si>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</si>
  <si>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</si>
  <si>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</si>
  <si>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</si>
  <si>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</si>
  <si>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</si>
  <si>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</si>
  <si>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</si>
  <si>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</si>
  <si>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</si>
  <si>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</si>
  <si>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</si>
  <si>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</si>
  <si>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</si>
  <si>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</si>
  <si>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</si>
  <si>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</si>
  <si>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</si>
  <si>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</si>
  <si>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</si>
  <si>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</si>
  <si>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</si>
  <si>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</si>
  <si>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</si>
  <si>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</si>
  <si>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</si>
  <si>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</si>
  <si>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</si>
  <si>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</si>
  <si>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</si>
  <si>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</si>
  <si>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</si>
  <si>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</si>
  <si>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</si>
  <si>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</si>
  <si>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</si>
  <si>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</si>
  <si>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</si>
  <si>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</si>
  <si>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</si>
  <si>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</si>
  <si>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</si>
  <si>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</si>
  <si>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</si>
  <si>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</si>
  <si>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</si>
  <si>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</si>
  <si>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</si>
  <si>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</si>
  <si>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</si>
  <si>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</si>
  <si>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</si>
  <si>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</si>
  <si>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</si>
  <si>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</si>
  <si>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</si>
  <si>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</si>
  <si>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</si>
  <si>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</si>
  <si>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</si>
  <si>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</si>
  <si>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</si>
  <si>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</si>
  <si>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</si>
  <si>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</si>
  <si>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</si>
  <si>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</si>
  <si>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</si>
  <si>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</si>
  <si>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</si>
  <si>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</si>
  <si>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</si>
  <si>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</si>
  <si>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</si>
  <si>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</si>
  <si>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</si>
  <si>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</si>
  <si>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</si>
  <si>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</si>
  <si>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</si>
  <si>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</si>
  <si>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</si>
  <si>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</si>
  <si>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</si>
  <si>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</si>
  <si>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</si>
  <si>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</si>
  <si>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</si>
  <si>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</si>
  <si>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</si>
  <si>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</si>
  <si>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</si>
  <si>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</si>
  <si>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</si>
  <si>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</si>
  <si>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</si>
  <si>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</si>
  <si>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</si>
  <si>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</si>
  <si>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</si>
  <si>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</si>
  <si>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</si>
  <si>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</si>
  <si>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</si>
  <si>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</si>
  <si>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</si>
  <si>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</si>
  <si>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</si>
  <si>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</si>
  <si>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</si>
  <si>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</si>
  <si>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</si>
  <si>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</si>
  <si>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</si>
  <si>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</si>
  <si>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</si>
  <si>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</si>
  <si>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</si>
  <si>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</si>
  <si>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</si>
  <si>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</si>
  <si>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</si>
  <si>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</si>
  <si>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</si>
  <si>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</si>
  <si>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</si>
  <si>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</si>
  <si>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</si>
  <si>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</si>
  <si>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</si>
  <si>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</si>
  <si>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</si>
  <si>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</si>
  <si>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</si>
  <si>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</si>
  <si>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</si>
  <si>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</si>
  <si>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</si>
  <si>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</si>
  <si>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</si>
  <si>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</si>
  <si>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</si>
  <si>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</si>
  <si>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</si>
  <si>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</si>
  <si>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</si>
  <si>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</si>
  <si>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</si>
  <si>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</si>
  <si>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</si>
  <si>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</si>
  <si>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</si>
  <si>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</si>
  <si>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</si>
  <si>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</si>
  <si>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</si>
  <si>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</si>
  <si>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</si>
  <si>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</si>
  <si>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</si>
  <si>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</si>
  <si>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</si>
  <si>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</si>
  <si>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</si>
  <si>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</si>
  <si>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</si>
  <si>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</si>
  <si>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</si>
  <si>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</si>
  <si>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</si>
  <si>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</si>
  <si>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</si>
  <si>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</si>
  <si>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</si>
  <si>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</si>
  <si>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</si>
  <si>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</si>
  <si>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</si>
  <si>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</si>
  <si>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</si>
  <si>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</si>
  <si>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</si>
  <si>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</si>
  <si>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</si>
  <si>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</si>
  <si>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</si>
  <si>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</si>
  <si>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</si>
  <si>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</si>
  <si>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</si>
  <si>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</si>
  <si>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</si>
  <si>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</si>
  <si>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</si>
  <si>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</si>
  <si>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</si>
  <si>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</si>
  <si>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</si>
  <si>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</si>
  <si>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</si>
  <si>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</si>
  <si>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</si>
  <si>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</si>
  <si>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</si>
  <si>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</si>
  <si>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</si>
  <si>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</si>
  <si>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</si>
  <si>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</si>
  <si>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</si>
  <si>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</si>
  <si>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</si>
  <si>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</si>
  <si>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</si>
  <si>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</si>
  <si>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</si>
  <si>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</si>
  <si>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</si>
  <si>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</si>
  <si>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</si>
  <si>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</si>
  <si>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</si>
  <si>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</si>
  <si>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</si>
  <si>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</si>
  <si>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</si>
  <si>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</si>
  <si>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</si>
  <si>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</si>
  <si>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</si>
  <si>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</si>
  <si>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</si>
  <si>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</si>
  <si>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</si>
  <si>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</si>
  <si>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</si>
  <si>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</si>
  <si>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</si>
  <si>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</si>
  <si>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</si>
  <si>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</si>
  <si>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</si>
  <si>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</si>
  <si>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</si>
  <si>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</si>
  <si>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</si>
  <si>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</si>
  <si>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</si>
  <si>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</si>
  <si>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</si>
  <si>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</si>
  <si>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</si>
  <si>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</si>
  <si>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</si>
  <si>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</si>
  <si>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</si>
  <si>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</si>
  <si>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</si>
  <si>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</si>
  <si>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</si>
  <si>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</si>
  <si>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</si>
  <si>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</si>
  <si>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</si>
  <si>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</si>
  <si>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</si>
  <si>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</si>
  <si>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</si>
  <si>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</si>
  <si>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原子力規制庁</t>
    <phoneticPr fontId="5"/>
  </si>
  <si>
    <t>長官官房技術基盤グループ
システム安全研究部門</t>
    <phoneticPr fontId="5"/>
  </si>
  <si>
    <t>安全技術管理官（システム安全担当） 永瀬 文久</t>
    <phoneticPr fontId="5"/>
  </si>
  <si>
    <t>特別会計に関する法律第85条第6項
特別会計に関する法律施行令第51条第7項第4号及び第18号</t>
    <phoneticPr fontId="5"/>
  </si>
  <si>
    <t>専門性の向上や技術基盤の構築・維持のために必要な技術知見を得る。</t>
    <phoneticPr fontId="5"/>
  </si>
  <si>
    <t>件</t>
    <rPh sb="0" eb="1">
      <t xml:space="preserve">ケン </t>
    </rPh>
    <phoneticPr fontId="5"/>
  </si>
  <si>
    <t>件</t>
    <rPh sb="0" eb="1">
      <t>ケn</t>
    </rPh>
    <phoneticPr fontId="5"/>
  </si>
  <si>
    <t>平成30年度安全研究の年次評価結果について
https://www.nsr.go.jp/data/000264390.pdf</t>
    <phoneticPr fontId="5"/>
  </si>
  <si>
    <t>安全研究の成果を規制基準等の策定、見直しに用いる。</t>
    <phoneticPr fontId="5"/>
  </si>
  <si>
    <t>安全研究を通じて蓄積した知見を個々の審査等に活用する。</t>
    <phoneticPr fontId="5"/>
  </si>
  <si>
    <t>安全研究を通じて蓄積した知見を個々の審査等に活用した件数</t>
    <phoneticPr fontId="5"/>
  </si>
  <si>
    <t>【参考指標2】
安全研究を通じて得られた報告書の数</t>
    <phoneticPr fontId="5"/>
  </si>
  <si>
    <t>【参考指標3】
試験、解析及び調査の作業件数</t>
    <phoneticPr fontId="5"/>
  </si>
  <si>
    <t>【参考指標2】
執行額／活動実績（アウトプットの活動実績件数）　　　　　　</t>
    <phoneticPr fontId="5"/>
  </si>
  <si>
    <t>【参考指標3】
執行額／活動実績（アウトプットの活動実績件数）</t>
    <phoneticPr fontId="5"/>
  </si>
  <si>
    <t>百万円</t>
    <phoneticPr fontId="5"/>
  </si>
  <si>
    <t>510/8</t>
    <phoneticPr fontId="5"/>
  </si>
  <si>
    <t>510/13</t>
    <phoneticPr fontId="5"/>
  </si>
  <si>
    <t>原子力に対する確かな規制を通じて、人と環境を守ること</t>
    <phoneticPr fontId="5"/>
  </si>
  <si>
    <t>原子力の安全確保に向けた技術・人材の基盤の構築</t>
    <phoneticPr fontId="5"/>
  </si>
  <si>
    <t>本事業の成果は発電炉燃料設計審査分野に係る技術的知見であり、施策「原子力の安全確保に向けた技術・人材の基盤の構築」のうち、技術基盤の構築に貢献している。また、本事業で得られた知見は関連学会等において報告されたことから、測定指標「規制に活用する観点から安全研究等を通じて蓄積された技術的知見を取りまとめた件数」に寄与した。</t>
    <phoneticPr fontId="5"/>
  </si>
  <si>
    <t>○</t>
  </si>
  <si>
    <t>無</t>
  </si>
  <si>
    <t>有</t>
  </si>
  <si>
    <t>各テーマの性格上、最適な契約手続を採用している。
一般競争入札を導入することが適切なものについては、当該一般競争を導入して支出先を選定しており、競争性を保っている。一般競争入札では、仕様書の内容を新規参入事業者でも理解し易いようにしている。
また、燃料に関する試験・研究のうち、使用済燃料を対象とした試験は照射後試験施設での実施が必要であり、取扱、保管等の観点から発注先（支出先）が限定され随意契約となるが、実績等を考慮して価格交渉を行っており、支出先の選定として妥当である。
委託研究については専門性の観点から平成28年度以前は入札可能性調査により他に委託可能先がないことを確認した後、随意契約を締結した。平成29、30年度及び令和元年度は前年度までの入札可能性調査の結果を踏まえて特命随意契約を締結しており、その選定は妥当である。</t>
    <rPh sb="313" eb="314">
      <t>オヨビ</t>
    </rPh>
    <rPh sb="315" eb="319">
      <t>レイワ</t>
    </rPh>
    <rPh sb="319" eb="320">
      <t>d</t>
    </rPh>
    <phoneticPr fontId="5"/>
  </si>
  <si>
    <t>△</t>
  </si>
  <si>
    <t>国が必要としており、国が本来実施すべきものについて執行するので負担関係は妥当である。</t>
    <phoneticPr fontId="5"/>
  </si>
  <si>
    <t>中間段階での支出において、経済性・競争性が確保されていることなど、合理的なものとなっているかについて指導・確認している。</t>
    <phoneticPr fontId="5"/>
  </si>
  <si>
    <t>支出内容が事業目的に即し真に必要なものであることを確認している。</t>
    <phoneticPr fontId="5"/>
  </si>
  <si>
    <t>委託先が発注する役務等については、コスト削減のため応札競争性の向上に努力するよう、委託先に要求している。</t>
    <phoneticPr fontId="5"/>
  </si>
  <si>
    <t>事業の実施にあたっては、競争性を確保してコスト削減に努めるとともに、海外の情報を入手し、効率的に試験研究が行えるよう努めている。本事業から得られた成果は、規制基準の確認や導入が想定される改良型燃料の審査に活用できるものである。</t>
    <phoneticPr fontId="5"/>
  </si>
  <si>
    <t>本事業から得られた成果は、規制基準の確認や審査に活用できるものであるが、その内容は技術的、学術的観点でも有用であることから、大学等の研究でも活用できるように、積極的に成果の公表に努める。</t>
    <phoneticPr fontId="5"/>
  </si>
  <si>
    <t>0108</t>
    <phoneticPr fontId="5"/>
  </si>
  <si>
    <t>0359</t>
    <phoneticPr fontId="5"/>
  </si>
  <si>
    <t>0113</t>
    <phoneticPr fontId="5"/>
  </si>
  <si>
    <t>0015</t>
    <phoneticPr fontId="5"/>
  </si>
  <si>
    <t>0024</t>
    <phoneticPr fontId="5"/>
  </si>
  <si>
    <t>0022</t>
    <phoneticPr fontId="5"/>
  </si>
  <si>
    <t>0025</t>
    <phoneticPr fontId="5"/>
  </si>
  <si>
    <t>A.株式会社グローバル・ニュークリア・
フュエル・ジャパン</t>
    <phoneticPr fontId="5"/>
  </si>
  <si>
    <t>株式会社グローバル・ニュークリア・フュエル・ジャパン</t>
  </si>
  <si>
    <t>三菱原子燃料株式会社</t>
  </si>
  <si>
    <t>日本核燃料開発株式会社</t>
  </si>
  <si>
    <t>外面割れ破損過程の解析整理</t>
    <phoneticPr fontId="5"/>
  </si>
  <si>
    <t>請負費</t>
    <rPh sb="0" eb="2">
      <t>ウケオイ</t>
    </rPh>
    <rPh sb="2" eb="3">
      <t>ヒ</t>
    </rPh>
    <phoneticPr fontId="5"/>
  </si>
  <si>
    <t>外面割れ破損過程の解析整理</t>
    <rPh sb="0" eb="2">
      <t>ガイメン</t>
    </rPh>
    <rPh sb="2" eb="3">
      <t>ワ</t>
    </rPh>
    <rPh sb="4" eb="6">
      <t>ハソン</t>
    </rPh>
    <rPh sb="6" eb="8">
      <t>カテイ</t>
    </rPh>
    <rPh sb="9" eb="11">
      <t>カイセキ</t>
    </rPh>
    <rPh sb="11" eb="13">
      <t>セイリ</t>
    </rPh>
    <phoneticPr fontId="5"/>
  </si>
  <si>
    <t>燃料挙動解析コードの改良</t>
    <phoneticPr fontId="5"/>
  </si>
  <si>
    <t>使用済み燃料プールスプレイ試験設備の廃棄</t>
    <phoneticPr fontId="5"/>
  </si>
  <si>
    <t>試験済照射燃料等の保管管理（ＢＷＲ）</t>
    <phoneticPr fontId="5"/>
  </si>
  <si>
    <t>試験済照射燃料等の保管管理（ＰＷＲ）</t>
    <phoneticPr fontId="5"/>
  </si>
  <si>
    <t>-</t>
    <phoneticPr fontId="5"/>
  </si>
  <si>
    <t>ＬＯＣＡ後燃料振動解析</t>
    <phoneticPr fontId="5"/>
  </si>
  <si>
    <t>株式会社先端力学シミュレーション研究所</t>
    <phoneticPr fontId="5"/>
  </si>
  <si>
    <t>試験済照射燃料等の保管管理（ＰＷＲ）</t>
    <phoneticPr fontId="5"/>
  </si>
  <si>
    <t>三菱原子燃料株式会社</t>
    <phoneticPr fontId="5"/>
  </si>
  <si>
    <t>急冷時被覆管応力解析</t>
    <phoneticPr fontId="5"/>
  </si>
  <si>
    <t>核燃料関係資料の電子データ登録作業</t>
    <phoneticPr fontId="5"/>
  </si>
  <si>
    <t>-</t>
    <phoneticPr fontId="5"/>
  </si>
  <si>
    <t>-</t>
    <phoneticPr fontId="5"/>
  </si>
  <si>
    <t>-</t>
    <phoneticPr fontId="5"/>
  </si>
  <si>
    <t>原子燃料工業株式会社</t>
    <phoneticPr fontId="5"/>
  </si>
  <si>
    <t>三菱重工業株式会社</t>
    <phoneticPr fontId="5"/>
  </si>
  <si>
    <t>株式会社コーポレートインパクト</t>
    <phoneticPr fontId="5"/>
  </si>
  <si>
    <t>【参考指標1】
規制に活用する観点から安全研究等を通じて蓄積された技術的知見を学会で発表した件数
【内訳】
規制庁：
2件（平成29年度）
0件（平成30年度）
1件（令和元年度）
委託先：
0件（平成29年度）
4件（平成30年度）
8件（令和元年度）</t>
    <phoneticPr fontId="5"/>
  </si>
  <si>
    <t>945/6</t>
    <phoneticPr fontId="5"/>
  </si>
  <si>
    <t>945/13</t>
    <phoneticPr fontId="5"/>
  </si>
  <si>
    <t>百万円/件</t>
    <phoneticPr fontId="5"/>
  </si>
  <si>
    <t>百万円/件</t>
    <phoneticPr fontId="5"/>
  </si>
  <si>
    <t>-</t>
    <phoneticPr fontId="5"/>
  </si>
  <si>
    <t>-</t>
    <phoneticPr fontId="5"/>
  </si>
  <si>
    <t>-</t>
    <phoneticPr fontId="5"/>
  </si>
  <si>
    <t>-</t>
    <phoneticPr fontId="5"/>
  </si>
  <si>
    <t>160/5</t>
    <phoneticPr fontId="5"/>
  </si>
  <si>
    <t>160/9</t>
    <phoneticPr fontId="5"/>
  </si>
  <si>
    <t>平成30年度安全研究の年次評価結果について
https://www.nsr.go.jp/data/000264390.pdf</t>
    <phoneticPr fontId="5"/>
  </si>
  <si>
    <t>目標とする技術知見の取得件数
成果実績の累積数
H29：28
H30：37
R01：46
最終年度における目標累積数は59
達成度の計算式は（各年度における累積数）/（最終年度における目標累積数）</t>
    <phoneticPr fontId="5"/>
  </si>
  <si>
    <t>規制に活用する観点から安全研究等を通じて蓄積された技術的知見をNRA技術報告・論文誌等で公表した件数（※規制庁が発表したものに限る）
【本事業の実績】
　　H29年度：1件
　　H30年度：1件
　　R1年度　：1件</t>
    <phoneticPr fontId="5"/>
  </si>
  <si>
    <t>　発電炉で使用された燃料棒から試験燃料棒を採取し、反応度事故模擬試験及び冷却材喪失事故模擬試験を実施する。これらの模擬試験の前後には試験用試料の照射後試験を行い、模擬試験時の燃料挙動に関するデータを取得する。また、被覆管や燃料ペレットの単体試料を用いて個別効果試験を実施して、燃料破損等のメカニズムに関する詳細データを取得する。さらに、事故模擬試験下での燃料挙動に関する解析や被覆管に作用する応力の解析を実施して、解析結果と試験結果との比較をとおして、燃料挙動や破損原因について考察を行う。
　＊平成30年度公開プロセス後に事業全体の抜本的な見直しを行い、平成31年度/令和元年度要求より事業名を変更し、「燃料破損に関する規制高度化研究事業」として要求。</t>
    <rPh sb="285" eb="287">
      <t>レイワ</t>
    </rPh>
    <rPh sb="287" eb="289">
      <t>ガンネン</t>
    </rPh>
    <rPh sb="289" eb="290">
      <t>ド</t>
    </rPh>
    <phoneticPr fontId="5"/>
  </si>
  <si>
    <t>燃料破損に関する規制高度化研究事業</t>
    <phoneticPr fontId="5"/>
  </si>
  <si>
    <t>燃料の燃焼が進むことにより、現行規制基準類の策定当時には観察されていなかった燃料破損挙動が異常な過渡変化や設計基準事故を模擬した試験において観察されている。燃料の安全性をより確かなものとするため、燃料破損挙動に及ぼす高燃焼度化の影響等を調べる研究を行い、そこから得られる最新知見に基づいて現行規制基準類の妥当性を確認し、必要に応じて規制基準等の見直しを検討していく。</t>
    <rPh sb="105" eb="106">
      <t>オヨ</t>
    </rPh>
    <rPh sb="116" eb="117">
      <t>トウ</t>
    </rPh>
    <rPh sb="118" eb="119">
      <t>シラ</t>
    </rPh>
    <rPh sb="131" eb="132">
      <t>エ</t>
    </rPh>
    <phoneticPr fontId="5"/>
  </si>
  <si>
    <t>・原子力規制委員会　第20回技術情報検討会（平成２８年７月１１日）</t>
    <phoneticPr fontId="5"/>
  </si>
  <si>
    <t>安全研究等を通じて蓄積した知見を個々の審査等に活用した件数
【本事業の実績】
 H29年度：0件
 H30年度：0件
R01年度：0件</t>
    <rPh sb="4" eb="5">
      <t>トウ</t>
    </rPh>
    <phoneticPr fontId="5"/>
  </si>
  <si>
    <t>規制基準等の策定、見直しを図った件数
【本事業の実績】
　　H29年度：1件
　　H30年度：0件
　　R1年度　：0件</t>
    <phoneticPr fontId="5"/>
  </si>
  <si>
    <t>安全研究の成果を規制基準等の策定、見直しに用いた件数  (統合した燃料等安全高度化対策事業の成果も含めた件数）</t>
    <rPh sb="29" eb="31">
      <t>トウゴウ</t>
    </rPh>
    <rPh sb="46" eb="48">
      <t>セイカ</t>
    </rPh>
    <rPh sb="49" eb="50">
      <t>フク</t>
    </rPh>
    <rPh sb="52" eb="54">
      <t>ケンスウ</t>
    </rPh>
    <phoneticPr fontId="5"/>
  </si>
  <si>
    <t>規制に活用する観点から安全研究等を通じて蓄積された技術的知見をNRA技術報告並びに査読のある論文誌及び国際会議のプロシーディングスで公表した件数  (H30年度以前は、統合した燃料等安全高度化対策事業の成果を合算した実績件数）
【内訳】
＜規制庁＞
NRA技術報告
0件（平成29年度）
0件（平成30年度）
0件（令和元年度）
査読付き論文：
1件（平成29年度実績）
0件（平成30年度実績）
1件（令和元年度）
査読付きプロシーディングス：
0件（平成29年度実績）
1件（平成30年度実績）
0件（令和元年度）
＜委託先＞
査読付き論文：
1件（平成29年度）
0件（平成30年度）
6件（令和元年度）
査読付きプロシーディング：
1件（平成29年度）
1件（平成30年度）
5件（令和元年度）</t>
    <rPh sb="84" eb="86">
      <t>トウゴウ</t>
    </rPh>
    <rPh sb="104" eb="106">
      <t>ガッサン</t>
    </rPh>
    <rPh sb="108" eb="110">
      <t>ジッセキ</t>
    </rPh>
    <rPh sb="156" eb="157">
      <t>ケn</t>
    </rPh>
    <rPh sb="158" eb="162">
      <t>レイワ</t>
    </rPh>
    <rPh sb="162" eb="163">
      <t xml:space="preserve">ド </t>
    </rPh>
    <phoneticPr fontId="5"/>
  </si>
  <si>
    <t>使用済燃料を試料とする試験装置の照射試験施設への設置変更許可申請の認可が遅れたため、翌年度まで事業を繰越したが、委託先事業者の財務状況を確認の上、繰越額を算定したことから、その額は妥当である。</t>
    <rPh sb="0" eb="2">
      <t>シヨウ</t>
    </rPh>
    <rPh sb="2" eb="3">
      <t>ズミ</t>
    </rPh>
    <rPh sb="3" eb="5">
      <t>ネンリョウ</t>
    </rPh>
    <rPh sb="6" eb="8">
      <t>シリョウ</t>
    </rPh>
    <rPh sb="11" eb="13">
      <t>シケン</t>
    </rPh>
    <rPh sb="13" eb="15">
      <t>ソウチ</t>
    </rPh>
    <rPh sb="16" eb="18">
      <t>ショウシャ</t>
    </rPh>
    <rPh sb="18" eb="20">
      <t>シケン</t>
    </rPh>
    <rPh sb="20" eb="22">
      <t>シセツ</t>
    </rPh>
    <rPh sb="24" eb="26">
      <t>セッチ</t>
    </rPh>
    <rPh sb="26" eb="28">
      <t>ヘンコウ</t>
    </rPh>
    <rPh sb="28" eb="30">
      <t>キョカ</t>
    </rPh>
    <rPh sb="30" eb="32">
      <t>シンセイ</t>
    </rPh>
    <rPh sb="33" eb="35">
      <t>ニンカ</t>
    </rPh>
    <rPh sb="36" eb="37">
      <t>オク</t>
    </rPh>
    <rPh sb="42" eb="45">
      <t>ヨクネンド</t>
    </rPh>
    <rPh sb="47" eb="49">
      <t>ジギョウ</t>
    </rPh>
    <rPh sb="50" eb="51">
      <t>ク</t>
    </rPh>
    <rPh sb="51" eb="52">
      <t>コ</t>
    </rPh>
    <rPh sb="56" eb="59">
      <t>イタクサキ</t>
    </rPh>
    <rPh sb="59" eb="62">
      <t>ジギョウ</t>
    </rPh>
    <rPh sb="63" eb="65">
      <t xml:space="preserve">ザイム </t>
    </rPh>
    <rPh sb="65" eb="67">
      <t>ジョウキョウ</t>
    </rPh>
    <rPh sb="68" eb="70">
      <t>カクニンノテ</t>
    </rPh>
    <rPh sb="71" eb="72">
      <t>ウエ</t>
    </rPh>
    <rPh sb="73" eb="75">
      <t>クリコセィ</t>
    </rPh>
    <rPh sb="75" eb="76">
      <t xml:space="preserve">ガクヲ </t>
    </rPh>
    <rPh sb="77" eb="79">
      <t>サンテイ</t>
    </rPh>
    <rPh sb="88" eb="89">
      <t>ガク</t>
    </rPh>
    <phoneticPr fontId="5"/>
  </si>
  <si>
    <t>本事業には研究要素があり、取得する技術的知見を明確にした上で、専門性のある機関の能力を活用するよう委託事業としており、効果的に実施できている。</t>
    <phoneticPr fontId="5"/>
  </si>
  <si>
    <t>試験装置設置の許認可遅れのため、事業の繰越しが生じたが、成果の公表等の活動実績は、当初の見込み以上となっている。</t>
    <rPh sb="0" eb="2">
      <t>シケン</t>
    </rPh>
    <rPh sb="2" eb="4">
      <t>ソウチ</t>
    </rPh>
    <rPh sb="4" eb="6">
      <t>セッチ</t>
    </rPh>
    <rPh sb="7" eb="10">
      <t>キョニンカ</t>
    </rPh>
    <rPh sb="10" eb="11">
      <t>オク</t>
    </rPh>
    <rPh sb="16" eb="18">
      <t>ジギョウ</t>
    </rPh>
    <rPh sb="19" eb="21">
      <t>クリコ</t>
    </rPh>
    <rPh sb="23" eb="24">
      <t>ショウ</t>
    </rPh>
    <rPh sb="28" eb="30">
      <t>セイカ</t>
    </rPh>
    <rPh sb="31" eb="33">
      <t>コウヒョウ</t>
    </rPh>
    <rPh sb="33" eb="34">
      <t>トウ</t>
    </rPh>
    <rPh sb="35" eb="37">
      <t>カツドウ</t>
    </rPh>
    <rPh sb="47" eb="49">
      <t>イジョウ</t>
    </rPh>
    <phoneticPr fontId="5"/>
  </si>
  <si>
    <t>本事業において整備される成果物は、現行基準の妥当性確認及び改良燃料等の適合性審査時の技術的根拠に活用される予定である。</t>
    <rPh sb="22" eb="25">
      <t>ダトウセイ</t>
    </rPh>
    <rPh sb="29" eb="31">
      <t>カイリョウ</t>
    </rPh>
    <rPh sb="31" eb="33">
      <t>ネンリョウ</t>
    </rPh>
    <rPh sb="33" eb="34">
      <t>トウ</t>
    </rPh>
    <phoneticPr fontId="5"/>
  </si>
  <si>
    <t>本事業は、事業者の申請に対する適合性審査及び現行基準等の妥当性確認に必要な知見を取得するものであり、高燃焼度化の影響等、着実に、必要な知見を取得している。</t>
    <rPh sb="37" eb="39">
      <t>チケン</t>
    </rPh>
    <rPh sb="40" eb="42">
      <t>シュトク</t>
    </rPh>
    <rPh sb="50" eb="51">
      <t>コウ</t>
    </rPh>
    <rPh sb="51" eb="54">
      <t>ネンショウド</t>
    </rPh>
    <rPh sb="54" eb="55">
      <t>カ</t>
    </rPh>
    <rPh sb="56" eb="58">
      <t>エイキョウ</t>
    </rPh>
    <rPh sb="58" eb="59">
      <t>トウ</t>
    </rPh>
    <rPh sb="64" eb="66">
      <t>ヒツヨウ</t>
    </rPh>
    <rPh sb="67" eb="69">
      <t>チケン</t>
    </rPh>
    <rPh sb="70" eb="72">
      <t>シュトク</t>
    </rPh>
    <phoneticPr fontId="5"/>
  </si>
  <si>
    <t>原子力施設等については、その安全性・健全性の確保が社会的に強く求められている。本事業は、核燃料の安全性・健全性に関する研究を行い、適合性審査に必要な技術的判断根拠を整備するものであり、国民や社会のニーズを的確に反映している。</t>
    <rPh sb="44" eb="47">
      <t>カクネンリョウ</t>
    </rPh>
    <rPh sb="48" eb="51">
      <t>アンゼンセイ</t>
    </rPh>
    <rPh sb="52" eb="55">
      <t>ケンゼンセイ</t>
    </rPh>
    <rPh sb="56" eb="57">
      <t>カン</t>
    </rPh>
    <rPh sb="59" eb="61">
      <t>ケンキュウ</t>
    </rPh>
    <rPh sb="62" eb="63">
      <t>オコナ</t>
    </rPh>
    <phoneticPr fontId="5"/>
  </si>
  <si>
    <t>適合性審査において、原子力施設等の安全性・健全性を国自ら確認するために必要な技術知見を取得する事業であり、地方自治体、民間等に委ねることは適切ではない。</t>
    <rPh sb="0" eb="3">
      <t>テキゴウセイ</t>
    </rPh>
    <rPh sb="3" eb="5">
      <t>シンサ</t>
    </rPh>
    <rPh sb="10" eb="13">
      <t>ゲンシリョク</t>
    </rPh>
    <rPh sb="15" eb="16">
      <t>トウ</t>
    </rPh>
    <rPh sb="40" eb="42">
      <t>チケン</t>
    </rPh>
    <rPh sb="43" eb="45">
      <t>シュトク</t>
    </rPh>
    <rPh sb="47" eb="49">
      <t>ジギョウ</t>
    </rPh>
    <phoneticPr fontId="5"/>
  </si>
  <si>
    <t>平成30年7月18日原子力規制委員会が示した「今後推進すべき安全研究の分野及び実施方針」における平成31年度以降の安全研究の実施方針のうち、「核燃料」に対する安全研究に該当するものであり、優先度は高い。</t>
    <rPh sb="0" eb="2">
      <t>ヘイセイ</t>
    </rPh>
    <rPh sb="4" eb="5">
      <t>ネン</t>
    </rPh>
    <phoneticPr fontId="5"/>
  </si>
  <si>
    <t>単位当たりコストは過年度と比較して大幅減となっているが、これは繰越しにより、令和元年度の執行額が低くなったこと及び平成30年度で終了した事業（燃料等安全高度化対策事業）の成果をまとめた論文等が多く公表されたためである。</t>
    <rPh sb="17" eb="19">
      <t>オオハバ</t>
    </rPh>
    <rPh sb="19" eb="20">
      <t>ゲン</t>
    </rPh>
    <rPh sb="31" eb="33">
      <t>クリコ</t>
    </rPh>
    <rPh sb="38" eb="40">
      <t>レイワ</t>
    </rPh>
    <rPh sb="40" eb="43">
      <t>ガンネンド</t>
    </rPh>
    <rPh sb="44" eb="46">
      <t>シッコウ</t>
    </rPh>
    <rPh sb="46" eb="47">
      <t>ガク</t>
    </rPh>
    <rPh sb="48" eb="49">
      <t>ヒク</t>
    </rPh>
    <rPh sb="55" eb="56">
      <t>オヨ</t>
    </rPh>
    <rPh sb="57" eb="59">
      <t>ヘイセイ</t>
    </rPh>
    <rPh sb="61" eb="63">
      <t>ネンド</t>
    </rPh>
    <rPh sb="64" eb="66">
      <t>シュウリョウ</t>
    </rPh>
    <rPh sb="68" eb="70">
      <t>ジギョウ</t>
    </rPh>
    <rPh sb="71" eb="73">
      <t>ネンリョウ</t>
    </rPh>
    <rPh sb="73" eb="74">
      <t>トウ</t>
    </rPh>
    <rPh sb="74" eb="76">
      <t>アンゼン</t>
    </rPh>
    <rPh sb="76" eb="79">
      <t>コウドカ</t>
    </rPh>
    <rPh sb="79" eb="81">
      <t>タイサク</t>
    </rPh>
    <rPh sb="81" eb="83">
      <t>ジギョウ</t>
    </rPh>
    <rPh sb="85" eb="87">
      <t>セイカ</t>
    </rPh>
    <rPh sb="92" eb="94">
      <t>ロンブン</t>
    </rPh>
    <rPh sb="94" eb="95">
      <t>トウ</t>
    </rPh>
    <rPh sb="96" eb="97">
      <t>オオ</t>
    </rPh>
    <rPh sb="98" eb="100">
      <t>コウヒョウ</t>
    </rPh>
    <phoneticPr fontId="5"/>
  </si>
  <si>
    <t>-</t>
    <phoneticPr fontId="5"/>
  </si>
  <si>
    <t>-</t>
    <phoneticPr fontId="5"/>
  </si>
  <si>
    <t>1225/6</t>
    <phoneticPr fontId="5"/>
  </si>
  <si>
    <t>1225/14</t>
    <phoneticPr fontId="5"/>
  </si>
  <si>
    <t>原子力施設等防災対策等委託費</t>
    <rPh sb="0" eb="3">
      <t>ゲンシリョク</t>
    </rPh>
    <rPh sb="3" eb="5">
      <t>シセツ</t>
    </rPh>
    <rPh sb="5" eb="6">
      <t>トウ</t>
    </rPh>
    <rPh sb="6" eb="14">
      <t>ボウサイタイサクトウイタクヒ</t>
    </rPh>
    <phoneticPr fontId="5"/>
  </si>
  <si>
    <t>原子力安全業務庁費</t>
    <rPh sb="0" eb="3">
      <t>ゲンシリョク</t>
    </rPh>
    <rPh sb="3" eb="5">
      <t>アンゼン</t>
    </rPh>
    <rPh sb="5" eb="7">
      <t>ギョウム</t>
    </rPh>
    <rPh sb="7" eb="9">
      <t>チョウヒ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</si>
  <si>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</si>
  <si>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</si>
  <si>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</si>
  <si>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 xml:space="preserve">プロジェクト／2年度当初予算内訳：
　(1) LOCA時燃料破損に関する研究／95
　(2) RIA時燃料破損に関する研究／470
　(3) 試験済照射燃料体等の保管管理／50
　(4) 燃料破損限界に関する研究／30
　(5) 燃料挙動解析コードの整備／53
　(6) その他／44
</t>
    <rPh sb="8" eb="10">
      <t>ネンド</t>
    </rPh>
    <rPh sb="10" eb="12">
      <t>トウショ</t>
    </rPh>
    <rPh sb="12" eb="14">
      <t>ヨサン</t>
    </rPh>
    <rPh sb="14" eb="16">
      <t>ウチワケ</t>
    </rPh>
    <rPh sb="138" eb="139">
      <t>タ</t>
    </rPh>
    <phoneticPr fontId="5"/>
  </si>
  <si>
    <t>安全研究に関わる外注作業内容の見直し、一般競争契約による予定価格との入札差額及び新型コロナウィルスの影響による出張の取りやめのため、不用率は大きくなっている。</t>
    <rPh sb="0" eb="2">
      <t>アンゼン</t>
    </rPh>
    <rPh sb="2" eb="4">
      <t>ケンキュウ</t>
    </rPh>
    <rPh sb="5" eb="6">
      <t>カカ</t>
    </rPh>
    <rPh sb="8" eb="10">
      <t>ガイチュウ</t>
    </rPh>
    <rPh sb="10" eb="12">
      <t>サギョウ</t>
    </rPh>
    <rPh sb="12" eb="14">
      <t>ナイヨウ</t>
    </rPh>
    <rPh sb="15" eb="17">
      <t>ミナオ</t>
    </rPh>
    <rPh sb="19" eb="21">
      <t>イッパン</t>
    </rPh>
    <rPh sb="21" eb="23">
      <t>キョウソウ</t>
    </rPh>
    <rPh sb="23" eb="25">
      <t>ケイヤク</t>
    </rPh>
    <rPh sb="28" eb="30">
      <t>ヨテイ</t>
    </rPh>
    <rPh sb="30" eb="32">
      <t>カカク</t>
    </rPh>
    <rPh sb="34" eb="36">
      <t>ニュウサツ</t>
    </rPh>
    <rPh sb="36" eb="38">
      <t>サガク</t>
    </rPh>
    <rPh sb="38" eb="39">
      <t>オヨ</t>
    </rPh>
    <rPh sb="40" eb="42">
      <t>シンガタ</t>
    </rPh>
    <rPh sb="50" eb="52">
      <t>エイキョウ</t>
    </rPh>
    <rPh sb="55" eb="57">
      <t>シュッチョウ</t>
    </rPh>
    <rPh sb="58" eb="59">
      <t>ト</t>
    </rPh>
    <rPh sb="66" eb="69">
      <t>フヨウリツ</t>
    </rPh>
    <rPh sb="70" eb="71">
      <t>オオ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</si>
</sst>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0099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118977</xdr:colOff>
      <xdr:row>741</xdr:row>
      <xdr:rowOff>0</xdr:rowOff>
    </xdr:from>
    <xdr:to>
      <xdr:col>37</xdr:col>
      <xdr:colOff>161231</xdr:colOff>
      <xdr:row>744</xdr:row>
      <xdr:rowOff>285857</xdr:rowOff>
    </xdr:to>
    <xdr:sp macro="" textlink="">
      <xdr:nvSpPr>
        <xdr:cNvPr id="2" name="正方形/長方形 1">
          <a:extLst>
            <a:ext uri="{FF2B5EF4-FFF2-40B4-BE49-F238E27FC236}">
              <a16:creationId xmlns:a16="http://schemas.microsoft.com/office/drawing/2014/main" xmlns="" id="{82C48564-6940-554D-9BFB-33DAD31C4A60}"/>
            </a:ext>
          </a:extLst>
        </xdr:cNvPr>
        <xdr:cNvSpPr/>
      </xdr:nvSpPr>
      <xdr:spPr>
        <a:xfrm>
          <a:off x="3573377" y="236753400"/>
          <a:ext cx="4106254" cy="135265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160</a:t>
          </a:r>
          <a:r>
            <a:rPr kumimoji="1" lang="ja-JP" altLang="en-US" sz="1400">
              <a:solidFill>
                <a:sysClr val="windowText" lastClr="000000"/>
              </a:solidFill>
            </a:rPr>
            <a:t>百万円</a:t>
          </a:r>
          <a:endParaRPr kumimoji="1" lang="en-US" altLang="ja-JP" sz="1400">
            <a:solidFill>
              <a:sysClr val="windowText" lastClr="000000"/>
            </a:solidFill>
          </a:endParaRPr>
        </a:p>
        <a:p>
          <a:pPr algn="ctr"/>
          <a:r>
            <a:rPr kumimoji="1" lang="ja-JP" altLang="en-US" sz="1400">
              <a:solidFill>
                <a:sysClr val="windowText" lastClr="000000"/>
              </a:solidFill>
            </a:rPr>
            <a:t>（繰越額</a:t>
          </a:r>
          <a:r>
            <a:rPr kumimoji="1" lang="en-US" altLang="ja-JP" sz="1400">
              <a:solidFill>
                <a:sysClr val="windowText" lastClr="000000"/>
              </a:solidFill>
            </a:rPr>
            <a:t>483</a:t>
          </a:r>
          <a:r>
            <a:rPr kumimoji="1" lang="ja-JP" altLang="en-US" sz="1400">
              <a:solidFill>
                <a:sysClr val="windowText" lastClr="000000"/>
              </a:solidFill>
            </a:rPr>
            <a:t>百万円）</a:t>
          </a:r>
        </a:p>
      </xdr:txBody>
    </xdr:sp>
    <xdr:clientData/>
  </xdr:twoCellAnchor>
  <xdr:twoCellAnchor>
    <xdr:from>
      <xdr:col>18</xdr:col>
      <xdr:colOff>163445</xdr:colOff>
      <xdr:row>745</xdr:row>
      <xdr:rowOff>41791</xdr:rowOff>
    </xdr:from>
    <xdr:to>
      <xdr:col>36</xdr:col>
      <xdr:colOff>116763</xdr:colOff>
      <xdr:row>746</xdr:row>
      <xdr:rowOff>56206</xdr:rowOff>
    </xdr:to>
    <xdr:sp macro="" textlink="">
      <xdr:nvSpPr>
        <xdr:cNvPr id="3" name="AutoShape 7">
          <a:extLst>
            <a:ext uri="{FF2B5EF4-FFF2-40B4-BE49-F238E27FC236}">
              <a16:creationId xmlns:a16="http://schemas.microsoft.com/office/drawing/2014/main" xmlns="" id="{69F434E9-8083-4245-9D43-9ECADD2B7388}"/>
            </a:ext>
          </a:extLst>
        </xdr:cNvPr>
        <xdr:cNvSpPr>
          <a:spLocks noChangeArrowheads="1"/>
        </xdr:cNvSpPr>
      </xdr:nvSpPr>
      <xdr:spPr bwMode="auto">
        <a:xfrm>
          <a:off x="3821045" y="238204891"/>
          <a:ext cx="3610918" cy="37001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燃料破損に関する規制高度化研究事業</a:t>
          </a:r>
          <a:endParaRPr lang="en-US" altLang="ja-JP" sz="1100">
            <a:solidFill>
              <a:sysClr val="windowText" lastClr="000000"/>
            </a:solidFill>
          </a:endParaRPr>
        </a:p>
      </xdr:txBody>
    </xdr:sp>
    <xdr:clientData/>
  </xdr:twoCellAnchor>
  <xdr:twoCellAnchor>
    <xdr:from>
      <xdr:col>23</xdr:col>
      <xdr:colOff>73003</xdr:colOff>
      <xdr:row>755</xdr:row>
      <xdr:rowOff>87145</xdr:rowOff>
    </xdr:from>
    <xdr:to>
      <xdr:col>32</xdr:col>
      <xdr:colOff>27043</xdr:colOff>
      <xdr:row>757</xdr:row>
      <xdr:rowOff>160157</xdr:rowOff>
    </xdr:to>
    <xdr:sp macro="" textlink="">
      <xdr:nvSpPr>
        <xdr:cNvPr id="4" name="Text Box 6">
          <a:extLst>
            <a:ext uri="{FF2B5EF4-FFF2-40B4-BE49-F238E27FC236}">
              <a16:creationId xmlns:a16="http://schemas.microsoft.com/office/drawing/2014/main" xmlns="" id="{33988D13-1133-674F-B98F-D874694CDF00}"/>
            </a:ext>
          </a:extLst>
        </xdr:cNvPr>
        <xdr:cNvSpPr txBox="1">
          <a:spLocks noChangeArrowheads="1"/>
        </xdr:cNvSpPr>
      </xdr:nvSpPr>
      <xdr:spPr bwMode="auto">
        <a:xfrm>
          <a:off x="4211086" y="67439478"/>
          <a:ext cx="1573290" cy="79267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A. </a:t>
          </a:r>
          <a:r>
            <a:rPr lang="ja-JP" altLang="en-US" sz="1100" b="0" i="0" u="none" strike="noStrike" baseline="0">
              <a:solidFill>
                <a:sysClr val="windowText" lastClr="000000"/>
              </a:solidFill>
              <a:latin typeface="ＭＳ Ｐゴシック"/>
              <a:ea typeface="ＭＳ Ｐゴシック"/>
            </a:rPr>
            <a:t>民間会社等（</a:t>
          </a:r>
          <a:r>
            <a:rPr lang="en-US" altLang="ja-JP" sz="1100" b="0" i="0" u="none" strike="noStrike" baseline="0">
              <a:solidFill>
                <a:sysClr val="windowText" lastClr="000000"/>
              </a:solidFill>
              <a:latin typeface="ＭＳ Ｐゴシック"/>
              <a:ea typeface="ＭＳ Ｐゴシック"/>
            </a:rPr>
            <a:t>7</a:t>
          </a:r>
          <a:r>
            <a:rPr lang="ja-JP" altLang="en-US" sz="1000" b="0" i="0" baseline="0">
              <a:solidFill>
                <a:sysClr val="windowText" lastClr="000000"/>
              </a:solidFill>
              <a:effectLst/>
              <a:latin typeface="+mn-lt"/>
              <a:ea typeface="+mn-ea"/>
              <a:cs typeface="+mn-cs"/>
            </a:rPr>
            <a:t>社</a:t>
          </a:r>
          <a:r>
            <a:rPr lang="ja-JP" altLang="en-US" sz="1100" b="0" i="0" u="none" strike="noStrike" baseline="0">
              <a:solidFill>
                <a:sysClr val="windowText" lastClr="000000"/>
              </a:solidFill>
              <a:latin typeface="ＭＳ Ｐゴシック"/>
              <a:ea typeface="ＭＳ Ｐゴシック"/>
            </a:rPr>
            <a:t>）</a:t>
          </a:r>
        </a:p>
        <a:p>
          <a:pPr algn="ctr" rtl="0"/>
          <a:r>
            <a:rPr kumimoji="1" lang="en-US" altLang="ja-JP" sz="1100">
              <a:effectLst/>
              <a:latin typeface="+mn-lt"/>
              <a:ea typeface="+mn-ea"/>
              <a:cs typeface="+mn-cs"/>
            </a:rPr>
            <a:t>156</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21</xdr:col>
      <xdr:colOff>134055</xdr:colOff>
      <xdr:row>753</xdr:row>
      <xdr:rowOff>236102</xdr:rowOff>
    </xdr:from>
    <xdr:to>
      <xdr:col>33</xdr:col>
      <xdr:colOff>137527</xdr:colOff>
      <xdr:row>754</xdr:row>
      <xdr:rowOff>296083</xdr:rowOff>
    </xdr:to>
    <xdr:sp macro="" textlink="">
      <xdr:nvSpPr>
        <xdr:cNvPr id="5" name="Text Box 9">
          <a:extLst>
            <a:ext uri="{FF2B5EF4-FFF2-40B4-BE49-F238E27FC236}">
              <a16:creationId xmlns:a16="http://schemas.microsoft.com/office/drawing/2014/main" xmlns="" id="{EE2D5168-465B-0E45-97C0-2FDB78BEA6F9}"/>
            </a:ext>
          </a:extLst>
        </xdr:cNvPr>
        <xdr:cNvSpPr txBox="1">
          <a:spLocks noChangeArrowheads="1"/>
        </xdr:cNvSpPr>
      </xdr:nvSpPr>
      <xdr:spPr bwMode="auto">
        <a:xfrm>
          <a:off x="3912305" y="66879352"/>
          <a:ext cx="2162472" cy="409231"/>
        </a:xfrm>
        <a:prstGeom prst="rect">
          <a:avLst/>
        </a:prstGeom>
        <a:solidFill>
          <a:srgbClr val="FFFFFF"/>
        </a:solidFill>
        <a:ln>
          <a:noFill/>
        </a:ln>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請負</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solidFill>
                <a:sysClr val="windowText" lastClr="000000"/>
              </a:solidFill>
              <a:effectLst/>
              <a:latin typeface="+mn-lt"/>
              <a:ea typeface="+mn-ea"/>
              <a:cs typeface="+mn-cs"/>
            </a:rPr>
            <a:t>一般競争入札</a:t>
          </a:r>
          <a:r>
            <a:rPr lang="ja-JP" altLang="en-US"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随意契約</a:t>
          </a:r>
          <a:r>
            <a:rPr lang="ja-JP" altLang="en-US" sz="1000" b="0" i="0" baseline="0">
              <a:solidFill>
                <a:sysClr val="windowText" lastClr="000000"/>
              </a:solidFill>
              <a:effectLst/>
              <a:latin typeface="+mn-lt"/>
              <a:ea typeface="+mn-ea"/>
              <a:cs typeface="+mn-cs"/>
            </a:rPr>
            <a:t>（その他）</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35</xdr:col>
      <xdr:colOff>25613</xdr:colOff>
      <xdr:row>755</xdr:row>
      <xdr:rowOff>87145</xdr:rowOff>
    </xdr:from>
    <xdr:to>
      <xdr:col>44</xdr:col>
      <xdr:colOff>152994</xdr:colOff>
      <xdr:row>757</xdr:row>
      <xdr:rowOff>162300</xdr:rowOff>
    </xdr:to>
    <xdr:sp macro="" textlink="">
      <xdr:nvSpPr>
        <xdr:cNvPr id="6" name="Text Box 6">
          <a:extLst>
            <a:ext uri="{FF2B5EF4-FFF2-40B4-BE49-F238E27FC236}">
              <a16:creationId xmlns:a16="http://schemas.microsoft.com/office/drawing/2014/main" xmlns="" id="{7024B3ED-F71A-EA45-87F1-1A784F345C26}"/>
            </a:ext>
          </a:extLst>
        </xdr:cNvPr>
        <xdr:cNvSpPr txBox="1">
          <a:spLocks noChangeArrowheads="1"/>
        </xdr:cNvSpPr>
      </xdr:nvSpPr>
      <xdr:spPr bwMode="auto">
        <a:xfrm>
          <a:off x="6322696" y="67439478"/>
          <a:ext cx="1746631" cy="79482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B. </a:t>
          </a:r>
          <a:r>
            <a:rPr lang="ja-JP" altLang="en-US" sz="1100" b="0" i="0" u="none" strike="noStrike" baseline="0">
              <a:solidFill>
                <a:sysClr val="windowText" lastClr="000000"/>
              </a:solidFill>
              <a:latin typeface="ＭＳ Ｐゴシック"/>
              <a:ea typeface="+mn-ea"/>
            </a:rPr>
            <a:t>国立研究開発法人日本原子力研究開発機構</a:t>
          </a:r>
          <a:endParaRPr lang="en-US" altLang="ja-JP" sz="1100" b="0" i="0" u="none" strike="noStrike" baseline="0">
            <a:solidFill>
              <a:sysClr val="windowText" lastClr="000000"/>
            </a:solidFill>
            <a:latin typeface="ＭＳ Ｐゴシック"/>
            <a:ea typeface="+mn-ea"/>
          </a:endParaRPr>
        </a:p>
        <a:p>
          <a:pPr algn="ctr" rtl="0">
            <a:lnSpc>
              <a:spcPts val="1300"/>
            </a:lnSpc>
            <a:defRPr sz="1000"/>
          </a:pPr>
          <a:r>
            <a:rPr kumimoji="1" lang="en-US" altLang="ja-JP" sz="1100">
              <a:effectLst/>
              <a:latin typeface="+mn-lt"/>
              <a:ea typeface="+mn-ea"/>
              <a:cs typeface="+mn-cs"/>
            </a:rPr>
            <a:t>483</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23</xdr:col>
      <xdr:colOff>23112</xdr:colOff>
      <xdr:row>757</xdr:row>
      <xdr:rowOff>268451</xdr:rowOff>
    </xdr:from>
    <xdr:to>
      <xdr:col>32</xdr:col>
      <xdr:colOff>76934</xdr:colOff>
      <xdr:row>758</xdr:row>
      <xdr:rowOff>480492</xdr:rowOff>
    </xdr:to>
    <xdr:sp macro="" textlink="">
      <xdr:nvSpPr>
        <xdr:cNvPr id="7" name="AutoShape 7">
          <a:extLst>
            <a:ext uri="{FF2B5EF4-FFF2-40B4-BE49-F238E27FC236}">
              <a16:creationId xmlns:a16="http://schemas.microsoft.com/office/drawing/2014/main" xmlns="" id="{91F44CB3-6271-6C40-A389-5A96D8296CDD}"/>
            </a:ext>
          </a:extLst>
        </xdr:cNvPr>
        <xdr:cNvSpPr>
          <a:spLocks noChangeArrowheads="1"/>
        </xdr:cNvSpPr>
      </xdr:nvSpPr>
      <xdr:spPr bwMode="auto">
        <a:xfrm>
          <a:off x="4161195" y="68340451"/>
          <a:ext cx="1673072" cy="878791"/>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rtl="0"/>
          <a:r>
            <a:rPr lang="ja-JP" altLang="en-US" sz="1100">
              <a:solidFill>
                <a:sysClr val="windowText" lastClr="000000"/>
              </a:solidFill>
              <a:effectLst/>
              <a:latin typeface="+mn-lt"/>
              <a:ea typeface="+mn-ea"/>
              <a:cs typeface="+mn-cs"/>
            </a:rPr>
            <a:t>外面割れ破損過程の解析整理、</a:t>
          </a:r>
          <a:r>
            <a:rPr lang="ja-JP" altLang="en-US" sz="1100">
              <a:effectLst/>
              <a:latin typeface="+mn-lt"/>
              <a:ea typeface="+mn-ea"/>
              <a:cs typeface="+mn-cs"/>
            </a:rPr>
            <a:t>燃料挙動解析コードの改良</a:t>
          </a:r>
          <a:r>
            <a:rPr lang="ja-JP" altLang="ja-JP" sz="1100">
              <a:effectLst/>
              <a:latin typeface="+mn-lt"/>
              <a:ea typeface="+mn-ea"/>
              <a:cs typeface="+mn-cs"/>
            </a:rPr>
            <a:t>、</a:t>
          </a:r>
          <a:r>
            <a:rPr lang="en-US" altLang="ja-JP" sz="1100">
              <a:solidFill>
                <a:sysClr val="windowText" lastClr="000000"/>
              </a:solidFill>
              <a:effectLst/>
              <a:latin typeface="+mn-lt"/>
              <a:ea typeface="+mn-ea"/>
              <a:cs typeface="+mn-cs"/>
            </a:rPr>
            <a:t>LOCA</a:t>
          </a:r>
          <a:r>
            <a:rPr lang="ja-JP" altLang="en-US" sz="1100">
              <a:solidFill>
                <a:sysClr val="windowText" lastClr="000000"/>
              </a:solidFill>
              <a:effectLst/>
              <a:latin typeface="+mn-lt"/>
              <a:ea typeface="+mn-ea"/>
              <a:cs typeface="+mn-cs"/>
            </a:rPr>
            <a:t>後燃料振動解析、</a:t>
          </a:r>
          <a:r>
            <a:rPr lang="ja-JP" altLang="ja-JP" sz="1100">
              <a:solidFill>
                <a:sysClr val="windowText" lastClr="000000"/>
              </a:solidFill>
              <a:effectLst/>
              <a:latin typeface="+mn-lt"/>
              <a:ea typeface="+mn-ea"/>
              <a:cs typeface="+mn-cs"/>
            </a:rPr>
            <a:t>試験済照射燃料</a:t>
          </a:r>
          <a:r>
            <a:rPr lang="ja-JP" altLang="en-US" sz="1100">
              <a:solidFill>
                <a:sysClr val="windowText" lastClr="000000"/>
              </a:solidFill>
              <a:effectLst/>
              <a:latin typeface="+mn-lt"/>
              <a:ea typeface="+mn-ea"/>
              <a:cs typeface="+mn-cs"/>
            </a:rPr>
            <a:t>等</a:t>
          </a:r>
          <a:r>
            <a:rPr lang="ja-JP" altLang="ja-JP" sz="1100">
              <a:solidFill>
                <a:sysClr val="windowText" lastClr="000000"/>
              </a:solidFill>
              <a:effectLst/>
              <a:latin typeface="+mn-lt"/>
              <a:ea typeface="+mn-ea"/>
              <a:cs typeface="+mn-cs"/>
            </a:rPr>
            <a:t>の保管管理</a:t>
          </a:r>
          <a:endParaRPr lang="ja-JP" altLang="ja-JP">
            <a:solidFill>
              <a:sysClr val="windowText" lastClr="000000"/>
            </a:solidFill>
            <a:effectLst/>
          </a:endParaRPr>
        </a:p>
      </xdr:txBody>
    </xdr:sp>
    <xdr:clientData/>
  </xdr:twoCellAnchor>
  <xdr:twoCellAnchor>
    <xdr:from>
      <xdr:col>35</xdr:col>
      <xdr:colOff>88432</xdr:colOff>
      <xdr:row>762</xdr:row>
      <xdr:rowOff>328743</xdr:rowOff>
    </xdr:from>
    <xdr:to>
      <xdr:col>44</xdr:col>
      <xdr:colOff>90176</xdr:colOff>
      <xdr:row>764</xdr:row>
      <xdr:rowOff>222251</xdr:rowOff>
    </xdr:to>
    <xdr:sp macro="" textlink="">
      <xdr:nvSpPr>
        <xdr:cNvPr id="8" name="AutoShape 7">
          <a:extLst>
            <a:ext uri="{FF2B5EF4-FFF2-40B4-BE49-F238E27FC236}">
              <a16:creationId xmlns:a16="http://schemas.microsoft.com/office/drawing/2014/main" xmlns="" id="{7DDAB53E-78C9-7E48-9AAE-920A889EA7B6}"/>
            </a:ext>
          </a:extLst>
        </xdr:cNvPr>
        <xdr:cNvSpPr>
          <a:spLocks noChangeArrowheads="1"/>
        </xdr:cNvSpPr>
      </xdr:nvSpPr>
      <xdr:spPr bwMode="auto">
        <a:xfrm>
          <a:off x="6385515" y="71004243"/>
          <a:ext cx="1620994" cy="719008"/>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rtl="0" eaLnBrk="1" fontAlgn="auto" latinLnBrk="0" hangingPunct="1"/>
          <a:r>
            <a:rPr lang="ja-JP" altLang="ja-JP" sz="1100" b="0" i="0" baseline="0">
              <a:effectLst/>
              <a:latin typeface="+mn-lt"/>
              <a:ea typeface="+mn-ea"/>
              <a:cs typeface="+mn-cs"/>
            </a:rPr>
            <a:t>改良型燃料被覆管の照射成長試験や試験に必要な装置設備の製作等</a:t>
          </a:r>
          <a:endParaRPr lang="ja-JP" altLang="ja-JP">
            <a:effectLst/>
          </a:endParaRPr>
        </a:p>
      </xdr:txBody>
    </xdr:sp>
    <xdr:clientData/>
  </xdr:twoCellAnchor>
  <xdr:twoCellAnchor>
    <xdr:from>
      <xdr:col>35</xdr:col>
      <xdr:colOff>5035</xdr:colOff>
      <xdr:row>757</xdr:row>
      <xdr:rowOff>268452</xdr:rowOff>
    </xdr:from>
    <xdr:to>
      <xdr:col>45</xdr:col>
      <xdr:colOff>5033</xdr:colOff>
      <xdr:row>758</xdr:row>
      <xdr:rowOff>486834</xdr:rowOff>
    </xdr:to>
    <xdr:sp macro="" textlink="">
      <xdr:nvSpPr>
        <xdr:cNvPr id="9" name="AutoShape 7">
          <a:extLst>
            <a:ext uri="{FF2B5EF4-FFF2-40B4-BE49-F238E27FC236}">
              <a16:creationId xmlns:a16="http://schemas.microsoft.com/office/drawing/2014/main" xmlns="" id="{3E11675B-83CE-2242-B516-7F46334BC9B8}"/>
            </a:ext>
          </a:extLst>
        </xdr:cNvPr>
        <xdr:cNvSpPr>
          <a:spLocks noChangeArrowheads="1"/>
        </xdr:cNvSpPr>
      </xdr:nvSpPr>
      <xdr:spPr bwMode="auto">
        <a:xfrm>
          <a:off x="6302118" y="68340452"/>
          <a:ext cx="1799165" cy="885132"/>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300"/>
            </a:lnSpc>
            <a:defRPr sz="1000"/>
          </a:pPr>
          <a:r>
            <a:rPr lang="ja-JP" altLang="en-US" sz="1100">
              <a:solidFill>
                <a:sysClr val="windowText" lastClr="000000"/>
              </a:solidFill>
            </a:rPr>
            <a:t>燃料破損に関する規制高度化研究事業</a:t>
          </a:r>
          <a:endParaRPr lang="en-US" altLang="ja-JP" sz="1100">
            <a:solidFill>
              <a:sysClr val="windowText" lastClr="000000"/>
            </a:solidFill>
          </a:endParaRPr>
        </a:p>
      </xdr:txBody>
    </xdr:sp>
    <xdr:clientData/>
  </xdr:twoCellAnchor>
  <xdr:twoCellAnchor>
    <xdr:from>
      <xdr:col>27</xdr:col>
      <xdr:colOff>139659</xdr:colOff>
      <xdr:row>746</xdr:row>
      <xdr:rowOff>92718</xdr:rowOff>
    </xdr:from>
    <xdr:to>
      <xdr:col>27</xdr:col>
      <xdr:colOff>141341</xdr:colOff>
      <xdr:row>752</xdr:row>
      <xdr:rowOff>154563</xdr:rowOff>
    </xdr:to>
    <xdr:cxnSp macro="">
      <xdr:nvCxnSpPr>
        <xdr:cNvPr id="10" name="直線矢印コネクタ 9">
          <a:extLst>
            <a:ext uri="{FF2B5EF4-FFF2-40B4-BE49-F238E27FC236}">
              <a16:creationId xmlns:a16="http://schemas.microsoft.com/office/drawing/2014/main" xmlns="" id="{BE642B69-E45D-0548-B9BD-72E39F3992B9}"/>
            </a:ext>
          </a:extLst>
        </xdr:cNvPr>
        <xdr:cNvCxnSpPr/>
      </xdr:nvCxnSpPr>
      <xdr:spPr>
        <a:xfrm flipH="1">
          <a:off x="5626059" y="238611418"/>
          <a:ext cx="1682" cy="2182745"/>
        </a:xfrm>
        <a:prstGeom prst="straightConnector1">
          <a:avLst/>
        </a:prstGeom>
        <a:ln w="15875" cmpd="sng">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140025</xdr:colOff>
      <xdr:row>752</xdr:row>
      <xdr:rowOff>142703</xdr:rowOff>
    </xdr:from>
    <xdr:to>
      <xdr:col>27</xdr:col>
      <xdr:colOff>140025</xdr:colOff>
      <xdr:row>753</xdr:row>
      <xdr:rowOff>179917</xdr:rowOff>
    </xdr:to>
    <xdr:cxnSp macro="">
      <xdr:nvCxnSpPr>
        <xdr:cNvPr id="11" name="直線矢印コネクタ 10">
          <a:extLst>
            <a:ext uri="{FF2B5EF4-FFF2-40B4-BE49-F238E27FC236}">
              <a16:creationId xmlns:a16="http://schemas.microsoft.com/office/drawing/2014/main" xmlns="" id="{63C9820A-CA2E-FD47-9829-D68E33F0D543}"/>
            </a:ext>
          </a:extLst>
        </xdr:cNvPr>
        <xdr:cNvCxnSpPr/>
      </xdr:nvCxnSpPr>
      <xdr:spPr>
        <a:xfrm>
          <a:off x="4997775" y="66426120"/>
          <a:ext cx="0" cy="397047"/>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148167</xdr:colOff>
      <xdr:row>751</xdr:row>
      <xdr:rowOff>212547</xdr:rowOff>
    </xdr:from>
    <xdr:to>
      <xdr:col>39</xdr:col>
      <xdr:colOff>169333</xdr:colOff>
      <xdr:row>751</xdr:row>
      <xdr:rowOff>212547</xdr:rowOff>
    </xdr:to>
    <xdr:cxnSp macro="">
      <xdr:nvCxnSpPr>
        <xdr:cNvPr id="13" name="直線コネクタ 12">
          <a:extLst>
            <a:ext uri="{FF2B5EF4-FFF2-40B4-BE49-F238E27FC236}">
              <a16:creationId xmlns:a16="http://schemas.microsoft.com/office/drawing/2014/main" xmlns="" id="{729BF34E-84C3-8A41-A016-0DE995F3C6C8}"/>
            </a:ext>
          </a:extLst>
        </xdr:cNvPr>
        <xdr:cNvCxnSpPr/>
      </xdr:nvCxnSpPr>
      <xdr:spPr>
        <a:xfrm>
          <a:off x="5005917" y="66136130"/>
          <a:ext cx="2180166"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50248</xdr:colOff>
      <xdr:row>753</xdr:row>
      <xdr:rowOff>236102</xdr:rowOff>
    </xdr:from>
    <xdr:to>
      <xdr:col>44</xdr:col>
      <xdr:colOff>99792</xdr:colOff>
      <xdr:row>754</xdr:row>
      <xdr:rowOff>333379</xdr:rowOff>
    </xdr:to>
    <xdr:sp macro="" textlink="">
      <xdr:nvSpPr>
        <xdr:cNvPr id="14" name="Text Box 9">
          <a:extLst>
            <a:ext uri="{FF2B5EF4-FFF2-40B4-BE49-F238E27FC236}">
              <a16:creationId xmlns:a16="http://schemas.microsoft.com/office/drawing/2014/main" xmlns="" id="{DEA52BD6-8D1E-9942-8DE5-72CCF226B031}"/>
            </a:ext>
          </a:extLst>
        </xdr:cNvPr>
        <xdr:cNvSpPr txBox="1">
          <a:spLocks noChangeArrowheads="1"/>
        </xdr:cNvSpPr>
      </xdr:nvSpPr>
      <xdr:spPr bwMode="auto">
        <a:xfrm>
          <a:off x="6347331" y="66879352"/>
          <a:ext cx="1668794" cy="446527"/>
        </a:xfrm>
        <a:prstGeom prst="rect">
          <a:avLst/>
        </a:prstGeom>
        <a:solidFill>
          <a:srgbClr val="FFFFFF"/>
        </a:solidFill>
        <a:ln>
          <a:noFill/>
        </a:ln>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委託</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effectLst/>
              <a:latin typeface="+mn-lt"/>
              <a:ea typeface="+mn-ea"/>
              <a:cs typeface="+mn-cs"/>
            </a:rPr>
            <a:t>随意契約（その他）</a:t>
          </a:r>
          <a:r>
            <a:rPr lang="ja-JP" altLang="en-US" sz="1100" b="0" i="0" u="none" strike="noStrike" baseline="0">
              <a:solidFill>
                <a:sysClr val="windowText" lastClr="000000"/>
              </a:solidFill>
              <a:latin typeface="ＭＳ Ｐゴシック"/>
              <a:ea typeface="ＭＳ Ｐゴシック"/>
            </a:rPr>
            <a:t>】</a:t>
          </a:r>
          <a:r>
            <a:rPr lang="ja-JP" altLang="en-US" sz="1100" b="0" i="0" u="sng" strike="noStrike" baseline="0">
              <a:solidFill>
                <a:sysClr val="windowText" lastClr="000000"/>
              </a:solidFill>
              <a:latin typeface="ＭＳ Ｐゴシック"/>
              <a:ea typeface="ＭＳ Ｐゴシック"/>
            </a:rPr>
            <a:t>繰越し</a:t>
          </a:r>
          <a:endParaRPr lang="en-US" altLang="ja-JP" sz="1100" b="0" i="0" u="sng" strike="noStrike" baseline="0">
            <a:solidFill>
              <a:sysClr val="windowText" lastClr="000000"/>
            </a:solidFill>
            <a:latin typeface="ＭＳ Ｐゴシック"/>
            <a:ea typeface="ＭＳ Ｐゴシック"/>
          </a:endParaRPr>
        </a:p>
        <a:p>
          <a:pPr algn="ctr" rtl="0">
            <a:lnSpc>
              <a:spcPts val="1300"/>
            </a:lnSpc>
            <a:defRPr sz="1000"/>
          </a:pPr>
          <a:endParaRPr lang="ja-JP" altLang="en-US">
            <a:solidFill>
              <a:sysClr val="windowText" lastClr="000000"/>
            </a:solidFill>
          </a:endParaRPr>
        </a:p>
      </xdr:txBody>
    </xdr:sp>
    <xdr:clientData/>
  </xdr:twoCellAnchor>
  <xdr:twoCellAnchor>
    <xdr:from>
      <xdr:col>33</xdr:col>
      <xdr:colOff>192201</xdr:colOff>
      <xdr:row>746</xdr:row>
      <xdr:rowOff>232644</xdr:rowOff>
    </xdr:from>
    <xdr:to>
      <xdr:col>42</xdr:col>
      <xdr:colOff>84317</xdr:colOff>
      <xdr:row>748</xdr:row>
      <xdr:rowOff>336189</xdr:rowOff>
    </xdr:to>
    <xdr:sp macro="" textlink="">
      <xdr:nvSpPr>
        <xdr:cNvPr id="15" name="Text Box 6">
          <a:extLst>
            <a:ext uri="{FF2B5EF4-FFF2-40B4-BE49-F238E27FC236}">
              <a16:creationId xmlns:a16="http://schemas.microsoft.com/office/drawing/2014/main" xmlns="" id="{F7C0CF98-5681-B148-ADE6-FF1EF85D8DB6}"/>
            </a:ext>
          </a:extLst>
        </xdr:cNvPr>
        <xdr:cNvSpPr txBox="1">
          <a:spLocks noChangeArrowheads="1"/>
        </xdr:cNvSpPr>
      </xdr:nvSpPr>
      <xdr:spPr bwMode="auto">
        <a:xfrm>
          <a:off x="6897801" y="238751344"/>
          <a:ext cx="1720916" cy="80204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000" b="0" i="0" baseline="0">
              <a:effectLst/>
              <a:latin typeface="+mn-ea"/>
              <a:ea typeface="+mn-ea"/>
              <a:cs typeface="+mn-cs"/>
            </a:rPr>
            <a:t>事務費</a:t>
          </a:r>
          <a:endParaRPr lang="en-US" altLang="ja-JP" sz="1000" b="0" i="0" baseline="0">
            <a:effectLst/>
            <a:latin typeface="+mn-ea"/>
            <a:ea typeface="+mn-ea"/>
            <a:cs typeface="+mn-cs"/>
          </a:endParaRPr>
        </a:p>
        <a:p>
          <a:pPr algn="ctr" rtl="0">
            <a:lnSpc>
              <a:spcPts val="1200"/>
            </a:lnSpc>
            <a:defRPr sz="1000"/>
          </a:pPr>
          <a:r>
            <a:rPr kumimoji="1" lang="en-US" altLang="ja-JP" sz="1100" b="0" i="0" u="none" strike="noStrike" baseline="0">
              <a:solidFill>
                <a:sysClr val="windowText" lastClr="000000"/>
              </a:solidFill>
              <a:effectLst/>
              <a:latin typeface="+mn-lt"/>
              <a:ea typeface="+mn-ea"/>
              <a:cs typeface="+mn-cs"/>
            </a:rPr>
            <a:t>4</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33</xdr:col>
      <xdr:colOff>132191</xdr:colOff>
      <xdr:row>749</xdr:row>
      <xdr:rowOff>35955</xdr:rowOff>
    </xdr:from>
    <xdr:to>
      <xdr:col>43</xdr:col>
      <xdr:colOff>126999</xdr:colOff>
      <xdr:row>751</xdr:row>
      <xdr:rowOff>52087</xdr:rowOff>
    </xdr:to>
    <xdr:sp macro="" textlink="">
      <xdr:nvSpPr>
        <xdr:cNvPr id="16" name="AutoShape 7">
          <a:extLst>
            <a:ext uri="{FF2B5EF4-FFF2-40B4-BE49-F238E27FC236}">
              <a16:creationId xmlns:a16="http://schemas.microsoft.com/office/drawing/2014/main" xmlns="" id="{0DE7BB9C-A2D4-C548-A1FA-AEF9A229E129}"/>
            </a:ext>
          </a:extLst>
        </xdr:cNvPr>
        <xdr:cNvSpPr>
          <a:spLocks noChangeArrowheads="1"/>
        </xdr:cNvSpPr>
      </xdr:nvSpPr>
      <xdr:spPr bwMode="auto">
        <a:xfrm>
          <a:off x="6278991" y="67930155"/>
          <a:ext cx="1857475" cy="727332"/>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300"/>
            </a:lnSpc>
            <a:defRPr sz="1000"/>
          </a:pPr>
          <a:r>
            <a:rPr lang="ja-JP" altLang="en-US" sz="1100">
              <a:solidFill>
                <a:sysClr val="windowText" lastClr="000000"/>
              </a:solidFill>
            </a:rPr>
            <a:t>職員・委員等旅費、諸謝金等</a:t>
          </a:r>
          <a:endParaRPr lang="en-US" altLang="ja-JP" sz="1100">
            <a:solidFill>
              <a:sysClr val="windowText" lastClr="000000"/>
            </a:solidFill>
          </a:endParaRPr>
        </a:p>
      </xdr:txBody>
    </xdr:sp>
    <xdr:clientData/>
  </xdr:twoCellAnchor>
  <xdr:twoCellAnchor>
    <xdr:from>
      <xdr:col>27</xdr:col>
      <xdr:colOff>134810</xdr:colOff>
      <xdr:row>747</xdr:row>
      <xdr:rowOff>268779</xdr:rowOff>
    </xdr:from>
    <xdr:to>
      <xdr:col>33</xdr:col>
      <xdr:colOff>37642</xdr:colOff>
      <xdr:row>747</xdr:row>
      <xdr:rowOff>268779</xdr:rowOff>
    </xdr:to>
    <xdr:cxnSp macro="">
      <xdr:nvCxnSpPr>
        <xdr:cNvPr id="17" name="直線矢印コネクタ 16">
          <a:extLst>
            <a:ext uri="{FF2B5EF4-FFF2-40B4-BE49-F238E27FC236}">
              <a16:creationId xmlns:a16="http://schemas.microsoft.com/office/drawing/2014/main" xmlns="" id="{E02D71DF-E55C-334D-BCAC-6AE6032FFF4A}"/>
            </a:ext>
          </a:extLst>
        </xdr:cNvPr>
        <xdr:cNvCxnSpPr/>
      </xdr:nvCxnSpPr>
      <xdr:spPr>
        <a:xfrm>
          <a:off x="5621210" y="239143079"/>
          <a:ext cx="1122032"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5033</xdr:colOff>
      <xdr:row>758</xdr:row>
      <xdr:rowOff>502767</xdr:rowOff>
    </xdr:from>
    <xdr:to>
      <xdr:col>40</xdr:col>
      <xdr:colOff>5033</xdr:colOff>
      <xdr:row>759</xdr:row>
      <xdr:rowOff>264583</xdr:rowOff>
    </xdr:to>
    <xdr:cxnSp macro="">
      <xdr:nvCxnSpPr>
        <xdr:cNvPr id="18" name="直線矢印コネクタ 17">
          <a:extLst>
            <a:ext uri="{FF2B5EF4-FFF2-40B4-BE49-F238E27FC236}">
              <a16:creationId xmlns:a16="http://schemas.microsoft.com/office/drawing/2014/main" xmlns="" id="{65FF8D10-D7AB-FF41-88A3-0E2316151757}"/>
            </a:ext>
          </a:extLst>
        </xdr:cNvPr>
        <xdr:cNvCxnSpPr/>
      </xdr:nvCxnSpPr>
      <xdr:spPr>
        <a:xfrm>
          <a:off x="7201700" y="69241517"/>
          <a:ext cx="0" cy="428566"/>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85676</xdr:colOff>
      <xdr:row>759</xdr:row>
      <xdr:rowOff>279761</xdr:rowOff>
    </xdr:from>
    <xdr:to>
      <xdr:col>46</xdr:col>
      <xdr:colOff>92932</xdr:colOff>
      <xdr:row>760</xdr:row>
      <xdr:rowOff>41014</xdr:rowOff>
    </xdr:to>
    <xdr:sp macro="" textlink="">
      <xdr:nvSpPr>
        <xdr:cNvPr id="19" name="Text Box 9">
          <a:extLst>
            <a:ext uri="{FF2B5EF4-FFF2-40B4-BE49-F238E27FC236}">
              <a16:creationId xmlns:a16="http://schemas.microsoft.com/office/drawing/2014/main" xmlns="" id="{18EE9CB2-10AA-D846-BB63-13DA7373DBE9}"/>
            </a:ext>
          </a:extLst>
        </xdr:cNvPr>
        <xdr:cNvSpPr txBox="1">
          <a:spLocks noChangeArrowheads="1"/>
        </xdr:cNvSpPr>
      </xdr:nvSpPr>
      <xdr:spPr bwMode="auto">
        <a:xfrm>
          <a:off x="6022926" y="69685261"/>
          <a:ext cx="2346173" cy="428003"/>
        </a:xfrm>
        <a:prstGeom prst="rect">
          <a:avLst/>
        </a:prstGeom>
        <a:solidFill>
          <a:srgbClr val="FFFFFF"/>
        </a:solidFill>
        <a:ln>
          <a:noFill/>
        </a:ln>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請負</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effectLst/>
              <a:latin typeface="+mn-lt"/>
              <a:ea typeface="+mn-ea"/>
              <a:cs typeface="+mn-cs"/>
            </a:rPr>
            <a:t>一般競争入札、随意契約（その他）</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35</xdr:col>
      <xdr:colOff>30376</xdr:colOff>
      <xdr:row>760</xdr:row>
      <xdr:rowOff>80899</xdr:rowOff>
    </xdr:from>
    <xdr:to>
      <xdr:col>44</xdr:col>
      <xdr:colOff>148232</xdr:colOff>
      <xdr:row>762</xdr:row>
      <xdr:rowOff>273870</xdr:rowOff>
    </xdr:to>
    <xdr:sp macro="" textlink="">
      <xdr:nvSpPr>
        <xdr:cNvPr id="20" name="Text Box 6">
          <a:extLst>
            <a:ext uri="{FF2B5EF4-FFF2-40B4-BE49-F238E27FC236}">
              <a16:creationId xmlns:a16="http://schemas.microsoft.com/office/drawing/2014/main" xmlns="" id="{363AD3BF-BBCB-E24F-8131-4BCFC149136B}"/>
            </a:ext>
          </a:extLst>
        </xdr:cNvPr>
        <xdr:cNvSpPr txBox="1">
          <a:spLocks noChangeArrowheads="1"/>
        </xdr:cNvSpPr>
      </xdr:nvSpPr>
      <xdr:spPr bwMode="auto">
        <a:xfrm>
          <a:off x="6327459" y="70153149"/>
          <a:ext cx="1737106" cy="79622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mn-ea"/>
            </a:rPr>
            <a:t>C. </a:t>
          </a:r>
          <a:r>
            <a:rPr lang="ja-JP" altLang="en-US" sz="1100" b="0" i="0" u="none" strike="noStrike" baseline="0">
              <a:solidFill>
                <a:sysClr val="windowText" lastClr="000000"/>
              </a:solidFill>
              <a:latin typeface="ＭＳ Ｐゴシック"/>
              <a:ea typeface="+mn-ea"/>
            </a:rPr>
            <a:t>民間会社（</a:t>
          </a:r>
          <a:r>
            <a:rPr lang="en-US" altLang="ja-JP" sz="1100" b="0" i="0" u="none" strike="noStrike" baseline="0">
              <a:solidFill>
                <a:sysClr val="windowText" lastClr="000000"/>
              </a:solidFill>
              <a:latin typeface="ＭＳ Ｐゴシック"/>
              <a:ea typeface="+mn-ea"/>
            </a:rPr>
            <a:t>33</a:t>
          </a:r>
          <a:r>
            <a:rPr lang="ja-JP" altLang="en-US" sz="1100" b="0" i="0" u="none" strike="noStrike" baseline="0">
              <a:solidFill>
                <a:sysClr val="windowText" lastClr="000000"/>
              </a:solidFill>
              <a:latin typeface="ＭＳ Ｐゴシック"/>
              <a:ea typeface="+mn-ea"/>
            </a:rPr>
            <a:t>者）</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kumimoji="1" lang="en-US" altLang="ja-JP" sz="1000">
              <a:effectLst/>
              <a:latin typeface="+mn-lt"/>
              <a:ea typeface="+mn-ea"/>
              <a:cs typeface="+mn-cs"/>
            </a:rPr>
            <a:t>358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39</xdr:col>
      <xdr:colOff>165533</xdr:colOff>
      <xdr:row>751</xdr:row>
      <xdr:rowOff>216796</xdr:rowOff>
    </xdr:from>
    <xdr:to>
      <xdr:col>39</xdr:col>
      <xdr:colOff>165533</xdr:colOff>
      <xdr:row>753</xdr:row>
      <xdr:rowOff>174719</xdr:rowOff>
    </xdr:to>
    <xdr:cxnSp macro="">
      <xdr:nvCxnSpPr>
        <xdr:cNvPr id="21" name="直線矢印コネクタ 20">
          <a:extLst>
            <a:ext uri="{FF2B5EF4-FFF2-40B4-BE49-F238E27FC236}">
              <a16:creationId xmlns:a16="http://schemas.microsoft.com/office/drawing/2014/main" xmlns="" id="{57D1E66C-008F-8A46-B1F2-1994A12D5F56}"/>
            </a:ext>
          </a:extLst>
        </xdr:cNvPr>
        <xdr:cNvCxnSpPr/>
      </xdr:nvCxnSpPr>
      <xdr:spPr>
        <a:xfrm>
          <a:off x="7182283" y="66140379"/>
          <a:ext cx="0" cy="67759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67236</xdr:colOff>
      <xdr:row>111</xdr:row>
      <xdr:rowOff>246530</xdr:rowOff>
    </xdr:from>
    <xdr:to>
      <xdr:col>13</xdr:col>
      <xdr:colOff>190500</xdr:colOff>
      <xdr:row>113</xdr:row>
      <xdr:rowOff>119343</xdr:rowOff>
    </xdr:to>
    <xdr:sp macro="" textlink="">
      <xdr:nvSpPr>
        <xdr:cNvPr id="34" name="円形吹き出し 33"/>
        <xdr:cNvSpPr/>
      </xdr:nvSpPr>
      <xdr:spPr>
        <a:xfrm>
          <a:off x="1479177" y="28698265"/>
          <a:ext cx="1333499" cy="567578"/>
        </a:xfrm>
        <a:prstGeom prst="wedgeEllipseCallout">
          <a:avLst>
            <a:gd name="adj1" fmla="val -85922"/>
            <a:gd name="adj2" fmla="val 24988"/>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非表示で</a:t>
          </a:r>
          <a:r>
            <a:rPr kumimoji="1" lang="en-US" altLang="ja-JP" sz="1100">
              <a:solidFill>
                <a:srgbClr val="FF0000"/>
              </a:solidFill>
            </a:rPr>
            <a:t>OK</a:t>
          </a:r>
          <a:endParaRPr kumimoji="1" lang="ja-JP" altLang="en-US" sz="1100">
            <a:solidFill>
              <a:srgbClr val="FF0000"/>
            </a:solidFill>
          </a:endParaRPr>
        </a:p>
      </xdr:txBody>
    </xdr:sp>
    <xdr:clientData/>
  </xdr:twoCellAnchor>
  <xdr:twoCellAnchor>
    <xdr:from>
      <xdr:col>16</xdr:col>
      <xdr:colOff>11206</xdr:colOff>
      <xdr:row>854</xdr:row>
      <xdr:rowOff>168088</xdr:rowOff>
    </xdr:from>
    <xdr:to>
      <xdr:col>22</xdr:col>
      <xdr:colOff>134470</xdr:colOff>
      <xdr:row>855</xdr:row>
      <xdr:rowOff>354666</xdr:rowOff>
    </xdr:to>
    <xdr:sp macro="" textlink="">
      <xdr:nvSpPr>
        <xdr:cNvPr id="40" name="円形吹き出し 39"/>
        <xdr:cNvSpPr/>
      </xdr:nvSpPr>
      <xdr:spPr>
        <a:xfrm>
          <a:off x="3238500" y="93681176"/>
          <a:ext cx="1333499" cy="567578"/>
        </a:xfrm>
        <a:prstGeom prst="wedgeEllipseCallout">
          <a:avLst>
            <a:gd name="adj1" fmla="val -85922"/>
            <a:gd name="adj2" fmla="val 24988"/>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非表示で</a:t>
          </a:r>
          <a:r>
            <a:rPr kumimoji="1" lang="en-US" altLang="ja-JP" sz="1100">
              <a:solidFill>
                <a:srgbClr val="FF0000"/>
              </a:solidFill>
            </a:rPr>
            <a:t>OK</a:t>
          </a: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80" zoomScale="75" zoomScaleNormal="75" zoomScaleSheetLayoutView="75" zoomScalePageLayoutView="85" workbookViewId="0">
      <selection activeCell="G131" sqref="G131:AX131"/>
    </sheetView>
  </sheetViews>
  <sheetFormatPr defaultColWidth="8.81640625" defaultRowHeight="13" x14ac:dyDescent="0.2"/>
  <cols>
    <col min="1" max="49" width="2.6328125" customWidth="1"/>
    <col min="50" max="50" width="6.6328125" customWidth="1"/>
    <col min="51" max="57" width="2.36328125" customWidth="1"/>
    <col min="62" max="62" width="27.81640625" customWidth="1"/>
    <col min="63" max="63" width="12.3632812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22</v>
      </c>
      <c r="AT2" s="218"/>
      <c r="AU2" s="218"/>
      <c r="AV2" s="51" t="str">
        <f>IF(AW2="", "", "-")</f>
        <v/>
      </c>
      <c r="AW2" s="402"/>
      <c r="AX2" s="402"/>
    </row>
    <row r="3" spans="1:50" ht="21" customHeight="1" thickBot="1" x14ac:dyDescent="0.25">
      <c r="A3" s="524" t="s">
        <v>429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561</v>
      </c>
      <c r="AK3" s="526"/>
      <c r="AL3" s="526"/>
      <c r="AM3" s="526"/>
      <c r="AN3" s="526"/>
      <c r="AO3" s="526"/>
      <c r="AP3" s="526"/>
      <c r="AQ3" s="526"/>
      <c r="AR3" s="526"/>
      <c r="AS3" s="526"/>
      <c r="AT3" s="526"/>
      <c r="AU3" s="526"/>
      <c r="AV3" s="526"/>
      <c r="AW3" s="526"/>
      <c r="AX3" s="24" t="s">
        <v>65</v>
      </c>
    </row>
    <row r="4" spans="1:50" ht="24.75" customHeight="1" x14ac:dyDescent="0.2">
      <c r="A4" s="726" t="s">
        <v>25</v>
      </c>
      <c r="B4" s="727"/>
      <c r="C4" s="727"/>
      <c r="D4" s="727"/>
      <c r="E4" s="727"/>
      <c r="F4" s="727"/>
      <c r="G4" s="702" t="s">
        <v>640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2">
      <c r="A5" s="712" t="s">
        <v>67</v>
      </c>
      <c r="B5" s="713"/>
      <c r="C5" s="713"/>
      <c r="D5" s="713"/>
      <c r="E5" s="713"/>
      <c r="F5" s="714"/>
      <c r="G5" s="559" t="s">
        <v>525</v>
      </c>
      <c r="H5" s="560"/>
      <c r="I5" s="560"/>
      <c r="J5" s="560"/>
      <c r="K5" s="560"/>
      <c r="L5" s="560"/>
      <c r="M5" s="561" t="s">
        <v>66</v>
      </c>
      <c r="N5" s="562"/>
      <c r="O5" s="562"/>
      <c r="P5" s="562"/>
      <c r="Q5" s="562"/>
      <c r="R5" s="563"/>
      <c r="S5" s="564" t="s">
        <v>535</v>
      </c>
      <c r="T5" s="560"/>
      <c r="U5" s="560"/>
      <c r="V5" s="560"/>
      <c r="W5" s="560"/>
      <c r="X5" s="565"/>
      <c r="Y5" s="718" t="s">
        <v>3</v>
      </c>
      <c r="Z5" s="719"/>
      <c r="AA5" s="719"/>
      <c r="AB5" s="719"/>
      <c r="AC5" s="719"/>
      <c r="AD5" s="720"/>
      <c r="AE5" s="721" t="s">
        <v>563</v>
      </c>
      <c r="AF5" s="721"/>
      <c r="AG5" s="721"/>
      <c r="AH5" s="721"/>
      <c r="AI5" s="721"/>
      <c r="AJ5" s="721"/>
      <c r="AK5" s="721"/>
      <c r="AL5" s="721"/>
      <c r="AM5" s="721"/>
      <c r="AN5" s="721"/>
      <c r="AO5" s="721"/>
      <c r="AP5" s="722"/>
      <c r="AQ5" s="723" t="s">
        <v>564</v>
      </c>
      <c r="AR5" s="724"/>
      <c r="AS5" s="724"/>
      <c r="AT5" s="724"/>
      <c r="AU5" s="724"/>
      <c r="AV5" s="724"/>
      <c r="AW5" s="724"/>
      <c r="AX5" s="725"/>
    </row>
    <row r="6" spans="1:50" ht="39" customHeight="1" x14ac:dyDescent="0.2">
      <c r="A6" s="728" t="s">
        <v>4</v>
      </c>
      <c r="B6" s="729"/>
      <c r="C6" s="729"/>
      <c r="D6" s="729"/>
      <c r="E6" s="729"/>
      <c r="F6" s="729"/>
      <c r="G6" s="881" t="str">
        <f>入力規則等!F39</f>
        <v>エネルギー対策特別会計電源開発促進勘定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2">
      <c r="A7" s="830" t="s">
        <v>22</v>
      </c>
      <c r="B7" s="831"/>
      <c r="C7" s="831"/>
      <c r="D7" s="831"/>
      <c r="E7" s="831"/>
      <c r="F7" s="832"/>
      <c r="G7" s="833" t="s">
        <v>565</v>
      </c>
      <c r="H7" s="834"/>
      <c r="I7" s="834"/>
      <c r="J7" s="834"/>
      <c r="K7" s="834"/>
      <c r="L7" s="834"/>
      <c r="M7" s="834"/>
      <c r="N7" s="834"/>
      <c r="O7" s="834"/>
      <c r="P7" s="834"/>
      <c r="Q7" s="834"/>
      <c r="R7" s="834"/>
      <c r="S7" s="834"/>
      <c r="T7" s="834"/>
      <c r="U7" s="834"/>
      <c r="V7" s="834"/>
      <c r="W7" s="834"/>
      <c r="X7" s="835"/>
      <c r="Y7" s="400" t="s">
        <v>393</v>
      </c>
      <c r="Z7" s="300"/>
      <c r="AA7" s="300"/>
      <c r="AB7" s="300"/>
      <c r="AC7" s="300"/>
      <c r="AD7" s="401"/>
      <c r="AE7" s="388" t="s">
        <v>412</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2">
      <c r="A8" s="830" t="s">
        <v>259</v>
      </c>
      <c r="B8" s="831"/>
      <c r="C8" s="831"/>
      <c r="D8" s="831"/>
      <c r="E8" s="831"/>
      <c r="F8" s="832"/>
      <c r="G8" s="225" t="str">
        <f>入力規則等!A27</f>
        <v>科学技術・イノベーション</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エネルギー対策</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2">
      <c r="A9" s="149" t="s">
        <v>23</v>
      </c>
      <c r="B9" s="150"/>
      <c r="C9" s="150"/>
      <c r="D9" s="150"/>
      <c r="E9" s="150"/>
      <c r="F9" s="150"/>
      <c r="G9" s="573" t="s">
        <v>641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2">
      <c r="A10" s="743" t="s">
        <v>30</v>
      </c>
      <c r="B10" s="744"/>
      <c r="C10" s="744"/>
      <c r="D10" s="744"/>
      <c r="E10" s="744"/>
      <c r="F10" s="744"/>
      <c r="G10" s="676" t="s">
        <v>639</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2">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2">
      <c r="A12" s="143" t="s">
        <v>24</v>
      </c>
      <c r="B12" s="144"/>
      <c r="C12" s="144"/>
      <c r="D12" s="144"/>
      <c r="E12" s="144"/>
      <c r="F12" s="145"/>
      <c r="G12" s="682"/>
      <c r="H12" s="683"/>
      <c r="I12" s="683"/>
      <c r="J12" s="683"/>
      <c r="K12" s="683"/>
      <c r="L12" s="683"/>
      <c r="M12" s="683"/>
      <c r="N12" s="683"/>
      <c r="O12" s="683"/>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45"/>
    </row>
    <row r="13" spans="1:50" ht="21" customHeight="1" x14ac:dyDescent="0.2">
      <c r="A13" s="146"/>
      <c r="B13" s="147"/>
      <c r="C13" s="147"/>
      <c r="D13" s="147"/>
      <c r="E13" s="147"/>
      <c r="F13" s="148"/>
      <c r="G13" s="746" t="s">
        <v>6</v>
      </c>
      <c r="H13" s="747"/>
      <c r="I13" s="639" t="s">
        <v>7</v>
      </c>
      <c r="J13" s="640"/>
      <c r="K13" s="640"/>
      <c r="L13" s="640"/>
      <c r="M13" s="640"/>
      <c r="N13" s="640"/>
      <c r="O13" s="641"/>
      <c r="P13" s="116">
        <v>494</v>
      </c>
      <c r="Q13" s="117"/>
      <c r="R13" s="117"/>
      <c r="S13" s="117"/>
      <c r="T13" s="117"/>
      <c r="U13" s="117"/>
      <c r="V13" s="118"/>
      <c r="W13" s="116">
        <v>1153</v>
      </c>
      <c r="X13" s="117"/>
      <c r="Y13" s="117"/>
      <c r="Z13" s="117"/>
      <c r="AA13" s="117"/>
      <c r="AB13" s="117"/>
      <c r="AC13" s="118"/>
      <c r="AD13" s="116">
        <v>719</v>
      </c>
      <c r="AE13" s="117"/>
      <c r="AF13" s="117"/>
      <c r="AG13" s="117"/>
      <c r="AH13" s="117"/>
      <c r="AI13" s="117"/>
      <c r="AJ13" s="118"/>
      <c r="AK13" s="116">
        <v>742</v>
      </c>
      <c r="AL13" s="117"/>
      <c r="AM13" s="117"/>
      <c r="AN13" s="117"/>
      <c r="AO13" s="117"/>
      <c r="AP13" s="117"/>
      <c r="AQ13" s="118"/>
      <c r="AR13" s="113"/>
      <c r="AS13" s="114"/>
      <c r="AT13" s="114"/>
      <c r="AU13" s="114"/>
      <c r="AV13" s="114"/>
      <c r="AW13" s="114"/>
      <c r="AX13" s="399"/>
    </row>
    <row r="14" spans="1:50" ht="21" customHeight="1" x14ac:dyDescent="0.2">
      <c r="A14" s="146"/>
      <c r="B14" s="147"/>
      <c r="C14" s="147"/>
      <c r="D14" s="147"/>
      <c r="E14" s="147"/>
      <c r="F14" s="148"/>
      <c r="G14" s="748"/>
      <c r="H14" s="749"/>
      <c r="I14" s="576" t="s">
        <v>8</v>
      </c>
      <c r="J14" s="630"/>
      <c r="K14" s="630"/>
      <c r="L14" s="630"/>
      <c r="M14" s="630"/>
      <c r="N14" s="630"/>
      <c r="O14" s="631"/>
      <c r="P14" s="116" t="s">
        <v>412</v>
      </c>
      <c r="Q14" s="117"/>
      <c r="R14" s="117"/>
      <c r="S14" s="117"/>
      <c r="T14" s="117"/>
      <c r="U14" s="117"/>
      <c r="V14" s="118"/>
      <c r="W14" s="116" t="s">
        <v>412</v>
      </c>
      <c r="X14" s="117"/>
      <c r="Y14" s="117"/>
      <c r="Z14" s="117"/>
      <c r="AA14" s="117"/>
      <c r="AB14" s="117"/>
      <c r="AC14" s="118"/>
      <c r="AD14" s="116" t="s">
        <v>412</v>
      </c>
      <c r="AE14" s="117"/>
      <c r="AF14" s="117"/>
      <c r="AG14" s="117"/>
      <c r="AH14" s="117"/>
      <c r="AI14" s="117"/>
      <c r="AJ14" s="118"/>
      <c r="AK14" s="116" t="s">
        <v>412</v>
      </c>
      <c r="AL14" s="117"/>
      <c r="AM14" s="117"/>
      <c r="AN14" s="117"/>
      <c r="AO14" s="117"/>
      <c r="AP14" s="117"/>
      <c r="AQ14" s="118"/>
      <c r="AR14" s="666"/>
      <c r="AS14" s="666"/>
      <c r="AT14" s="666"/>
      <c r="AU14" s="666"/>
      <c r="AV14" s="666"/>
      <c r="AW14" s="666"/>
      <c r="AX14" s="667"/>
    </row>
    <row r="15" spans="1:50" ht="21" customHeight="1" x14ac:dyDescent="0.2">
      <c r="A15" s="146"/>
      <c r="B15" s="147"/>
      <c r="C15" s="147"/>
      <c r="D15" s="147"/>
      <c r="E15" s="147"/>
      <c r="F15" s="148"/>
      <c r="G15" s="748"/>
      <c r="H15" s="749"/>
      <c r="I15" s="576" t="s">
        <v>51</v>
      </c>
      <c r="J15" s="577"/>
      <c r="K15" s="577"/>
      <c r="L15" s="577"/>
      <c r="M15" s="577"/>
      <c r="N15" s="577"/>
      <c r="O15" s="578"/>
      <c r="P15" s="116">
        <v>113</v>
      </c>
      <c r="Q15" s="117"/>
      <c r="R15" s="117"/>
      <c r="S15" s="117"/>
      <c r="T15" s="117"/>
      <c r="U15" s="117"/>
      <c r="V15" s="118"/>
      <c r="W15" s="116" t="s">
        <v>412</v>
      </c>
      <c r="X15" s="117"/>
      <c r="Y15" s="117"/>
      <c r="Z15" s="117"/>
      <c r="AA15" s="117"/>
      <c r="AB15" s="117"/>
      <c r="AC15" s="118"/>
      <c r="AD15" s="116" t="s">
        <v>412</v>
      </c>
      <c r="AE15" s="117"/>
      <c r="AF15" s="117"/>
      <c r="AG15" s="117"/>
      <c r="AH15" s="117"/>
      <c r="AI15" s="117"/>
      <c r="AJ15" s="118"/>
      <c r="AK15" s="116">
        <v>483</v>
      </c>
      <c r="AL15" s="117"/>
      <c r="AM15" s="117"/>
      <c r="AN15" s="117"/>
      <c r="AO15" s="117"/>
      <c r="AP15" s="117"/>
      <c r="AQ15" s="118"/>
      <c r="AR15" s="116"/>
      <c r="AS15" s="117"/>
      <c r="AT15" s="117"/>
      <c r="AU15" s="117"/>
      <c r="AV15" s="117"/>
      <c r="AW15" s="117"/>
      <c r="AX15" s="629"/>
    </row>
    <row r="16" spans="1:50" ht="21" customHeight="1" x14ac:dyDescent="0.2">
      <c r="A16" s="146"/>
      <c r="B16" s="147"/>
      <c r="C16" s="147"/>
      <c r="D16" s="147"/>
      <c r="E16" s="147"/>
      <c r="F16" s="148"/>
      <c r="G16" s="748"/>
      <c r="H16" s="749"/>
      <c r="I16" s="576" t="s">
        <v>52</v>
      </c>
      <c r="J16" s="577"/>
      <c r="K16" s="577"/>
      <c r="L16" s="577"/>
      <c r="M16" s="577"/>
      <c r="N16" s="577"/>
      <c r="O16" s="578"/>
      <c r="P16" s="116" t="s">
        <v>412</v>
      </c>
      <c r="Q16" s="117"/>
      <c r="R16" s="117"/>
      <c r="S16" s="117"/>
      <c r="T16" s="117"/>
      <c r="U16" s="117"/>
      <c r="V16" s="118"/>
      <c r="W16" s="116" t="s">
        <v>412</v>
      </c>
      <c r="X16" s="117"/>
      <c r="Y16" s="117"/>
      <c r="Z16" s="117"/>
      <c r="AA16" s="117"/>
      <c r="AB16" s="117"/>
      <c r="AC16" s="118"/>
      <c r="AD16" s="116">
        <v>-483</v>
      </c>
      <c r="AE16" s="117"/>
      <c r="AF16" s="117"/>
      <c r="AG16" s="117"/>
      <c r="AH16" s="117"/>
      <c r="AI16" s="117"/>
      <c r="AJ16" s="118"/>
      <c r="AK16" s="116" t="s">
        <v>412</v>
      </c>
      <c r="AL16" s="117"/>
      <c r="AM16" s="117"/>
      <c r="AN16" s="117"/>
      <c r="AO16" s="117"/>
      <c r="AP16" s="117"/>
      <c r="AQ16" s="118"/>
      <c r="AR16" s="679"/>
      <c r="AS16" s="680"/>
      <c r="AT16" s="680"/>
      <c r="AU16" s="680"/>
      <c r="AV16" s="680"/>
      <c r="AW16" s="680"/>
      <c r="AX16" s="681"/>
    </row>
    <row r="17" spans="1:50" ht="24.75" customHeight="1" x14ac:dyDescent="0.2">
      <c r="A17" s="146"/>
      <c r="B17" s="147"/>
      <c r="C17" s="147"/>
      <c r="D17" s="147"/>
      <c r="E17" s="147"/>
      <c r="F17" s="148"/>
      <c r="G17" s="748"/>
      <c r="H17" s="749"/>
      <c r="I17" s="576" t="s">
        <v>50</v>
      </c>
      <c r="J17" s="630"/>
      <c r="K17" s="630"/>
      <c r="L17" s="630"/>
      <c r="M17" s="630"/>
      <c r="N17" s="630"/>
      <c r="O17" s="631"/>
      <c r="P17" s="116" t="s">
        <v>412</v>
      </c>
      <c r="Q17" s="117"/>
      <c r="R17" s="117"/>
      <c r="S17" s="117"/>
      <c r="T17" s="117"/>
      <c r="U17" s="117"/>
      <c r="V17" s="118"/>
      <c r="W17" s="116" t="s">
        <v>412</v>
      </c>
      <c r="X17" s="117"/>
      <c r="Y17" s="117"/>
      <c r="Z17" s="117"/>
      <c r="AA17" s="117"/>
      <c r="AB17" s="117"/>
      <c r="AC17" s="118"/>
      <c r="AD17" s="116">
        <v>-18</v>
      </c>
      <c r="AE17" s="117"/>
      <c r="AF17" s="117"/>
      <c r="AG17" s="117"/>
      <c r="AH17" s="117"/>
      <c r="AI17" s="117"/>
      <c r="AJ17" s="118"/>
      <c r="AK17" s="116" t="s">
        <v>412</v>
      </c>
      <c r="AL17" s="117"/>
      <c r="AM17" s="117"/>
      <c r="AN17" s="117"/>
      <c r="AO17" s="117"/>
      <c r="AP17" s="117"/>
      <c r="AQ17" s="118"/>
      <c r="AR17" s="397"/>
      <c r="AS17" s="397"/>
      <c r="AT17" s="397"/>
      <c r="AU17" s="397"/>
      <c r="AV17" s="397"/>
      <c r="AW17" s="397"/>
      <c r="AX17" s="398"/>
    </row>
    <row r="18" spans="1:50" ht="24.75" customHeight="1" x14ac:dyDescent="0.2">
      <c r="A18" s="146"/>
      <c r="B18" s="147"/>
      <c r="C18" s="147"/>
      <c r="D18" s="147"/>
      <c r="E18" s="147"/>
      <c r="F18" s="148"/>
      <c r="G18" s="750"/>
      <c r="H18" s="751"/>
      <c r="I18" s="738" t="s">
        <v>20</v>
      </c>
      <c r="J18" s="739"/>
      <c r="K18" s="739"/>
      <c r="L18" s="739"/>
      <c r="M18" s="739"/>
      <c r="N18" s="739"/>
      <c r="O18" s="740"/>
      <c r="P18" s="122">
        <f>SUM(P13:V17)</f>
        <v>607</v>
      </c>
      <c r="Q18" s="123"/>
      <c r="R18" s="123"/>
      <c r="S18" s="123"/>
      <c r="T18" s="123"/>
      <c r="U18" s="123"/>
      <c r="V18" s="124"/>
      <c r="W18" s="122">
        <f>SUM(W13:AC17)</f>
        <v>1153</v>
      </c>
      <c r="X18" s="123"/>
      <c r="Y18" s="123"/>
      <c r="Z18" s="123"/>
      <c r="AA18" s="123"/>
      <c r="AB18" s="123"/>
      <c r="AC18" s="124"/>
      <c r="AD18" s="122">
        <f>SUM(AD13:AJ17)</f>
        <v>218</v>
      </c>
      <c r="AE18" s="123"/>
      <c r="AF18" s="123"/>
      <c r="AG18" s="123"/>
      <c r="AH18" s="123"/>
      <c r="AI18" s="123"/>
      <c r="AJ18" s="124"/>
      <c r="AK18" s="122">
        <f>SUM(AK13:AQ17)</f>
        <v>1225</v>
      </c>
      <c r="AL18" s="123"/>
      <c r="AM18" s="123"/>
      <c r="AN18" s="123"/>
      <c r="AO18" s="123"/>
      <c r="AP18" s="123"/>
      <c r="AQ18" s="124"/>
      <c r="AR18" s="122">
        <f>SUM(AR13:AX17)</f>
        <v>0</v>
      </c>
      <c r="AS18" s="123"/>
      <c r="AT18" s="123"/>
      <c r="AU18" s="123"/>
      <c r="AV18" s="123"/>
      <c r="AW18" s="123"/>
      <c r="AX18" s="538"/>
    </row>
    <row r="19" spans="1:50" ht="24.75" customHeight="1" x14ac:dyDescent="0.2">
      <c r="A19" s="146"/>
      <c r="B19" s="147"/>
      <c r="C19" s="147"/>
      <c r="D19" s="147"/>
      <c r="E19" s="147"/>
      <c r="F19" s="148"/>
      <c r="G19" s="536" t="s">
        <v>9</v>
      </c>
      <c r="H19" s="537"/>
      <c r="I19" s="537"/>
      <c r="J19" s="537"/>
      <c r="K19" s="537"/>
      <c r="L19" s="537"/>
      <c r="M19" s="537"/>
      <c r="N19" s="537"/>
      <c r="O19" s="537"/>
      <c r="P19" s="116">
        <v>510</v>
      </c>
      <c r="Q19" s="117"/>
      <c r="R19" s="117"/>
      <c r="S19" s="117"/>
      <c r="T19" s="117"/>
      <c r="U19" s="117"/>
      <c r="V19" s="118"/>
      <c r="W19" s="116">
        <v>945</v>
      </c>
      <c r="X19" s="117"/>
      <c r="Y19" s="117"/>
      <c r="Z19" s="117"/>
      <c r="AA19" s="117"/>
      <c r="AB19" s="117"/>
      <c r="AC19" s="118"/>
      <c r="AD19" s="116">
        <v>160</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2">
      <c r="A20" s="146"/>
      <c r="B20" s="147"/>
      <c r="C20" s="147"/>
      <c r="D20" s="147"/>
      <c r="E20" s="147"/>
      <c r="F20" s="148"/>
      <c r="G20" s="536" t="s">
        <v>10</v>
      </c>
      <c r="H20" s="537"/>
      <c r="I20" s="537"/>
      <c r="J20" s="537"/>
      <c r="K20" s="537"/>
      <c r="L20" s="537"/>
      <c r="M20" s="537"/>
      <c r="N20" s="537"/>
      <c r="O20" s="537"/>
      <c r="P20" s="540">
        <f>IF(P18=0, "-", SUM(P19)/P18)</f>
        <v>0.84019769357495877</v>
      </c>
      <c r="Q20" s="540"/>
      <c r="R20" s="540"/>
      <c r="S20" s="540"/>
      <c r="T20" s="540"/>
      <c r="U20" s="540"/>
      <c r="V20" s="540"/>
      <c r="W20" s="540">
        <f t="shared" ref="W20" si="0">IF(W18=0, "-", SUM(W19)/W18)</f>
        <v>0.81960104076322637</v>
      </c>
      <c r="X20" s="540"/>
      <c r="Y20" s="540"/>
      <c r="Z20" s="540"/>
      <c r="AA20" s="540"/>
      <c r="AB20" s="540"/>
      <c r="AC20" s="540"/>
      <c r="AD20" s="540">
        <f t="shared" ref="AD20" si="1">IF(AD18=0, "-", SUM(AD19)/AD18)</f>
        <v>0.73394495412844041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2">
      <c r="A21" s="149"/>
      <c r="B21" s="150"/>
      <c r="C21" s="150"/>
      <c r="D21" s="150"/>
      <c r="E21" s="150"/>
      <c r="F21" s="151"/>
      <c r="G21" s="931" t="s">
        <v>358</v>
      </c>
      <c r="H21" s="932"/>
      <c r="I21" s="932"/>
      <c r="J21" s="932"/>
      <c r="K21" s="932"/>
      <c r="L21" s="932"/>
      <c r="M21" s="932"/>
      <c r="N21" s="932"/>
      <c r="O21" s="932"/>
      <c r="P21" s="540">
        <f>IF(P19=0, "-", SUM(P19)/SUM(P13,P14))</f>
        <v>1.0323886639676114</v>
      </c>
      <c r="Q21" s="540"/>
      <c r="R21" s="540"/>
      <c r="S21" s="540"/>
      <c r="T21" s="540"/>
      <c r="U21" s="540"/>
      <c r="V21" s="540"/>
      <c r="W21" s="540">
        <f t="shared" ref="W21" si="2">IF(W19=0, "-", SUM(W19)/SUM(W13,W14))</f>
        <v>0.81960104076322637</v>
      </c>
      <c r="X21" s="540"/>
      <c r="Y21" s="540"/>
      <c r="Z21" s="540"/>
      <c r="AA21" s="540"/>
      <c r="AB21" s="540"/>
      <c r="AC21" s="540"/>
      <c r="AD21" s="540">
        <f t="shared" ref="AD21" si="3">IF(AD19=0, "-", SUM(AD19)/SUM(AD13,AD14))</f>
        <v>0.22253129346314326</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2">
      <c r="A22" s="196" t="s">
        <v>432</v>
      </c>
      <c r="B22" s="197"/>
      <c r="C22" s="197"/>
      <c r="D22" s="197"/>
      <c r="E22" s="197"/>
      <c r="F22" s="198"/>
      <c r="G22" s="187" t="s">
        <v>337</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660</v>
      </c>
      <c r="H23" s="191"/>
      <c r="I23" s="191"/>
      <c r="J23" s="191"/>
      <c r="K23" s="191"/>
      <c r="L23" s="191"/>
      <c r="M23" s="191"/>
      <c r="N23" s="191"/>
      <c r="O23" s="192"/>
      <c r="P23" s="113">
        <v>597</v>
      </c>
      <c r="Q23" s="114"/>
      <c r="R23" s="114"/>
      <c r="S23" s="114"/>
      <c r="T23" s="114"/>
      <c r="U23" s="114"/>
      <c r="V23" s="115"/>
      <c r="W23" s="113"/>
      <c r="X23" s="114"/>
      <c r="Y23" s="114"/>
      <c r="Z23" s="114"/>
      <c r="AA23" s="114"/>
      <c r="AB23" s="114"/>
      <c r="AC23" s="115"/>
      <c r="AD23" s="207" t="s">
        <v>665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2">
      <c r="A24" s="199"/>
      <c r="B24" s="200"/>
      <c r="C24" s="200"/>
      <c r="D24" s="200"/>
      <c r="E24" s="200"/>
      <c r="F24" s="201"/>
      <c r="G24" s="193" t="s">
        <v>661</v>
      </c>
      <c r="H24" s="194"/>
      <c r="I24" s="194"/>
      <c r="J24" s="194"/>
      <c r="K24" s="194"/>
      <c r="L24" s="194"/>
      <c r="M24" s="194"/>
      <c r="N24" s="194"/>
      <c r="O24" s="195"/>
      <c r="P24" s="116">
        <v>132</v>
      </c>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2">
      <c r="A25" s="199"/>
      <c r="B25" s="200"/>
      <c r="C25" s="200"/>
      <c r="D25" s="200"/>
      <c r="E25" s="200"/>
      <c r="F25" s="201"/>
      <c r="G25" s="193" t="s">
        <v>662</v>
      </c>
      <c r="H25" s="194"/>
      <c r="I25" s="194"/>
      <c r="J25" s="194"/>
      <c r="K25" s="194"/>
      <c r="L25" s="194"/>
      <c r="M25" s="194"/>
      <c r="N25" s="194"/>
      <c r="O25" s="195"/>
      <c r="P25" s="116">
        <v>10</v>
      </c>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2">
      <c r="A26" s="199"/>
      <c r="B26" s="200"/>
      <c r="C26" s="200"/>
      <c r="D26" s="200"/>
      <c r="E26" s="200"/>
      <c r="F26" s="201"/>
      <c r="G26" s="193" t="s">
        <v>663</v>
      </c>
      <c r="H26" s="194"/>
      <c r="I26" s="194"/>
      <c r="J26" s="194"/>
      <c r="K26" s="194"/>
      <c r="L26" s="194"/>
      <c r="M26" s="194"/>
      <c r="N26" s="194"/>
      <c r="O26" s="195"/>
      <c r="P26" s="116">
        <v>3</v>
      </c>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25" customHeight="1" x14ac:dyDescent="0.2">
      <c r="A27" s="199"/>
      <c r="B27" s="200"/>
      <c r="C27" s="200"/>
      <c r="D27" s="200"/>
      <c r="E27" s="200"/>
      <c r="F27" s="201"/>
      <c r="G27" s="193" t="s">
        <v>664</v>
      </c>
      <c r="H27" s="194"/>
      <c r="I27" s="194"/>
      <c r="J27" s="194"/>
      <c r="K27" s="194"/>
      <c r="L27" s="194"/>
      <c r="M27" s="194"/>
      <c r="N27" s="194"/>
      <c r="O27" s="195"/>
      <c r="P27" s="116">
        <v>0.14000000000000001</v>
      </c>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25" hidden="1" customHeight="1" x14ac:dyDescent="0.2">
      <c r="A28" s="199"/>
      <c r="B28" s="200"/>
      <c r="C28" s="200"/>
      <c r="D28" s="200"/>
      <c r="E28" s="200"/>
      <c r="F28" s="201"/>
      <c r="G28" s="229" t="s">
        <v>341</v>
      </c>
      <c r="H28" s="230"/>
      <c r="I28" s="230"/>
      <c r="J28" s="230"/>
      <c r="K28" s="230"/>
      <c r="L28" s="230"/>
      <c r="M28" s="230"/>
      <c r="N28" s="230"/>
      <c r="O28" s="231"/>
      <c r="P28" s="122">
        <f>P29-SUM(P23:P27)</f>
        <v>-0.13999999999998636</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2" t="s">
        <v>338</v>
      </c>
      <c r="H29" s="233"/>
      <c r="I29" s="233"/>
      <c r="J29" s="233"/>
      <c r="K29" s="233"/>
      <c r="L29" s="233"/>
      <c r="M29" s="233"/>
      <c r="N29" s="233"/>
      <c r="O29" s="234"/>
      <c r="P29" s="116">
        <f>AK13</f>
        <v>742</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0" t="s">
        <v>353</v>
      </c>
      <c r="B30" s="511"/>
      <c r="C30" s="511"/>
      <c r="D30" s="511"/>
      <c r="E30" s="511"/>
      <c r="F30" s="512"/>
      <c r="G30" s="651" t="s">
        <v>146</v>
      </c>
      <c r="H30" s="395"/>
      <c r="I30" s="395"/>
      <c r="J30" s="395"/>
      <c r="K30" s="395"/>
      <c r="L30" s="395"/>
      <c r="M30" s="395"/>
      <c r="N30" s="395"/>
      <c r="O30" s="580"/>
      <c r="P30" s="579" t="s">
        <v>59</v>
      </c>
      <c r="Q30" s="395"/>
      <c r="R30" s="395"/>
      <c r="S30" s="395"/>
      <c r="T30" s="395"/>
      <c r="U30" s="395"/>
      <c r="V30" s="395"/>
      <c r="W30" s="395"/>
      <c r="X30" s="580"/>
      <c r="Y30" s="466"/>
      <c r="Z30" s="467"/>
      <c r="AA30" s="468"/>
      <c r="AB30" s="391" t="s">
        <v>11</v>
      </c>
      <c r="AC30" s="392"/>
      <c r="AD30" s="393"/>
      <c r="AE30" s="391" t="s">
        <v>396</v>
      </c>
      <c r="AF30" s="392"/>
      <c r="AG30" s="392"/>
      <c r="AH30" s="393"/>
      <c r="AI30" s="391" t="s">
        <v>418</v>
      </c>
      <c r="AJ30" s="392"/>
      <c r="AK30" s="392"/>
      <c r="AL30" s="393"/>
      <c r="AM30" s="394" t="s">
        <v>423</v>
      </c>
      <c r="AN30" s="394"/>
      <c r="AO30" s="394"/>
      <c r="AP30" s="391"/>
      <c r="AQ30" s="642" t="s">
        <v>235</v>
      </c>
      <c r="AR30" s="643"/>
      <c r="AS30" s="643"/>
      <c r="AT30" s="644"/>
      <c r="AU30" s="395" t="s">
        <v>134</v>
      </c>
      <c r="AV30" s="395"/>
      <c r="AW30" s="395"/>
      <c r="AX30" s="396"/>
    </row>
    <row r="31" spans="1:50" ht="18.75" customHeight="1" x14ac:dyDescent="0.2">
      <c r="A31" s="513"/>
      <c r="B31" s="514"/>
      <c r="C31" s="514"/>
      <c r="D31" s="514"/>
      <c r="E31" s="514"/>
      <c r="F31" s="515"/>
      <c r="G31" s="568"/>
      <c r="H31" s="384"/>
      <c r="I31" s="384"/>
      <c r="J31" s="384"/>
      <c r="K31" s="384"/>
      <c r="L31" s="384"/>
      <c r="M31" s="384"/>
      <c r="N31" s="384"/>
      <c r="O31" s="569"/>
      <c r="P31" s="581"/>
      <c r="Q31" s="384"/>
      <c r="R31" s="384"/>
      <c r="S31" s="384"/>
      <c r="T31" s="384"/>
      <c r="U31" s="384"/>
      <c r="V31" s="384"/>
      <c r="W31" s="384"/>
      <c r="X31" s="569"/>
      <c r="Y31" s="469"/>
      <c r="Z31" s="470"/>
      <c r="AA31" s="471"/>
      <c r="AB31" s="337"/>
      <c r="AC31" s="338"/>
      <c r="AD31" s="339"/>
      <c r="AE31" s="337"/>
      <c r="AF31" s="338"/>
      <c r="AG31" s="338"/>
      <c r="AH31" s="339"/>
      <c r="AI31" s="337"/>
      <c r="AJ31" s="338"/>
      <c r="AK31" s="338"/>
      <c r="AL31" s="339"/>
      <c r="AM31" s="381"/>
      <c r="AN31" s="381"/>
      <c r="AO31" s="381"/>
      <c r="AP31" s="337"/>
      <c r="AQ31" s="215">
        <v>3</v>
      </c>
      <c r="AR31" s="140"/>
      <c r="AS31" s="141" t="s">
        <v>236</v>
      </c>
      <c r="AT31" s="176"/>
      <c r="AU31" s="275">
        <v>5</v>
      </c>
      <c r="AV31" s="275"/>
      <c r="AW31" s="384" t="s">
        <v>181</v>
      </c>
      <c r="AX31" s="385"/>
    </row>
    <row r="32" spans="1:50" ht="65" customHeight="1" x14ac:dyDescent="0.2">
      <c r="A32" s="516"/>
      <c r="B32" s="514"/>
      <c r="C32" s="514"/>
      <c r="D32" s="514"/>
      <c r="E32" s="514"/>
      <c r="F32" s="515"/>
      <c r="G32" s="541" t="s">
        <v>566</v>
      </c>
      <c r="H32" s="542"/>
      <c r="I32" s="542"/>
      <c r="J32" s="542"/>
      <c r="K32" s="542"/>
      <c r="L32" s="542"/>
      <c r="M32" s="542"/>
      <c r="N32" s="542"/>
      <c r="O32" s="543"/>
      <c r="P32" s="165" t="s">
        <v>637</v>
      </c>
      <c r="Q32" s="165"/>
      <c r="R32" s="165"/>
      <c r="S32" s="165"/>
      <c r="T32" s="165"/>
      <c r="U32" s="165"/>
      <c r="V32" s="165"/>
      <c r="W32" s="165"/>
      <c r="X32" s="236"/>
      <c r="Y32" s="343" t="s">
        <v>12</v>
      </c>
      <c r="Z32" s="550"/>
      <c r="AA32" s="551"/>
      <c r="AB32" s="552" t="s">
        <v>567</v>
      </c>
      <c r="AC32" s="552"/>
      <c r="AD32" s="552"/>
      <c r="AE32" s="369">
        <v>10</v>
      </c>
      <c r="AF32" s="370"/>
      <c r="AG32" s="370"/>
      <c r="AH32" s="370"/>
      <c r="AI32" s="369">
        <v>9</v>
      </c>
      <c r="AJ32" s="370"/>
      <c r="AK32" s="370"/>
      <c r="AL32" s="370"/>
      <c r="AM32" s="369">
        <v>9</v>
      </c>
      <c r="AN32" s="370"/>
      <c r="AO32" s="370"/>
      <c r="AP32" s="370"/>
      <c r="AQ32" s="119"/>
      <c r="AR32" s="120"/>
      <c r="AS32" s="120"/>
      <c r="AT32" s="121"/>
      <c r="AU32" s="370"/>
      <c r="AV32" s="370"/>
      <c r="AW32" s="370"/>
      <c r="AX32" s="372"/>
    </row>
    <row r="33" spans="1:50" ht="65" customHeight="1" x14ac:dyDescent="0.2">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568</v>
      </c>
      <c r="AC33" s="523"/>
      <c r="AD33" s="523"/>
      <c r="AE33" s="369">
        <v>11</v>
      </c>
      <c r="AF33" s="370"/>
      <c r="AG33" s="370"/>
      <c r="AH33" s="370"/>
      <c r="AI33" s="369">
        <v>10</v>
      </c>
      <c r="AJ33" s="370"/>
      <c r="AK33" s="370"/>
      <c r="AL33" s="370"/>
      <c r="AM33" s="369">
        <v>10</v>
      </c>
      <c r="AN33" s="370"/>
      <c r="AO33" s="370"/>
      <c r="AP33" s="370"/>
      <c r="AQ33" s="119">
        <v>6</v>
      </c>
      <c r="AR33" s="120"/>
      <c r="AS33" s="120"/>
      <c r="AT33" s="121"/>
      <c r="AU33" s="370">
        <v>7</v>
      </c>
      <c r="AV33" s="370"/>
      <c r="AW33" s="370"/>
      <c r="AX33" s="372"/>
    </row>
    <row r="34" spans="1:50" ht="65" customHeight="1" x14ac:dyDescent="0.2">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9">
        <v>47</v>
      </c>
      <c r="AF34" s="370"/>
      <c r="AG34" s="370"/>
      <c r="AH34" s="370"/>
      <c r="AI34" s="369">
        <v>63</v>
      </c>
      <c r="AJ34" s="370"/>
      <c r="AK34" s="370"/>
      <c r="AL34" s="370"/>
      <c r="AM34" s="369">
        <v>78</v>
      </c>
      <c r="AN34" s="370"/>
      <c r="AO34" s="370"/>
      <c r="AP34" s="370"/>
      <c r="AQ34" s="119"/>
      <c r="AR34" s="120"/>
      <c r="AS34" s="120"/>
      <c r="AT34" s="121"/>
      <c r="AU34" s="370"/>
      <c r="AV34" s="370"/>
      <c r="AW34" s="370"/>
      <c r="AX34" s="372"/>
    </row>
    <row r="35" spans="1:50" ht="23.25" customHeight="1" x14ac:dyDescent="0.2">
      <c r="A35" s="901" t="s">
        <v>384</v>
      </c>
      <c r="B35" s="902"/>
      <c r="C35" s="902"/>
      <c r="D35" s="902"/>
      <c r="E35" s="902"/>
      <c r="F35" s="903"/>
      <c r="G35" s="907" t="s">
        <v>636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customHeight="1" x14ac:dyDescent="0.2">
      <c r="A37" s="645" t="s">
        <v>353</v>
      </c>
      <c r="B37" s="646"/>
      <c r="C37" s="646"/>
      <c r="D37" s="646"/>
      <c r="E37" s="646"/>
      <c r="F37" s="647"/>
      <c r="G37" s="566" t="s">
        <v>146</v>
      </c>
      <c r="H37" s="386"/>
      <c r="I37" s="386"/>
      <c r="J37" s="386"/>
      <c r="K37" s="386"/>
      <c r="L37" s="386"/>
      <c r="M37" s="386"/>
      <c r="N37" s="386"/>
      <c r="O37" s="567"/>
      <c r="P37" s="632" t="s">
        <v>59</v>
      </c>
      <c r="Q37" s="386"/>
      <c r="R37" s="386"/>
      <c r="S37" s="386"/>
      <c r="T37" s="386"/>
      <c r="U37" s="386"/>
      <c r="V37" s="386"/>
      <c r="W37" s="386"/>
      <c r="X37" s="567"/>
      <c r="Y37" s="633"/>
      <c r="Z37" s="634"/>
      <c r="AA37" s="635"/>
      <c r="AB37" s="636" t="s">
        <v>11</v>
      </c>
      <c r="AC37" s="637"/>
      <c r="AD37" s="638"/>
      <c r="AE37" s="373" t="s">
        <v>396</v>
      </c>
      <c r="AF37" s="374"/>
      <c r="AG37" s="374"/>
      <c r="AH37" s="375"/>
      <c r="AI37" s="373" t="s">
        <v>394</v>
      </c>
      <c r="AJ37" s="374"/>
      <c r="AK37" s="374"/>
      <c r="AL37" s="375"/>
      <c r="AM37" s="380" t="s">
        <v>423</v>
      </c>
      <c r="AN37" s="380"/>
      <c r="AO37" s="380"/>
      <c r="AP37" s="380"/>
      <c r="AQ37" s="271" t="s">
        <v>235</v>
      </c>
      <c r="AR37" s="272"/>
      <c r="AS37" s="272"/>
      <c r="AT37" s="273"/>
      <c r="AU37" s="386" t="s">
        <v>134</v>
      </c>
      <c r="AV37" s="386"/>
      <c r="AW37" s="386"/>
      <c r="AX37" s="387"/>
    </row>
    <row r="38" spans="1:50" ht="18.75" customHeight="1" x14ac:dyDescent="0.2">
      <c r="A38" s="513"/>
      <c r="B38" s="514"/>
      <c r="C38" s="514"/>
      <c r="D38" s="514"/>
      <c r="E38" s="514"/>
      <c r="F38" s="515"/>
      <c r="G38" s="568"/>
      <c r="H38" s="384"/>
      <c r="I38" s="384"/>
      <c r="J38" s="384"/>
      <c r="K38" s="384"/>
      <c r="L38" s="384"/>
      <c r="M38" s="384"/>
      <c r="N38" s="384"/>
      <c r="O38" s="569"/>
      <c r="P38" s="581"/>
      <c r="Q38" s="384"/>
      <c r="R38" s="384"/>
      <c r="S38" s="384"/>
      <c r="T38" s="384"/>
      <c r="U38" s="384"/>
      <c r="V38" s="384"/>
      <c r="W38" s="384"/>
      <c r="X38" s="569"/>
      <c r="Y38" s="469"/>
      <c r="Z38" s="470"/>
      <c r="AA38" s="471"/>
      <c r="AB38" s="337"/>
      <c r="AC38" s="338"/>
      <c r="AD38" s="339"/>
      <c r="AE38" s="337"/>
      <c r="AF38" s="338"/>
      <c r="AG38" s="338"/>
      <c r="AH38" s="339"/>
      <c r="AI38" s="337"/>
      <c r="AJ38" s="338"/>
      <c r="AK38" s="338"/>
      <c r="AL38" s="339"/>
      <c r="AM38" s="381"/>
      <c r="AN38" s="381"/>
      <c r="AO38" s="381"/>
      <c r="AP38" s="381"/>
      <c r="AQ38" s="215"/>
      <c r="AR38" s="140"/>
      <c r="AS38" s="141" t="s">
        <v>236</v>
      </c>
      <c r="AT38" s="176"/>
      <c r="AU38" s="275">
        <v>5</v>
      </c>
      <c r="AV38" s="275"/>
      <c r="AW38" s="384" t="s">
        <v>181</v>
      </c>
      <c r="AX38" s="385"/>
    </row>
    <row r="39" spans="1:50" ht="23.25" customHeight="1" x14ac:dyDescent="0.2">
      <c r="A39" s="516"/>
      <c r="B39" s="514"/>
      <c r="C39" s="514"/>
      <c r="D39" s="514"/>
      <c r="E39" s="514"/>
      <c r="F39" s="515"/>
      <c r="G39" s="541" t="s">
        <v>570</v>
      </c>
      <c r="H39" s="542"/>
      <c r="I39" s="542"/>
      <c r="J39" s="542"/>
      <c r="K39" s="542"/>
      <c r="L39" s="542"/>
      <c r="M39" s="542"/>
      <c r="N39" s="542"/>
      <c r="O39" s="543"/>
      <c r="P39" s="165" t="s">
        <v>645</v>
      </c>
      <c r="Q39" s="165"/>
      <c r="R39" s="165"/>
      <c r="S39" s="165"/>
      <c r="T39" s="165"/>
      <c r="U39" s="165"/>
      <c r="V39" s="165"/>
      <c r="W39" s="165"/>
      <c r="X39" s="236"/>
      <c r="Y39" s="343" t="s">
        <v>12</v>
      </c>
      <c r="Z39" s="550"/>
      <c r="AA39" s="551"/>
      <c r="AB39" s="552" t="s">
        <v>568</v>
      </c>
      <c r="AC39" s="552"/>
      <c r="AD39" s="552"/>
      <c r="AE39" s="369">
        <v>1</v>
      </c>
      <c r="AF39" s="370"/>
      <c r="AG39" s="370"/>
      <c r="AH39" s="370"/>
      <c r="AI39" s="369" t="s">
        <v>412</v>
      </c>
      <c r="AJ39" s="370"/>
      <c r="AK39" s="370"/>
      <c r="AL39" s="370"/>
      <c r="AM39" s="369" t="s">
        <v>412</v>
      </c>
      <c r="AN39" s="370"/>
      <c r="AO39" s="370"/>
      <c r="AP39" s="370"/>
      <c r="AQ39" s="119"/>
      <c r="AR39" s="120"/>
      <c r="AS39" s="120"/>
      <c r="AT39" s="121"/>
      <c r="AU39" s="370"/>
      <c r="AV39" s="370"/>
      <c r="AW39" s="370"/>
      <c r="AX39" s="372"/>
    </row>
    <row r="40" spans="1:50" ht="23.25" customHeight="1" x14ac:dyDescent="0.2">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t="s">
        <v>568</v>
      </c>
      <c r="AC40" s="523"/>
      <c r="AD40" s="523"/>
      <c r="AE40" s="369">
        <v>2</v>
      </c>
      <c r="AF40" s="370"/>
      <c r="AG40" s="370"/>
      <c r="AH40" s="370"/>
      <c r="AI40" s="369" t="s">
        <v>412</v>
      </c>
      <c r="AJ40" s="370"/>
      <c r="AK40" s="370"/>
      <c r="AL40" s="370"/>
      <c r="AM40" s="369" t="s">
        <v>412</v>
      </c>
      <c r="AN40" s="370"/>
      <c r="AO40" s="370"/>
      <c r="AP40" s="370"/>
      <c r="AQ40" s="119" t="s">
        <v>656</v>
      </c>
      <c r="AR40" s="120"/>
      <c r="AS40" s="120"/>
      <c r="AT40" s="121"/>
      <c r="AU40" s="370">
        <v>1</v>
      </c>
      <c r="AV40" s="370"/>
      <c r="AW40" s="370"/>
      <c r="AX40" s="372"/>
    </row>
    <row r="41" spans="1:50" ht="23.25" customHeight="1" x14ac:dyDescent="0.2">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9">
        <v>50</v>
      </c>
      <c r="AF41" s="370"/>
      <c r="AG41" s="370"/>
      <c r="AH41" s="370"/>
      <c r="AI41" s="369" t="s">
        <v>412</v>
      </c>
      <c r="AJ41" s="370"/>
      <c r="AK41" s="370"/>
      <c r="AL41" s="370"/>
      <c r="AM41" s="369" t="s">
        <v>412</v>
      </c>
      <c r="AN41" s="370"/>
      <c r="AO41" s="370"/>
      <c r="AP41" s="370"/>
      <c r="AQ41" s="119"/>
      <c r="AR41" s="120"/>
      <c r="AS41" s="120"/>
      <c r="AT41" s="121"/>
      <c r="AU41" s="370"/>
      <c r="AV41" s="370"/>
      <c r="AW41" s="370"/>
      <c r="AX41" s="372"/>
    </row>
    <row r="42" spans="1:50" ht="23.25" customHeight="1" x14ac:dyDescent="0.2">
      <c r="A42" s="901" t="s">
        <v>384</v>
      </c>
      <c r="B42" s="902"/>
      <c r="C42" s="902"/>
      <c r="D42" s="902"/>
      <c r="E42" s="902"/>
      <c r="F42" s="903"/>
      <c r="G42" s="907" t="s">
        <v>642</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2">
      <c r="A44" s="645" t="s">
        <v>353</v>
      </c>
      <c r="B44" s="646"/>
      <c r="C44" s="646"/>
      <c r="D44" s="646"/>
      <c r="E44" s="646"/>
      <c r="F44" s="647"/>
      <c r="G44" s="566" t="s">
        <v>146</v>
      </c>
      <c r="H44" s="386"/>
      <c r="I44" s="386"/>
      <c r="J44" s="386"/>
      <c r="K44" s="386"/>
      <c r="L44" s="386"/>
      <c r="M44" s="386"/>
      <c r="N44" s="386"/>
      <c r="O44" s="567"/>
      <c r="P44" s="632" t="s">
        <v>59</v>
      </c>
      <c r="Q44" s="386"/>
      <c r="R44" s="386"/>
      <c r="S44" s="386"/>
      <c r="T44" s="386"/>
      <c r="U44" s="386"/>
      <c r="V44" s="386"/>
      <c r="W44" s="386"/>
      <c r="X44" s="567"/>
      <c r="Y44" s="633"/>
      <c r="Z44" s="634"/>
      <c r="AA44" s="635"/>
      <c r="AB44" s="636" t="s">
        <v>11</v>
      </c>
      <c r="AC44" s="637"/>
      <c r="AD44" s="638"/>
      <c r="AE44" s="373" t="s">
        <v>396</v>
      </c>
      <c r="AF44" s="374"/>
      <c r="AG44" s="374"/>
      <c r="AH44" s="375"/>
      <c r="AI44" s="373" t="s">
        <v>394</v>
      </c>
      <c r="AJ44" s="374"/>
      <c r="AK44" s="374"/>
      <c r="AL44" s="375"/>
      <c r="AM44" s="380" t="s">
        <v>423</v>
      </c>
      <c r="AN44" s="380"/>
      <c r="AO44" s="380"/>
      <c r="AP44" s="380"/>
      <c r="AQ44" s="271" t="s">
        <v>235</v>
      </c>
      <c r="AR44" s="272"/>
      <c r="AS44" s="272"/>
      <c r="AT44" s="273"/>
      <c r="AU44" s="386" t="s">
        <v>134</v>
      </c>
      <c r="AV44" s="386"/>
      <c r="AW44" s="386"/>
      <c r="AX44" s="387"/>
    </row>
    <row r="45" spans="1:50" ht="18.75" customHeight="1" x14ac:dyDescent="0.2">
      <c r="A45" s="513"/>
      <c r="B45" s="514"/>
      <c r="C45" s="514"/>
      <c r="D45" s="514"/>
      <c r="E45" s="514"/>
      <c r="F45" s="515"/>
      <c r="G45" s="568"/>
      <c r="H45" s="384"/>
      <c r="I45" s="384"/>
      <c r="J45" s="384"/>
      <c r="K45" s="384"/>
      <c r="L45" s="384"/>
      <c r="M45" s="384"/>
      <c r="N45" s="384"/>
      <c r="O45" s="569"/>
      <c r="P45" s="581"/>
      <c r="Q45" s="384"/>
      <c r="R45" s="384"/>
      <c r="S45" s="384"/>
      <c r="T45" s="384"/>
      <c r="U45" s="384"/>
      <c r="V45" s="384"/>
      <c r="W45" s="384"/>
      <c r="X45" s="569"/>
      <c r="Y45" s="469"/>
      <c r="Z45" s="470"/>
      <c r="AA45" s="471"/>
      <c r="AB45" s="337"/>
      <c r="AC45" s="338"/>
      <c r="AD45" s="339"/>
      <c r="AE45" s="337"/>
      <c r="AF45" s="338"/>
      <c r="AG45" s="338"/>
      <c r="AH45" s="339"/>
      <c r="AI45" s="337"/>
      <c r="AJ45" s="338"/>
      <c r="AK45" s="338"/>
      <c r="AL45" s="339"/>
      <c r="AM45" s="381"/>
      <c r="AN45" s="381"/>
      <c r="AO45" s="381"/>
      <c r="AP45" s="381"/>
      <c r="AQ45" s="215"/>
      <c r="AR45" s="140"/>
      <c r="AS45" s="141" t="s">
        <v>236</v>
      </c>
      <c r="AT45" s="176"/>
      <c r="AU45" s="275">
        <v>5</v>
      </c>
      <c r="AV45" s="275"/>
      <c r="AW45" s="384" t="s">
        <v>181</v>
      </c>
      <c r="AX45" s="385"/>
    </row>
    <row r="46" spans="1:50" ht="23.25" customHeight="1" x14ac:dyDescent="0.2">
      <c r="A46" s="516"/>
      <c r="B46" s="514"/>
      <c r="C46" s="514"/>
      <c r="D46" s="514"/>
      <c r="E46" s="514"/>
      <c r="F46" s="515"/>
      <c r="G46" s="541" t="s">
        <v>571</v>
      </c>
      <c r="H46" s="542"/>
      <c r="I46" s="542"/>
      <c r="J46" s="542"/>
      <c r="K46" s="542"/>
      <c r="L46" s="542"/>
      <c r="M46" s="542"/>
      <c r="N46" s="542"/>
      <c r="O46" s="543"/>
      <c r="P46" s="165" t="s">
        <v>572</v>
      </c>
      <c r="Q46" s="165"/>
      <c r="R46" s="165"/>
      <c r="S46" s="165"/>
      <c r="T46" s="165"/>
      <c r="U46" s="165"/>
      <c r="V46" s="165"/>
      <c r="W46" s="165"/>
      <c r="X46" s="236"/>
      <c r="Y46" s="343" t="s">
        <v>12</v>
      </c>
      <c r="Z46" s="550"/>
      <c r="AA46" s="551"/>
      <c r="AB46" s="552" t="s">
        <v>568</v>
      </c>
      <c r="AC46" s="552"/>
      <c r="AD46" s="552"/>
      <c r="AE46" s="369" t="s">
        <v>412</v>
      </c>
      <c r="AF46" s="370"/>
      <c r="AG46" s="370"/>
      <c r="AH46" s="370"/>
      <c r="AI46" s="369" t="s">
        <v>412</v>
      </c>
      <c r="AJ46" s="370"/>
      <c r="AK46" s="370"/>
      <c r="AL46" s="370"/>
      <c r="AM46" s="369" t="s">
        <v>412</v>
      </c>
      <c r="AN46" s="370"/>
      <c r="AO46" s="370"/>
      <c r="AP46" s="370"/>
      <c r="AQ46" s="119"/>
      <c r="AR46" s="120"/>
      <c r="AS46" s="120"/>
      <c r="AT46" s="121"/>
      <c r="AU46" s="370"/>
      <c r="AV46" s="370"/>
      <c r="AW46" s="370"/>
      <c r="AX46" s="372"/>
    </row>
    <row r="47" spans="1:50" ht="23.25" customHeight="1" x14ac:dyDescent="0.2">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t="s">
        <v>568</v>
      </c>
      <c r="AC47" s="523"/>
      <c r="AD47" s="523"/>
      <c r="AE47" s="369" t="s">
        <v>412</v>
      </c>
      <c r="AF47" s="370"/>
      <c r="AG47" s="370"/>
      <c r="AH47" s="370"/>
      <c r="AI47" s="369" t="s">
        <v>412</v>
      </c>
      <c r="AJ47" s="370"/>
      <c r="AK47" s="370"/>
      <c r="AL47" s="370"/>
      <c r="AM47" s="369" t="s">
        <v>412</v>
      </c>
      <c r="AN47" s="370"/>
      <c r="AO47" s="370"/>
      <c r="AP47" s="370"/>
      <c r="AQ47" s="119" t="s">
        <v>657</v>
      </c>
      <c r="AR47" s="120"/>
      <c r="AS47" s="120"/>
      <c r="AT47" s="121"/>
      <c r="AU47" s="370" t="s">
        <v>656</v>
      </c>
      <c r="AV47" s="370"/>
      <c r="AW47" s="370"/>
      <c r="AX47" s="372"/>
    </row>
    <row r="48" spans="1:50" ht="23.25" customHeight="1" x14ac:dyDescent="0.2">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9" t="s">
        <v>412</v>
      </c>
      <c r="AF48" s="370"/>
      <c r="AG48" s="370"/>
      <c r="AH48" s="370"/>
      <c r="AI48" s="369" t="s">
        <v>412</v>
      </c>
      <c r="AJ48" s="370"/>
      <c r="AK48" s="370"/>
      <c r="AL48" s="370"/>
      <c r="AM48" s="369" t="s">
        <v>412</v>
      </c>
      <c r="AN48" s="370"/>
      <c r="AO48" s="370"/>
      <c r="AP48" s="370"/>
      <c r="AQ48" s="119"/>
      <c r="AR48" s="120"/>
      <c r="AS48" s="120"/>
      <c r="AT48" s="121"/>
      <c r="AU48" s="370"/>
      <c r="AV48" s="370"/>
      <c r="AW48" s="370"/>
      <c r="AX48" s="372"/>
    </row>
    <row r="49" spans="1:50" ht="23.25" customHeight="1" x14ac:dyDescent="0.2">
      <c r="A49" s="901" t="s">
        <v>384</v>
      </c>
      <c r="B49" s="902"/>
      <c r="C49" s="902"/>
      <c r="D49" s="902"/>
      <c r="E49" s="902"/>
      <c r="F49" s="903"/>
      <c r="G49" s="907" t="s">
        <v>569</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3" hidden="1" customHeight="1" x14ac:dyDescent="0.2">
      <c r="A51" s="513" t="s">
        <v>353</v>
      </c>
      <c r="B51" s="514"/>
      <c r="C51" s="514"/>
      <c r="D51" s="514"/>
      <c r="E51" s="514"/>
      <c r="F51" s="515"/>
      <c r="G51" s="566" t="s">
        <v>146</v>
      </c>
      <c r="H51" s="386"/>
      <c r="I51" s="386"/>
      <c r="J51" s="386"/>
      <c r="K51" s="386"/>
      <c r="L51" s="386"/>
      <c r="M51" s="386"/>
      <c r="N51" s="386"/>
      <c r="O51" s="567"/>
      <c r="P51" s="632" t="s">
        <v>59</v>
      </c>
      <c r="Q51" s="386"/>
      <c r="R51" s="386"/>
      <c r="S51" s="386"/>
      <c r="T51" s="386"/>
      <c r="U51" s="386"/>
      <c r="V51" s="386"/>
      <c r="W51" s="386"/>
      <c r="X51" s="567"/>
      <c r="Y51" s="633"/>
      <c r="Z51" s="634"/>
      <c r="AA51" s="635"/>
      <c r="AB51" s="636" t="s">
        <v>11</v>
      </c>
      <c r="AC51" s="637"/>
      <c r="AD51" s="638"/>
      <c r="AE51" s="373" t="s">
        <v>396</v>
      </c>
      <c r="AF51" s="374"/>
      <c r="AG51" s="374"/>
      <c r="AH51" s="375"/>
      <c r="AI51" s="373" t="s">
        <v>394</v>
      </c>
      <c r="AJ51" s="374"/>
      <c r="AK51" s="374"/>
      <c r="AL51" s="375"/>
      <c r="AM51" s="380" t="s">
        <v>423</v>
      </c>
      <c r="AN51" s="380"/>
      <c r="AO51" s="380"/>
      <c r="AP51" s="380"/>
      <c r="AQ51" s="271" t="s">
        <v>235</v>
      </c>
      <c r="AR51" s="272"/>
      <c r="AS51" s="272"/>
      <c r="AT51" s="273"/>
      <c r="AU51" s="382" t="s">
        <v>134</v>
      </c>
      <c r="AV51" s="382"/>
      <c r="AW51" s="382"/>
      <c r="AX51" s="383"/>
    </row>
    <row r="52" spans="1:50" ht="13" hidden="1" customHeight="1" x14ac:dyDescent="0.2">
      <c r="A52" s="513"/>
      <c r="B52" s="514"/>
      <c r="C52" s="514"/>
      <c r="D52" s="514"/>
      <c r="E52" s="514"/>
      <c r="F52" s="515"/>
      <c r="G52" s="568"/>
      <c r="H52" s="384"/>
      <c r="I52" s="384"/>
      <c r="J52" s="384"/>
      <c r="K52" s="384"/>
      <c r="L52" s="384"/>
      <c r="M52" s="384"/>
      <c r="N52" s="384"/>
      <c r="O52" s="569"/>
      <c r="P52" s="581"/>
      <c r="Q52" s="384"/>
      <c r="R52" s="384"/>
      <c r="S52" s="384"/>
      <c r="T52" s="384"/>
      <c r="U52" s="384"/>
      <c r="V52" s="384"/>
      <c r="W52" s="384"/>
      <c r="X52" s="569"/>
      <c r="Y52" s="469"/>
      <c r="Z52" s="470"/>
      <c r="AA52" s="471"/>
      <c r="AB52" s="337"/>
      <c r="AC52" s="338"/>
      <c r="AD52" s="339"/>
      <c r="AE52" s="337"/>
      <c r="AF52" s="338"/>
      <c r="AG52" s="338"/>
      <c r="AH52" s="339"/>
      <c r="AI52" s="337"/>
      <c r="AJ52" s="338"/>
      <c r="AK52" s="338"/>
      <c r="AL52" s="339"/>
      <c r="AM52" s="381"/>
      <c r="AN52" s="381"/>
      <c r="AO52" s="381"/>
      <c r="AP52" s="381"/>
      <c r="AQ52" s="215"/>
      <c r="AR52" s="140"/>
      <c r="AS52" s="141" t="s">
        <v>236</v>
      </c>
      <c r="AT52" s="176"/>
      <c r="AU52" s="275"/>
      <c r="AV52" s="275"/>
      <c r="AW52" s="384" t="s">
        <v>181</v>
      </c>
      <c r="AX52" s="385"/>
    </row>
    <row r="53" spans="1:50" ht="13" hidden="1" customHeight="1" x14ac:dyDescent="0.2">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3" t="s">
        <v>12</v>
      </c>
      <c r="Z53" s="550"/>
      <c r="AA53" s="551"/>
      <c r="AB53" s="552"/>
      <c r="AC53" s="552"/>
      <c r="AD53" s="552"/>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13" hidden="1" customHeight="1" x14ac:dyDescent="0.2">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13" hidden="1" customHeight="1" x14ac:dyDescent="0.2">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13" hidden="1" customHeight="1" x14ac:dyDescent="0.2">
      <c r="A56" s="901" t="s">
        <v>384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13" hidden="1"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3" hidden="1" customHeight="1" x14ac:dyDescent="0.2">
      <c r="A58" s="513" t="s">
        <v>353</v>
      </c>
      <c r="B58" s="514"/>
      <c r="C58" s="514"/>
      <c r="D58" s="514"/>
      <c r="E58" s="514"/>
      <c r="F58" s="515"/>
      <c r="G58" s="566" t="s">
        <v>146</v>
      </c>
      <c r="H58" s="386"/>
      <c r="I58" s="386"/>
      <c r="J58" s="386"/>
      <c r="K58" s="386"/>
      <c r="L58" s="386"/>
      <c r="M58" s="386"/>
      <c r="N58" s="386"/>
      <c r="O58" s="567"/>
      <c r="P58" s="632" t="s">
        <v>59</v>
      </c>
      <c r="Q58" s="386"/>
      <c r="R58" s="386"/>
      <c r="S58" s="386"/>
      <c r="T58" s="386"/>
      <c r="U58" s="386"/>
      <c r="V58" s="386"/>
      <c r="W58" s="386"/>
      <c r="X58" s="567"/>
      <c r="Y58" s="633"/>
      <c r="Z58" s="634"/>
      <c r="AA58" s="635"/>
      <c r="AB58" s="636" t="s">
        <v>11</v>
      </c>
      <c r="AC58" s="637"/>
      <c r="AD58" s="638"/>
      <c r="AE58" s="373" t="s">
        <v>396</v>
      </c>
      <c r="AF58" s="374"/>
      <c r="AG58" s="374"/>
      <c r="AH58" s="375"/>
      <c r="AI58" s="373" t="s">
        <v>394</v>
      </c>
      <c r="AJ58" s="374"/>
      <c r="AK58" s="374"/>
      <c r="AL58" s="375"/>
      <c r="AM58" s="380" t="s">
        <v>423</v>
      </c>
      <c r="AN58" s="380"/>
      <c r="AO58" s="380"/>
      <c r="AP58" s="380"/>
      <c r="AQ58" s="271" t="s">
        <v>235</v>
      </c>
      <c r="AR58" s="272"/>
      <c r="AS58" s="272"/>
      <c r="AT58" s="273"/>
      <c r="AU58" s="382" t="s">
        <v>134</v>
      </c>
      <c r="AV58" s="382"/>
      <c r="AW58" s="382"/>
      <c r="AX58" s="383"/>
    </row>
    <row r="59" spans="1:50" ht="13" hidden="1" customHeight="1" x14ac:dyDescent="0.2">
      <c r="A59" s="513"/>
      <c r="B59" s="514"/>
      <c r="C59" s="514"/>
      <c r="D59" s="514"/>
      <c r="E59" s="514"/>
      <c r="F59" s="515"/>
      <c r="G59" s="568"/>
      <c r="H59" s="384"/>
      <c r="I59" s="384"/>
      <c r="J59" s="384"/>
      <c r="K59" s="384"/>
      <c r="L59" s="384"/>
      <c r="M59" s="384"/>
      <c r="N59" s="384"/>
      <c r="O59" s="569"/>
      <c r="P59" s="581"/>
      <c r="Q59" s="384"/>
      <c r="R59" s="384"/>
      <c r="S59" s="384"/>
      <c r="T59" s="384"/>
      <c r="U59" s="384"/>
      <c r="V59" s="384"/>
      <c r="W59" s="384"/>
      <c r="X59" s="569"/>
      <c r="Y59" s="469"/>
      <c r="Z59" s="470"/>
      <c r="AA59" s="471"/>
      <c r="AB59" s="337"/>
      <c r="AC59" s="338"/>
      <c r="AD59" s="339"/>
      <c r="AE59" s="337"/>
      <c r="AF59" s="338"/>
      <c r="AG59" s="338"/>
      <c r="AH59" s="339"/>
      <c r="AI59" s="337"/>
      <c r="AJ59" s="338"/>
      <c r="AK59" s="338"/>
      <c r="AL59" s="339"/>
      <c r="AM59" s="381"/>
      <c r="AN59" s="381"/>
      <c r="AO59" s="381"/>
      <c r="AP59" s="381"/>
      <c r="AQ59" s="215"/>
      <c r="AR59" s="140"/>
      <c r="AS59" s="141" t="s">
        <v>236</v>
      </c>
      <c r="AT59" s="176"/>
      <c r="AU59" s="275"/>
      <c r="AV59" s="275"/>
      <c r="AW59" s="384" t="s">
        <v>181</v>
      </c>
      <c r="AX59" s="385"/>
    </row>
    <row r="60" spans="1:50" ht="13" hidden="1" customHeight="1" x14ac:dyDescent="0.2">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3" t="s">
        <v>12</v>
      </c>
      <c r="Z60" s="550"/>
      <c r="AA60" s="551"/>
      <c r="AB60" s="552"/>
      <c r="AC60" s="552"/>
      <c r="AD60" s="552"/>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13" hidden="1" customHeight="1" x14ac:dyDescent="0.2">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13" hidden="1" customHeight="1" x14ac:dyDescent="0.2">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13" hidden="1" customHeight="1" x14ac:dyDescent="0.2">
      <c r="A63" s="901" t="s">
        <v>384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13" hidden="1"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3" hidden="1" customHeight="1" x14ac:dyDescent="0.2">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3" t="s">
        <v>396</v>
      </c>
      <c r="AF65" s="374"/>
      <c r="AG65" s="374"/>
      <c r="AH65" s="375"/>
      <c r="AI65" s="373" t="s">
        <v>394</v>
      </c>
      <c r="AJ65" s="374"/>
      <c r="AK65" s="374"/>
      <c r="AL65" s="375"/>
      <c r="AM65" s="380" t="s">
        <v>423</v>
      </c>
      <c r="AN65" s="380"/>
      <c r="AO65" s="380"/>
      <c r="AP65" s="380"/>
      <c r="AQ65" s="871" t="s">
        <v>235</v>
      </c>
      <c r="AR65" s="867"/>
      <c r="AS65" s="867"/>
      <c r="AT65" s="868"/>
      <c r="AU65" s="981" t="s">
        <v>134</v>
      </c>
      <c r="AV65" s="981"/>
      <c r="AW65" s="981"/>
      <c r="AX65" s="982"/>
    </row>
    <row r="66" spans="1:50" ht="13" hidden="1" customHeight="1" x14ac:dyDescent="0.2">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7"/>
      <c r="AF66" s="338"/>
      <c r="AG66" s="338"/>
      <c r="AH66" s="339"/>
      <c r="AI66" s="337"/>
      <c r="AJ66" s="338"/>
      <c r="AK66" s="338"/>
      <c r="AL66" s="339"/>
      <c r="AM66" s="381"/>
      <c r="AN66" s="381"/>
      <c r="AO66" s="381"/>
      <c r="AP66" s="381"/>
      <c r="AQ66" s="274"/>
      <c r="AR66" s="275"/>
      <c r="AS66" s="869" t="s">
        <v>236</v>
      </c>
      <c r="AT66" s="870"/>
      <c r="AU66" s="275"/>
      <c r="AV66" s="275"/>
      <c r="AW66" s="869" t="s">
        <v>352</v>
      </c>
      <c r="AX66" s="983"/>
    </row>
    <row r="67" spans="1:50" ht="13" hidden="1" customHeight="1" x14ac:dyDescent="0.2">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374</v>
      </c>
      <c r="AC67" s="956"/>
      <c r="AD67" s="956"/>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13" hidden="1" customHeight="1" x14ac:dyDescent="0.2">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374</v>
      </c>
      <c r="AC68" s="979"/>
      <c r="AD68" s="979"/>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13" hidden="1" customHeight="1" x14ac:dyDescent="0.2">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375</v>
      </c>
      <c r="AC69" s="980"/>
      <c r="AD69" s="980"/>
      <c r="AE69" s="818"/>
      <c r="AF69" s="819"/>
      <c r="AG69" s="819"/>
      <c r="AH69" s="819"/>
      <c r="AI69" s="818"/>
      <c r="AJ69" s="819"/>
      <c r="AK69" s="819"/>
      <c r="AL69" s="819"/>
      <c r="AM69" s="818"/>
      <c r="AN69" s="819"/>
      <c r="AO69" s="819"/>
      <c r="AP69" s="819"/>
      <c r="AQ69" s="369"/>
      <c r="AR69" s="370"/>
      <c r="AS69" s="370"/>
      <c r="AT69" s="371"/>
      <c r="AU69" s="370"/>
      <c r="AV69" s="370"/>
      <c r="AW69" s="370"/>
      <c r="AX69" s="372"/>
    </row>
    <row r="70" spans="1:50" ht="13" hidden="1" customHeight="1" x14ac:dyDescent="0.2">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373</v>
      </c>
      <c r="X70" s="949"/>
      <c r="Y70" s="954" t="s">
        <v>12</v>
      </c>
      <c r="Z70" s="954"/>
      <c r="AA70" s="955"/>
      <c r="AB70" s="956" t="s">
        <v>374</v>
      </c>
      <c r="AC70" s="956"/>
      <c r="AD70" s="956"/>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13" hidden="1" customHeight="1" x14ac:dyDescent="0.2">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374</v>
      </c>
      <c r="AC71" s="979"/>
      <c r="AD71" s="979"/>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13" hidden="1" customHeight="1" x14ac:dyDescent="0.2">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375</v>
      </c>
      <c r="AC72" s="980"/>
      <c r="AD72" s="980"/>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3" hidden="1" customHeight="1" x14ac:dyDescent="0.2">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3" t="s">
        <v>396</v>
      </c>
      <c r="AF73" s="374"/>
      <c r="AG73" s="374"/>
      <c r="AH73" s="375"/>
      <c r="AI73" s="373" t="s">
        <v>394</v>
      </c>
      <c r="AJ73" s="374"/>
      <c r="AK73" s="374"/>
      <c r="AL73" s="375"/>
      <c r="AM73" s="380" t="s">
        <v>423</v>
      </c>
      <c r="AN73" s="380"/>
      <c r="AO73" s="380"/>
      <c r="AP73" s="380"/>
      <c r="AQ73" s="180" t="s">
        <v>235</v>
      </c>
      <c r="AR73" s="173"/>
      <c r="AS73" s="173"/>
      <c r="AT73" s="174"/>
      <c r="AU73" s="277" t="s">
        <v>134</v>
      </c>
      <c r="AV73" s="138"/>
      <c r="AW73" s="138"/>
      <c r="AX73" s="139"/>
    </row>
    <row r="74" spans="1:50" ht="13" hidden="1" customHeight="1" x14ac:dyDescent="0.2">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81"/>
      <c r="AQ74" s="215"/>
      <c r="AR74" s="140"/>
      <c r="AS74" s="141" t="s">
        <v>236</v>
      </c>
      <c r="AT74" s="176"/>
      <c r="AU74" s="215"/>
      <c r="AV74" s="140"/>
      <c r="AW74" s="141" t="s">
        <v>181</v>
      </c>
      <c r="AX74" s="142"/>
    </row>
    <row r="75" spans="1:50" ht="13" hidden="1" customHeight="1" x14ac:dyDescent="0.2">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13" hidden="1" customHeight="1" x14ac:dyDescent="0.2">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13" hidden="1" customHeight="1" x14ac:dyDescent="0.2">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49" hidden="1" customHeight="1" x14ac:dyDescent="0.2">
      <c r="A78" s="916" t="s">
        <v>387</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2">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435</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2">
      <c r="A81" s="521"/>
      <c r="B81" s="853"/>
      <c r="C81" s="553"/>
      <c r="D81" s="553"/>
      <c r="E81" s="553"/>
      <c r="F81" s="554"/>
      <c r="G81" s="384"/>
      <c r="H81" s="384"/>
      <c r="I81" s="384"/>
      <c r="J81" s="384"/>
      <c r="K81" s="384"/>
      <c r="L81" s="384"/>
      <c r="M81" s="384"/>
      <c r="N81" s="384"/>
      <c r="O81" s="384"/>
      <c r="P81" s="384"/>
      <c r="Q81" s="384"/>
      <c r="R81" s="384"/>
      <c r="S81" s="384"/>
      <c r="T81" s="384"/>
      <c r="U81" s="384"/>
      <c r="V81" s="384"/>
      <c r="W81" s="384"/>
      <c r="X81" s="384"/>
      <c r="Y81" s="384"/>
      <c r="Z81" s="384"/>
      <c r="AA81" s="569"/>
      <c r="AB81" s="58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2">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2">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2">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2">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3" t="s">
        <v>11</v>
      </c>
      <c r="AC85" s="374"/>
      <c r="AD85" s="375"/>
      <c r="AE85" s="373" t="s">
        <v>396</v>
      </c>
      <c r="AF85" s="374"/>
      <c r="AG85" s="374"/>
      <c r="AH85" s="375"/>
      <c r="AI85" s="373" t="s">
        <v>394</v>
      </c>
      <c r="AJ85" s="374"/>
      <c r="AK85" s="374"/>
      <c r="AL85" s="375"/>
      <c r="AM85" s="380" t="s">
        <v>423</v>
      </c>
      <c r="AN85" s="380"/>
      <c r="AO85" s="380"/>
      <c r="AP85" s="380"/>
      <c r="AQ85" s="180" t="s">
        <v>235</v>
      </c>
      <c r="AR85" s="173"/>
      <c r="AS85" s="173"/>
      <c r="AT85" s="174"/>
      <c r="AU85" s="378" t="s">
        <v>134</v>
      </c>
      <c r="AV85" s="378"/>
      <c r="AW85" s="378"/>
      <c r="AX85" s="379"/>
      <c r="AY85" s="10"/>
      <c r="AZ85" s="10"/>
      <c r="BA85" s="10"/>
      <c r="BB85" s="10"/>
      <c r="BC85" s="10"/>
    </row>
    <row r="86" spans="1:60" ht="18.75" hidden="1" customHeight="1" x14ac:dyDescent="0.2">
      <c r="A86" s="521"/>
      <c r="B86" s="553"/>
      <c r="C86" s="553"/>
      <c r="D86" s="553"/>
      <c r="E86" s="553"/>
      <c r="F86" s="554"/>
      <c r="G86" s="568"/>
      <c r="H86" s="384"/>
      <c r="I86" s="384"/>
      <c r="J86" s="384"/>
      <c r="K86" s="384"/>
      <c r="L86" s="384"/>
      <c r="M86" s="384"/>
      <c r="N86" s="384"/>
      <c r="O86" s="569"/>
      <c r="P86" s="581"/>
      <c r="Q86" s="384"/>
      <c r="R86" s="384"/>
      <c r="S86" s="384"/>
      <c r="T86" s="384"/>
      <c r="U86" s="384"/>
      <c r="V86" s="384"/>
      <c r="W86" s="384"/>
      <c r="X86" s="569"/>
      <c r="Y86" s="177"/>
      <c r="Z86" s="178"/>
      <c r="AA86" s="179"/>
      <c r="AB86" s="337"/>
      <c r="AC86" s="338"/>
      <c r="AD86" s="339"/>
      <c r="AE86" s="337"/>
      <c r="AF86" s="338"/>
      <c r="AG86" s="338"/>
      <c r="AH86" s="339"/>
      <c r="AI86" s="337"/>
      <c r="AJ86" s="338"/>
      <c r="AK86" s="338"/>
      <c r="AL86" s="339"/>
      <c r="AM86" s="381"/>
      <c r="AN86" s="381"/>
      <c r="AO86" s="381"/>
      <c r="AP86" s="381"/>
      <c r="AQ86" s="274"/>
      <c r="AR86" s="275"/>
      <c r="AS86" s="141" t="s">
        <v>236</v>
      </c>
      <c r="AT86" s="176"/>
      <c r="AU86" s="275"/>
      <c r="AV86" s="275"/>
      <c r="AW86" s="384" t="s">
        <v>181</v>
      </c>
      <c r="AX86" s="385"/>
      <c r="AY86" s="10"/>
      <c r="AZ86" s="10"/>
      <c r="BA86" s="10"/>
      <c r="BB86" s="10"/>
      <c r="BC86" s="10"/>
      <c r="BD86" s="10"/>
      <c r="BE86" s="10"/>
      <c r="BF86" s="10"/>
      <c r="BG86" s="10"/>
      <c r="BH86" s="10"/>
    </row>
    <row r="87" spans="1:60" ht="23.25" hidden="1" customHeight="1" x14ac:dyDescent="0.2">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9"/>
      <c r="AF87" s="370"/>
      <c r="AG87" s="370"/>
      <c r="AH87" s="370"/>
      <c r="AI87" s="369"/>
      <c r="AJ87" s="370"/>
      <c r="AK87" s="370"/>
      <c r="AL87" s="370"/>
      <c r="AM87" s="369"/>
      <c r="AN87" s="370"/>
      <c r="AO87" s="370"/>
      <c r="AP87" s="370"/>
      <c r="AQ87" s="119"/>
      <c r="AR87" s="120"/>
      <c r="AS87" s="120"/>
      <c r="AT87" s="121"/>
      <c r="AU87" s="370"/>
      <c r="AV87" s="370"/>
      <c r="AW87" s="370"/>
      <c r="AX87" s="372"/>
    </row>
    <row r="88" spans="1:60" ht="23.25" hidden="1" customHeight="1" x14ac:dyDescent="0.2">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9"/>
      <c r="AF88" s="370"/>
      <c r="AG88" s="370"/>
      <c r="AH88" s="370"/>
      <c r="AI88" s="369"/>
      <c r="AJ88" s="370"/>
      <c r="AK88" s="370"/>
      <c r="AL88" s="370"/>
      <c r="AM88" s="369"/>
      <c r="AN88" s="370"/>
      <c r="AO88" s="370"/>
      <c r="AP88" s="370"/>
      <c r="AQ88" s="119"/>
      <c r="AR88" s="120"/>
      <c r="AS88" s="120"/>
      <c r="AT88" s="121"/>
      <c r="AU88" s="370"/>
      <c r="AV88" s="370"/>
      <c r="AW88" s="370"/>
      <c r="AX88" s="372"/>
      <c r="AY88" s="10"/>
      <c r="AZ88" s="10"/>
      <c r="BA88" s="10"/>
      <c r="BB88" s="10"/>
      <c r="BC88" s="10"/>
    </row>
    <row r="89" spans="1:60" ht="23.25" hidden="1" customHeight="1" x14ac:dyDescent="0.2">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9"/>
      <c r="AF89" s="370"/>
      <c r="AG89" s="370"/>
      <c r="AH89" s="370"/>
      <c r="AI89" s="369"/>
      <c r="AJ89" s="370"/>
      <c r="AK89" s="370"/>
      <c r="AL89" s="370"/>
      <c r="AM89" s="369"/>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t="18.5" hidden="1" customHeight="1" x14ac:dyDescent="0.2">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3" t="s">
        <v>11</v>
      </c>
      <c r="AC90" s="374"/>
      <c r="AD90" s="375"/>
      <c r="AE90" s="373" t="s">
        <v>396</v>
      </c>
      <c r="AF90" s="374"/>
      <c r="AG90" s="374"/>
      <c r="AH90" s="375"/>
      <c r="AI90" s="373" t="s">
        <v>394</v>
      </c>
      <c r="AJ90" s="374"/>
      <c r="AK90" s="374"/>
      <c r="AL90" s="375"/>
      <c r="AM90" s="380" t="s">
        <v>423</v>
      </c>
      <c r="AN90" s="380"/>
      <c r="AO90" s="380"/>
      <c r="AP90" s="380"/>
      <c r="AQ90" s="180" t="s">
        <v>235</v>
      </c>
      <c r="AR90" s="173"/>
      <c r="AS90" s="173"/>
      <c r="AT90" s="174"/>
      <c r="AU90" s="378" t="s">
        <v>134</v>
      </c>
      <c r="AV90" s="378"/>
      <c r="AW90" s="378"/>
      <c r="AX90" s="379"/>
    </row>
    <row r="91" spans="1:60" ht="18.5" hidden="1" customHeight="1" x14ac:dyDescent="0.2">
      <c r="A91" s="521"/>
      <c r="B91" s="553"/>
      <c r="C91" s="553"/>
      <c r="D91" s="553"/>
      <c r="E91" s="553"/>
      <c r="F91" s="554"/>
      <c r="G91" s="568"/>
      <c r="H91" s="384"/>
      <c r="I91" s="384"/>
      <c r="J91" s="384"/>
      <c r="K91" s="384"/>
      <c r="L91" s="384"/>
      <c r="M91" s="384"/>
      <c r="N91" s="384"/>
      <c r="O91" s="569"/>
      <c r="P91" s="581"/>
      <c r="Q91" s="384"/>
      <c r="R91" s="384"/>
      <c r="S91" s="384"/>
      <c r="T91" s="384"/>
      <c r="U91" s="384"/>
      <c r="V91" s="384"/>
      <c r="W91" s="384"/>
      <c r="X91" s="569"/>
      <c r="Y91" s="177"/>
      <c r="Z91" s="178"/>
      <c r="AA91" s="179"/>
      <c r="AB91" s="337"/>
      <c r="AC91" s="338"/>
      <c r="AD91" s="339"/>
      <c r="AE91" s="337"/>
      <c r="AF91" s="338"/>
      <c r="AG91" s="338"/>
      <c r="AH91" s="339"/>
      <c r="AI91" s="337"/>
      <c r="AJ91" s="338"/>
      <c r="AK91" s="338"/>
      <c r="AL91" s="339"/>
      <c r="AM91" s="381"/>
      <c r="AN91" s="381"/>
      <c r="AO91" s="381"/>
      <c r="AP91" s="381"/>
      <c r="AQ91" s="274"/>
      <c r="AR91" s="275"/>
      <c r="AS91" s="141" t="s">
        <v>236</v>
      </c>
      <c r="AT91" s="176"/>
      <c r="AU91" s="275"/>
      <c r="AV91" s="275"/>
      <c r="AW91" s="384" t="s">
        <v>181</v>
      </c>
      <c r="AX91" s="385"/>
      <c r="AY91" s="10"/>
      <c r="AZ91" s="10"/>
      <c r="BA91" s="10"/>
      <c r="BB91" s="10"/>
      <c r="BC91" s="10"/>
    </row>
    <row r="92" spans="1:60" ht="23" hidden="1" customHeight="1" x14ac:dyDescent="0.2">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 hidden="1" customHeight="1" x14ac:dyDescent="0.2">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x14ac:dyDescent="0.2">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x14ac:dyDescent="0.2">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3" t="s">
        <v>11</v>
      </c>
      <c r="AC95" s="374"/>
      <c r="AD95" s="375"/>
      <c r="AE95" s="373" t="s">
        <v>396</v>
      </c>
      <c r="AF95" s="374"/>
      <c r="AG95" s="374"/>
      <c r="AH95" s="375"/>
      <c r="AI95" s="373" t="s">
        <v>394</v>
      </c>
      <c r="AJ95" s="374"/>
      <c r="AK95" s="374"/>
      <c r="AL95" s="375"/>
      <c r="AM95" s="380" t="s">
        <v>423</v>
      </c>
      <c r="AN95" s="380"/>
      <c r="AO95" s="380"/>
      <c r="AP95" s="380"/>
      <c r="AQ95" s="180" t="s">
        <v>235</v>
      </c>
      <c r="AR95" s="173"/>
      <c r="AS95" s="173"/>
      <c r="AT95" s="174"/>
      <c r="AU95" s="378" t="s">
        <v>134</v>
      </c>
      <c r="AV95" s="378"/>
      <c r="AW95" s="378"/>
      <c r="AX95" s="379"/>
      <c r="AY95" s="10"/>
      <c r="AZ95" s="10"/>
      <c r="BA95" s="10"/>
      <c r="BB95" s="10"/>
      <c r="BC95" s="10"/>
      <c r="BD95" s="10"/>
      <c r="BE95" s="10"/>
      <c r="BF95" s="10"/>
      <c r="BG95" s="10"/>
      <c r="BH95" s="10"/>
    </row>
    <row r="96" spans="1:60" ht="18.5" hidden="1" customHeight="1" x14ac:dyDescent="0.2">
      <c r="A96" s="521"/>
      <c r="B96" s="553"/>
      <c r="C96" s="553"/>
      <c r="D96" s="553"/>
      <c r="E96" s="553"/>
      <c r="F96" s="554"/>
      <c r="G96" s="568"/>
      <c r="H96" s="384"/>
      <c r="I96" s="384"/>
      <c r="J96" s="384"/>
      <c r="K96" s="384"/>
      <c r="L96" s="384"/>
      <c r="M96" s="384"/>
      <c r="N96" s="384"/>
      <c r="O96" s="569"/>
      <c r="P96" s="581"/>
      <c r="Q96" s="384"/>
      <c r="R96" s="384"/>
      <c r="S96" s="384"/>
      <c r="T96" s="384"/>
      <c r="U96" s="384"/>
      <c r="V96" s="384"/>
      <c r="W96" s="384"/>
      <c r="X96" s="569"/>
      <c r="Y96" s="177"/>
      <c r="Z96" s="178"/>
      <c r="AA96" s="179"/>
      <c r="AB96" s="337"/>
      <c r="AC96" s="338"/>
      <c r="AD96" s="339"/>
      <c r="AE96" s="337"/>
      <c r="AF96" s="338"/>
      <c r="AG96" s="338"/>
      <c r="AH96" s="339"/>
      <c r="AI96" s="337"/>
      <c r="AJ96" s="338"/>
      <c r="AK96" s="338"/>
      <c r="AL96" s="339"/>
      <c r="AM96" s="381"/>
      <c r="AN96" s="381"/>
      <c r="AO96" s="381"/>
      <c r="AP96" s="381"/>
      <c r="AQ96" s="274"/>
      <c r="AR96" s="275"/>
      <c r="AS96" s="141" t="s">
        <v>236</v>
      </c>
      <c r="AT96" s="176"/>
      <c r="AU96" s="275"/>
      <c r="AV96" s="275"/>
      <c r="AW96" s="384" t="s">
        <v>181</v>
      </c>
      <c r="AX96" s="385"/>
    </row>
    <row r="97" spans="1:60" ht="23" hidden="1" customHeight="1" x14ac:dyDescent="0.2">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 hidden="1" customHeight="1" x14ac:dyDescent="0.2">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x14ac:dyDescent="0.25">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2">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396</v>
      </c>
      <c r="AF100" s="828"/>
      <c r="AG100" s="828"/>
      <c r="AH100" s="829"/>
      <c r="AI100" s="827" t="s">
        <v>416</v>
      </c>
      <c r="AJ100" s="828"/>
      <c r="AK100" s="828"/>
      <c r="AL100" s="829"/>
      <c r="AM100" s="827" t="s">
        <v>423</v>
      </c>
      <c r="AN100" s="828"/>
      <c r="AO100" s="828"/>
      <c r="AP100" s="829"/>
      <c r="AQ100" s="933" t="s">
        <v>436</v>
      </c>
      <c r="AR100" s="934"/>
      <c r="AS100" s="934"/>
      <c r="AT100" s="935"/>
      <c r="AU100" s="933" t="s">
        <v>437</v>
      </c>
      <c r="AV100" s="934"/>
      <c r="AW100" s="934"/>
      <c r="AX100" s="936"/>
    </row>
    <row r="101" spans="1:60" ht="193.5" customHeight="1" x14ac:dyDescent="0.2">
      <c r="A101" s="492"/>
      <c r="B101" s="493"/>
      <c r="C101" s="493"/>
      <c r="D101" s="493"/>
      <c r="E101" s="493"/>
      <c r="F101" s="494"/>
      <c r="G101" s="165" t="s">
        <v>646</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568</v>
      </c>
      <c r="AC101" s="552"/>
      <c r="AD101" s="552"/>
      <c r="AE101" s="369">
        <v>3</v>
      </c>
      <c r="AF101" s="370"/>
      <c r="AG101" s="370"/>
      <c r="AH101" s="371"/>
      <c r="AI101" s="369">
        <v>2</v>
      </c>
      <c r="AJ101" s="370"/>
      <c r="AK101" s="370"/>
      <c r="AL101" s="371"/>
      <c r="AM101" s="369">
        <v>12</v>
      </c>
      <c r="AN101" s="370"/>
      <c r="AO101" s="370"/>
      <c r="AP101" s="371"/>
      <c r="AQ101" s="369" t="s">
        <v>630</v>
      </c>
      <c r="AR101" s="370"/>
      <c r="AS101" s="370"/>
      <c r="AT101" s="371"/>
      <c r="AU101" s="369" t="s">
        <v>631</v>
      </c>
      <c r="AV101" s="370"/>
      <c r="AW101" s="370"/>
      <c r="AX101" s="371"/>
    </row>
    <row r="102" spans="1:60" ht="193.5" customHeight="1" x14ac:dyDescent="0.2">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4"/>
      <c r="AA102" s="345"/>
      <c r="AB102" s="552" t="s">
        <v>568</v>
      </c>
      <c r="AC102" s="552"/>
      <c r="AD102" s="552"/>
      <c r="AE102" s="363">
        <v>2</v>
      </c>
      <c r="AF102" s="363"/>
      <c r="AG102" s="363"/>
      <c r="AH102" s="363"/>
      <c r="AI102" s="363">
        <v>3</v>
      </c>
      <c r="AJ102" s="363"/>
      <c r="AK102" s="363"/>
      <c r="AL102" s="363"/>
      <c r="AM102" s="363">
        <v>2</v>
      </c>
      <c r="AN102" s="363"/>
      <c r="AO102" s="363"/>
      <c r="AP102" s="363"/>
      <c r="AQ102" s="818">
        <v>3</v>
      </c>
      <c r="AR102" s="819"/>
      <c r="AS102" s="819"/>
      <c r="AT102" s="820"/>
      <c r="AU102" s="818">
        <v>3</v>
      </c>
      <c r="AV102" s="819"/>
      <c r="AW102" s="819"/>
      <c r="AX102" s="820"/>
    </row>
    <row r="103" spans="1:60" ht="31.5" customHeight="1" x14ac:dyDescent="0.2">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396</v>
      </c>
      <c r="AF103" s="302"/>
      <c r="AG103" s="302"/>
      <c r="AH103" s="303"/>
      <c r="AI103" s="307" t="s">
        <v>394</v>
      </c>
      <c r="AJ103" s="302"/>
      <c r="AK103" s="302"/>
      <c r="AL103" s="303"/>
      <c r="AM103" s="307" t="s">
        <v>423</v>
      </c>
      <c r="AN103" s="302"/>
      <c r="AO103" s="302"/>
      <c r="AP103" s="303"/>
      <c r="AQ103" s="365" t="s">
        <v>436</v>
      </c>
      <c r="AR103" s="366"/>
      <c r="AS103" s="366"/>
      <c r="AT103" s="367"/>
      <c r="AU103" s="365" t="s">
        <v>437</v>
      </c>
      <c r="AV103" s="366"/>
      <c r="AW103" s="366"/>
      <c r="AX103" s="368"/>
    </row>
    <row r="104" spans="1:60" ht="87.5" customHeight="1" x14ac:dyDescent="0.2">
      <c r="A104" s="492"/>
      <c r="B104" s="493"/>
      <c r="C104" s="493"/>
      <c r="D104" s="493"/>
      <c r="E104" s="493"/>
      <c r="F104" s="494"/>
      <c r="G104" s="165" t="s">
        <v>625</v>
      </c>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t="s">
        <v>568</v>
      </c>
      <c r="AC104" s="473"/>
      <c r="AD104" s="474"/>
      <c r="AE104" s="369">
        <v>2</v>
      </c>
      <c r="AF104" s="370"/>
      <c r="AG104" s="370"/>
      <c r="AH104" s="371"/>
      <c r="AI104" s="369">
        <v>4</v>
      </c>
      <c r="AJ104" s="370"/>
      <c r="AK104" s="370"/>
      <c r="AL104" s="371"/>
      <c r="AM104" s="369">
        <v>9</v>
      </c>
      <c r="AN104" s="370"/>
      <c r="AO104" s="370"/>
      <c r="AP104" s="371"/>
      <c r="AQ104" s="369" t="s">
        <v>633</v>
      </c>
      <c r="AR104" s="370"/>
      <c r="AS104" s="370"/>
      <c r="AT104" s="371"/>
      <c r="AU104" s="369" t="s">
        <v>631</v>
      </c>
      <c r="AV104" s="370"/>
      <c r="AW104" s="370"/>
      <c r="AX104" s="371"/>
    </row>
    <row r="105" spans="1:60" ht="87.5" customHeight="1" x14ac:dyDescent="0.2">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1" t="s">
        <v>568</v>
      </c>
      <c r="AC105" s="412"/>
      <c r="AD105" s="413"/>
      <c r="AE105" s="363">
        <v>2</v>
      </c>
      <c r="AF105" s="363"/>
      <c r="AG105" s="363"/>
      <c r="AH105" s="363"/>
      <c r="AI105" s="363">
        <v>2</v>
      </c>
      <c r="AJ105" s="363"/>
      <c r="AK105" s="363"/>
      <c r="AL105" s="363"/>
      <c r="AM105" s="363">
        <v>2</v>
      </c>
      <c r="AN105" s="363"/>
      <c r="AO105" s="363"/>
      <c r="AP105" s="363"/>
      <c r="AQ105" s="369">
        <v>3</v>
      </c>
      <c r="AR105" s="370"/>
      <c r="AS105" s="370"/>
      <c r="AT105" s="371"/>
      <c r="AU105" s="818">
        <v>3</v>
      </c>
      <c r="AV105" s="819"/>
      <c r="AW105" s="819"/>
      <c r="AX105" s="820"/>
    </row>
    <row r="106" spans="1:60" ht="31.5" customHeight="1" x14ac:dyDescent="0.2">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396</v>
      </c>
      <c r="AF106" s="302"/>
      <c r="AG106" s="302"/>
      <c r="AH106" s="303"/>
      <c r="AI106" s="307" t="s">
        <v>394</v>
      </c>
      <c r="AJ106" s="302"/>
      <c r="AK106" s="302"/>
      <c r="AL106" s="303"/>
      <c r="AM106" s="307" t="s">
        <v>423</v>
      </c>
      <c r="AN106" s="302"/>
      <c r="AO106" s="302"/>
      <c r="AP106" s="303"/>
      <c r="AQ106" s="365" t="s">
        <v>436</v>
      </c>
      <c r="AR106" s="366"/>
      <c r="AS106" s="366"/>
      <c r="AT106" s="367"/>
      <c r="AU106" s="365" t="s">
        <v>437</v>
      </c>
      <c r="AV106" s="366"/>
      <c r="AW106" s="366"/>
      <c r="AX106" s="368"/>
    </row>
    <row r="107" spans="1:60" ht="23.25" customHeight="1" x14ac:dyDescent="0.2">
      <c r="A107" s="492"/>
      <c r="B107" s="493"/>
      <c r="C107" s="493"/>
      <c r="D107" s="493"/>
      <c r="E107" s="493"/>
      <c r="F107" s="494"/>
      <c r="G107" s="165" t="s">
        <v>573</v>
      </c>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t="s">
        <v>568</v>
      </c>
      <c r="AC107" s="473"/>
      <c r="AD107" s="474"/>
      <c r="AE107" s="363">
        <v>8</v>
      </c>
      <c r="AF107" s="363"/>
      <c r="AG107" s="363"/>
      <c r="AH107" s="363"/>
      <c r="AI107" s="363">
        <v>6</v>
      </c>
      <c r="AJ107" s="363"/>
      <c r="AK107" s="363"/>
      <c r="AL107" s="363"/>
      <c r="AM107" s="363">
        <v>5</v>
      </c>
      <c r="AN107" s="363"/>
      <c r="AO107" s="363"/>
      <c r="AP107" s="363"/>
      <c r="AQ107" s="369" t="s">
        <v>631</v>
      </c>
      <c r="AR107" s="370"/>
      <c r="AS107" s="370"/>
      <c r="AT107" s="371"/>
      <c r="AU107" s="369" t="s">
        <v>630</v>
      </c>
      <c r="AV107" s="370"/>
      <c r="AW107" s="370"/>
      <c r="AX107" s="371"/>
    </row>
    <row r="108" spans="1:60" ht="23.25" customHeight="1" x14ac:dyDescent="0.2">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1" t="s">
        <v>568</v>
      </c>
      <c r="AC108" s="412"/>
      <c r="AD108" s="413"/>
      <c r="AE108" s="363">
        <v>8</v>
      </c>
      <c r="AF108" s="363"/>
      <c r="AG108" s="363"/>
      <c r="AH108" s="363"/>
      <c r="AI108" s="363">
        <v>7</v>
      </c>
      <c r="AJ108" s="363"/>
      <c r="AK108" s="363"/>
      <c r="AL108" s="363"/>
      <c r="AM108" s="363">
        <v>7</v>
      </c>
      <c r="AN108" s="363"/>
      <c r="AO108" s="363"/>
      <c r="AP108" s="363"/>
      <c r="AQ108" s="369">
        <v>6</v>
      </c>
      <c r="AR108" s="370"/>
      <c r="AS108" s="370"/>
      <c r="AT108" s="371"/>
      <c r="AU108" s="818">
        <v>6</v>
      </c>
      <c r="AV108" s="819"/>
      <c r="AW108" s="819"/>
      <c r="AX108" s="820"/>
    </row>
    <row r="109" spans="1:60" ht="31.5" customHeight="1" x14ac:dyDescent="0.2">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396</v>
      </c>
      <c r="AF109" s="302"/>
      <c r="AG109" s="302"/>
      <c r="AH109" s="303"/>
      <c r="AI109" s="307" t="s">
        <v>394</v>
      </c>
      <c r="AJ109" s="302"/>
      <c r="AK109" s="302"/>
      <c r="AL109" s="303"/>
      <c r="AM109" s="307" t="s">
        <v>423</v>
      </c>
      <c r="AN109" s="302"/>
      <c r="AO109" s="302"/>
      <c r="AP109" s="303"/>
      <c r="AQ109" s="365" t="s">
        <v>436</v>
      </c>
      <c r="AR109" s="366"/>
      <c r="AS109" s="366"/>
      <c r="AT109" s="367"/>
      <c r="AU109" s="365" t="s">
        <v>437</v>
      </c>
      <c r="AV109" s="366"/>
      <c r="AW109" s="366"/>
      <c r="AX109" s="368"/>
    </row>
    <row r="110" spans="1:60" ht="23.25" customHeight="1" x14ac:dyDescent="0.2">
      <c r="A110" s="492"/>
      <c r="B110" s="493"/>
      <c r="C110" s="493"/>
      <c r="D110" s="493"/>
      <c r="E110" s="493"/>
      <c r="F110" s="494"/>
      <c r="G110" s="165" t="s">
        <v>574</v>
      </c>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t="s">
        <v>568</v>
      </c>
      <c r="AC110" s="473"/>
      <c r="AD110" s="474"/>
      <c r="AE110" s="363">
        <v>13</v>
      </c>
      <c r="AF110" s="363"/>
      <c r="AG110" s="363"/>
      <c r="AH110" s="363"/>
      <c r="AI110" s="363">
        <v>13</v>
      </c>
      <c r="AJ110" s="363"/>
      <c r="AK110" s="363"/>
      <c r="AL110" s="363"/>
      <c r="AM110" s="363">
        <v>9</v>
      </c>
      <c r="AN110" s="363"/>
      <c r="AO110" s="363"/>
      <c r="AP110" s="363"/>
      <c r="AQ110" s="369" t="s">
        <v>630</v>
      </c>
      <c r="AR110" s="370"/>
      <c r="AS110" s="370"/>
      <c r="AT110" s="371"/>
      <c r="AU110" s="369" t="s">
        <v>632</v>
      </c>
      <c r="AV110" s="370"/>
      <c r="AW110" s="370"/>
      <c r="AX110" s="371"/>
    </row>
    <row r="111" spans="1:60" x14ac:dyDescent="0.2">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1" t="s">
        <v>568</v>
      </c>
      <c r="AC111" s="412"/>
      <c r="AD111" s="413"/>
      <c r="AE111" s="363">
        <v>14</v>
      </c>
      <c r="AF111" s="363"/>
      <c r="AG111" s="363"/>
      <c r="AH111" s="363"/>
      <c r="AI111" s="363">
        <v>14</v>
      </c>
      <c r="AJ111" s="363"/>
      <c r="AK111" s="363"/>
      <c r="AL111" s="363"/>
      <c r="AM111" s="363">
        <v>14</v>
      </c>
      <c r="AN111" s="363"/>
      <c r="AO111" s="363"/>
      <c r="AP111" s="363"/>
      <c r="AQ111" s="369">
        <v>14</v>
      </c>
      <c r="AR111" s="370"/>
      <c r="AS111" s="370"/>
      <c r="AT111" s="371"/>
      <c r="AU111" s="818">
        <v>14</v>
      </c>
      <c r="AV111" s="819"/>
      <c r="AW111" s="819"/>
      <c r="AX111" s="820"/>
    </row>
    <row r="112" spans="1:60" hidden="1" x14ac:dyDescent="0.2">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396</v>
      </c>
      <c r="AF112" s="302"/>
      <c r="AG112" s="302"/>
      <c r="AH112" s="303"/>
      <c r="AI112" s="307" t="s">
        <v>394</v>
      </c>
      <c r="AJ112" s="302"/>
      <c r="AK112" s="302"/>
      <c r="AL112" s="303"/>
      <c r="AM112" s="307" t="s">
        <v>423</v>
      </c>
      <c r="AN112" s="302"/>
      <c r="AO112" s="302"/>
      <c r="AP112" s="303"/>
      <c r="AQ112" s="365" t="s">
        <v>436</v>
      </c>
      <c r="AR112" s="366"/>
      <c r="AS112" s="366"/>
      <c r="AT112" s="367"/>
      <c r="AU112" s="365" t="s">
        <v>437</v>
      </c>
      <c r="AV112" s="366"/>
      <c r="AW112" s="366"/>
      <c r="AX112" s="368"/>
    </row>
    <row r="113" spans="1:50" hidden="1" x14ac:dyDescent="0.2">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idden="1" x14ac:dyDescent="0.2">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idden="1" x14ac:dyDescent="0.2">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396</v>
      </c>
      <c r="AF115" s="302"/>
      <c r="AG115" s="302"/>
      <c r="AH115" s="303"/>
      <c r="AI115" s="307" t="s">
        <v>394</v>
      </c>
      <c r="AJ115" s="302"/>
      <c r="AK115" s="302"/>
      <c r="AL115" s="303"/>
      <c r="AM115" s="307" t="s">
        <v>423</v>
      </c>
      <c r="AN115" s="302"/>
      <c r="AO115" s="302"/>
      <c r="AP115" s="303"/>
      <c r="AQ115" s="340" t="s">
        <v>438</v>
      </c>
      <c r="AR115" s="341"/>
      <c r="AS115" s="341"/>
      <c r="AT115" s="341"/>
      <c r="AU115" s="341"/>
      <c r="AV115" s="341"/>
      <c r="AW115" s="341"/>
      <c r="AX115" s="342"/>
    </row>
    <row r="116" spans="1:50" hidden="1" x14ac:dyDescent="0.2">
      <c r="A116" s="296"/>
      <c r="B116" s="297"/>
      <c r="C116" s="297"/>
      <c r="D116" s="297"/>
      <c r="E116" s="297"/>
      <c r="F116" s="298"/>
      <c r="G116" s="356"/>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4"/>
      <c r="AC116" s="305"/>
      <c r="AD116" s="306"/>
      <c r="AE116" s="363"/>
      <c r="AF116" s="363"/>
      <c r="AG116" s="363"/>
      <c r="AH116" s="363"/>
      <c r="AI116" s="363"/>
      <c r="AJ116" s="363"/>
      <c r="AK116" s="363"/>
      <c r="AL116" s="363"/>
      <c r="AM116" s="363"/>
      <c r="AN116" s="363"/>
      <c r="AO116" s="363"/>
      <c r="AP116" s="363"/>
      <c r="AQ116" s="369"/>
      <c r="AR116" s="370"/>
      <c r="AS116" s="370"/>
      <c r="AT116" s="370"/>
      <c r="AU116" s="370"/>
      <c r="AV116" s="370"/>
      <c r="AW116" s="370"/>
      <c r="AX116" s="372"/>
    </row>
    <row r="117" spans="1:50" hidden="1" x14ac:dyDescent="0.2">
      <c r="A117" s="299"/>
      <c r="B117" s="300"/>
      <c r="C117" s="300"/>
      <c r="D117" s="300"/>
      <c r="E117" s="300"/>
      <c r="F117" s="301"/>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c r="AC117" s="347"/>
      <c r="AD117" s="348"/>
      <c r="AE117" s="310"/>
      <c r="AF117" s="310"/>
      <c r="AG117" s="310"/>
      <c r="AH117" s="310"/>
      <c r="AI117" s="310"/>
      <c r="AJ117" s="310"/>
      <c r="AK117" s="310"/>
      <c r="AL117" s="310"/>
      <c r="AM117" s="310"/>
      <c r="AN117" s="310"/>
      <c r="AO117" s="310"/>
      <c r="AP117" s="310"/>
      <c r="AQ117" s="310"/>
      <c r="AR117" s="310"/>
      <c r="AS117" s="310"/>
      <c r="AT117" s="310"/>
      <c r="AU117" s="310"/>
      <c r="AV117" s="310"/>
      <c r="AW117" s="310"/>
      <c r="AX117" s="311"/>
    </row>
    <row r="118" spans="1:50" hidden="1" x14ac:dyDescent="0.2">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396</v>
      </c>
      <c r="AF118" s="302"/>
      <c r="AG118" s="302"/>
      <c r="AH118" s="303"/>
      <c r="AI118" s="307" t="s">
        <v>394</v>
      </c>
      <c r="AJ118" s="302"/>
      <c r="AK118" s="302"/>
      <c r="AL118" s="303"/>
      <c r="AM118" s="307" t="s">
        <v>423</v>
      </c>
      <c r="AN118" s="302"/>
      <c r="AO118" s="302"/>
      <c r="AP118" s="303"/>
      <c r="AQ118" s="340" t="s">
        <v>438</v>
      </c>
      <c r="AR118" s="341"/>
      <c r="AS118" s="341"/>
      <c r="AT118" s="341"/>
      <c r="AU118" s="341"/>
      <c r="AV118" s="341"/>
      <c r="AW118" s="341"/>
      <c r="AX118" s="342"/>
    </row>
    <row r="119" spans="1:50" hidden="1" x14ac:dyDescent="0.2">
      <c r="A119" s="296"/>
      <c r="B119" s="297"/>
      <c r="C119" s="297"/>
      <c r="D119" s="297"/>
      <c r="E119" s="297"/>
      <c r="F119" s="298"/>
      <c r="G119" s="356"/>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4"/>
      <c r="AC119" s="305"/>
      <c r="AD119" s="306"/>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idden="1" x14ac:dyDescent="0.2">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c r="AC120" s="347"/>
      <c r="AD120" s="348"/>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x14ac:dyDescent="0.2">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396</v>
      </c>
      <c r="AF121" s="302"/>
      <c r="AG121" s="302"/>
      <c r="AH121" s="303"/>
      <c r="AI121" s="307" t="s">
        <v>394</v>
      </c>
      <c r="AJ121" s="302"/>
      <c r="AK121" s="302"/>
      <c r="AL121" s="303"/>
      <c r="AM121" s="307" t="s">
        <v>423</v>
      </c>
      <c r="AN121" s="302"/>
      <c r="AO121" s="302"/>
      <c r="AP121" s="303"/>
      <c r="AQ121" s="340" t="s">
        <v>438</v>
      </c>
      <c r="AR121" s="341"/>
      <c r="AS121" s="341"/>
      <c r="AT121" s="341"/>
      <c r="AU121" s="341"/>
      <c r="AV121" s="341"/>
      <c r="AW121" s="341"/>
      <c r="AX121" s="342"/>
    </row>
    <row r="122" spans="1:50" ht="23.25" customHeight="1" x14ac:dyDescent="0.2">
      <c r="A122" s="296"/>
      <c r="B122" s="297"/>
      <c r="C122" s="297"/>
      <c r="D122" s="297"/>
      <c r="E122" s="297"/>
      <c r="F122" s="298"/>
      <c r="G122" s="356" t="s">
        <v>575</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4" t="s">
        <v>577</v>
      </c>
      <c r="AC122" s="305"/>
      <c r="AD122" s="306"/>
      <c r="AE122" s="363">
        <v>64</v>
      </c>
      <c r="AF122" s="363"/>
      <c r="AG122" s="363"/>
      <c r="AH122" s="363"/>
      <c r="AI122" s="363">
        <v>157</v>
      </c>
      <c r="AJ122" s="363"/>
      <c r="AK122" s="363"/>
      <c r="AL122" s="363"/>
      <c r="AM122" s="363">
        <v>32</v>
      </c>
      <c r="AN122" s="363"/>
      <c r="AO122" s="363"/>
      <c r="AP122" s="363"/>
      <c r="AQ122" s="363">
        <v>204</v>
      </c>
      <c r="AR122" s="363"/>
      <c r="AS122" s="363"/>
      <c r="AT122" s="363"/>
      <c r="AU122" s="363"/>
      <c r="AV122" s="363"/>
      <c r="AW122" s="363"/>
      <c r="AX122" s="364"/>
    </row>
    <row r="123" spans="1:50" ht="23.25" customHeight="1" x14ac:dyDescent="0.2">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628</v>
      </c>
      <c r="AC123" s="347"/>
      <c r="AD123" s="348"/>
      <c r="AE123" s="310" t="s">
        <v>578</v>
      </c>
      <c r="AF123" s="310"/>
      <c r="AG123" s="310"/>
      <c r="AH123" s="310"/>
      <c r="AI123" s="310" t="s">
        <v>626</v>
      </c>
      <c r="AJ123" s="310"/>
      <c r="AK123" s="310"/>
      <c r="AL123" s="310"/>
      <c r="AM123" s="310" t="s">
        <v>634</v>
      </c>
      <c r="AN123" s="310"/>
      <c r="AO123" s="310"/>
      <c r="AP123" s="310"/>
      <c r="AQ123" s="310" t="s">
        <v>658</v>
      </c>
      <c r="AR123" s="310"/>
      <c r="AS123" s="310"/>
      <c r="AT123" s="310"/>
      <c r="AU123" s="310"/>
      <c r="AV123" s="310"/>
      <c r="AW123" s="310"/>
      <c r="AX123" s="311"/>
    </row>
    <row r="124" spans="1:50" ht="23.25" customHeigh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396</v>
      </c>
      <c r="AF124" s="302"/>
      <c r="AG124" s="302"/>
      <c r="AH124" s="303"/>
      <c r="AI124" s="307" t="s">
        <v>394</v>
      </c>
      <c r="AJ124" s="302"/>
      <c r="AK124" s="302"/>
      <c r="AL124" s="303"/>
      <c r="AM124" s="307" t="s">
        <v>423</v>
      </c>
      <c r="AN124" s="302"/>
      <c r="AO124" s="302"/>
      <c r="AP124" s="303"/>
      <c r="AQ124" s="340" t="s">
        <v>438</v>
      </c>
      <c r="AR124" s="341"/>
      <c r="AS124" s="341"/>
      <c r="AT124" s="341"/>
      <c r="AU124" s="341"/>
      <c r="AV124" s="341"/>
      <c r="AW124" s="341"/>
      <c r="AX124" s="342"/>
    </row>
    <row r="125" spans="1:50" ht="23.25" customHeight="1" x14ac:dyDescent="0.2">
      <c r="A125" s="296"/>
      <c r="B125" s="297"/>
      <c r="C125" s="297"/>
      <c r="D125" s="297"/>
      <c r="E125" s="297"/>
      <c r="F125" s="298"/>
      <c r="G125" s="356" t="s">
        <v>576</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t="s">
        <v>577</v>
      </c>
      <c r="AC125" s="305"/>
      <c r="AD125" s="306"/>
      <c r="AE125" s="363">
        <v>39</v>
      </c>
      <c r="AF125" s="363"/>
      <c r="AG125" s="363"/>
      <c r="AH125" s="363"/>
      <c r="AI125" s="363">
        <v>72</v>
      </c>
      <c r="AJ125" s="363"/>
      <c r="AK125" s="363"/>
      <c r="AL125" s="363"/>
      <c r="AM125" s="363">
        <v>17</v>
      </c>
      <c r="AN125" s="363"/>
      <c r="AO125" s="363"/>
      <c r="AP125" s="363"/>
      <c r="AQ125" s="363">
        <v>88</v>
      </c>
      <c r="AR125" s="363"/>
      <c r="AS125" s="363"/>
      <c r="AT125" s="363"/>
      <c r="AU125" s="363"/>
      <c r="AV125" s="363"/>
      <c r="AW125" s="363"/>
      <c r="AX125" s="364"/>
    </row>
    <row r="126" spans="1:50" ht="23.25" customHeight="1" thickBot="1" x14ac:dyDescent="0.25">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629</v>
      </c>
      <c r="AC126" s="347"/>
      <c r="AD126" s="348"/>
      <c r="AE126" s="310" t="s">
        <v>579</v>
      </c>
      <c r="AF126" s="310"/>
      <c r="AG126" s="310"/>
      <c r="AH126" s="310"/>
      <c r="AI126" s="310" t="s">
        <v>627</v>
      </c>
      <c r="AJ126" s="310"/>
      <c r="AK126" s="310"/>
      <c r="AL126" s="310"/>
      <c r="AM126" s="310" t="s">
        <v>635</v>
      </c>
      <c r="AN126" s="310"/>
      <c r="AO126" s="310"/>
      <c r="AP126" s="310"/>
      <c r="AQ126" s="310" t="s">
        <v>659</v>
      </c>
      <c r="AR126" s="310"/>
      <c r="AS126" s="310"/>
      <c r="AT126" s="310"/>
      <c r="AU126" s="310"/>
      <c r="AV126" s="310"/>
      <c r="AW126" s="310"/>
      <c r="AX126" s="311"/>
    </row>
    <row r="127" spans="1:50" ht="13.5" hidden="1" customHeight="1" thickBot="1" x14ac:dyDescent="0.25">
      <c r="A127" s="557"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396</v>
      </c>
      <c r="AF127" s="302"/>
      <c r="AG127" s="302"/>
      <c r="AH127" s="303"/>
      <c r="AI127" s="307" t="s">
        <v>394</v>
      </c>
      <c r="AJ127" s="302"/>
      <c r="AK127" s="302"/>
      <c r="AL127" s="303"/>
      <c r="AM127" s="307" t="s">
        <v>423</v>
      </c>
      <c r="AN127" s="302"/>
      <c r="AO127" s="302"/>
      <c r="AP127" s="303"/>
      <c r="AQ127" s="340" t="s">
        <v>438</v>
      </c>
      <c r="AR127" s="341"/>
      <c r="AS127" s="341"/>
      <c r="AT127" s="341"/>
      <c r="AU127" s="341"/>
      <c r="AV127" s="341"/>
      <c r="AW127" s="341"/>
      <c r="AX127" s="342"/>
    </row>
    <row r="128" spans="1:50" ht="13.5" hidden="1" customHeight="1" thickBot="1" x14ac:dyDescent="0.25">
      <c r="A128" s="296"/>
      <c r="B128" s="297"/>
      <c r="C128" s="297"/>
      <c r="D128" s="297"/>
      <c r="E128" s="297"/>
      <c r="F128" s="298"/>
      <c r="G128" s="356" t="s">
        <v>363</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13.5" hidden="1" customHeight="1" thickBot="1" x14ac:dyDescent="0.25">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362</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2">
      <c r="A130" s="998" t="s">
        <v>411</v>
      </c>
      <c r="B130" s="996"/>
      <c r="C130" s="995" t="s">
        <v>239</v>
      </c>
      <c r="D130" s="996"/>
      <c r="E130" s="312" t="s">
        <v>268</v>
      </c>
      <c r="F130" s="313"/>
      <c r="G130" s="314" t="s">
        <v>580</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2">
      <c r="A131" s="999"/>
      <c r="B131" s="256"/>
      <c r="C131" s="255"/>
      <c r="D131" s="256"/>
      <c r="E131" s="242" t="s">
        <v>267</v>
      </c>
      <c r="F131" s="243"/>
      <c r="G131" s="240" t="s">
        <v>581</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2">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customHeight="1" x14ac:dyDescent="0.2">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v>2</v>
      </c>
      <c r="AV133" s="140"/>
      <c r="AW133" s="141" t="s">
        <v>181</v>
      </c>
      <c r="AX133" s="142"/>
    </row>
    <row r="134" spans="1:50" ht="52.25" customHeight="1" x14ac:dyDescent="0.2">
      <c r="A134" s="999"/>
      <c r="B134" s="256"/>
      <c r="C134" s="255"/>
      <c r="D134" s="256"/>
      <c r="E134" s="255"/>
      <c r="F134" s="318"/>
      <c r="G134" s="235" t="s">
        <v>644</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567</v>
      </c>
      <c r="AC134" s="228"/>
      <c r="AD134" s="228"/>
      <c r="AE134" s="270">
        <v>63</v>
      </c>
      <c r="AF134" s="120"/>
      <c r="AG134" s="120"/>
      <c r="AH134" s="120"/>
      <c r="AI134" s="270">
        <v>8</v>
      </c>
      <c r="AJ134" s="120"/>
      <c r="AK134" s="120"/>
      <c r="AL134" s="120"/>
      <c r="AM134" s="270">
        <v>7</v>
      </c>
      <c r="AN134" s="120"/>
      <c r="AO134" s="120"/>
      <c r="AP134" s="120"/>
      <c r="AQ134" s="270"/>
      <c r="AR134" s="120"/>
      <c r="AS134" s="120"/>
      <c r="AT134" s="120"/>
      <c r="AU134" s="270"/>
      <c r="AV134" s="120"/>
      <c r="AW134" s="120"/>
      <c r="AX134" s="219"/>
    </row>
    <row r="135" spans="1:50" ht="52.25" customHeight="1" x14ac:dyDescent="0.2">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568</v>
      </c>
      <c r="AC135" s="137"/>
      <c r="AD135" s="137"/>
      <c r="AE135" s="270">
        <v>6</v>
      </c>
      <c r="AF135" s="120"/>
      <c r="AG135" s="120"/>
      <c r="AH135" s="120"/>
      <c r="AI135" s="270">
        <v>6</v>
      </c>
      <c r="AJ135" s="120"/>
      <c r="AK135" s="120"/>
      <c r="AL135" s="120"/>
      <c r="AM135" s="270">
        <v>6</v>
      </c>
      <c r="AN135" s="120"/>
      <c r="AO135" s="120"/>
      <c r="AP135" s="120"/>
      <c r="AQ135" s="270"/>
      <c r="AR135" s="120"/>
      <c r="AS135" s="120"/>
      <c r="AT135" s="120"/>
      <c r="AU135" s="270">
        <v>6</v>
      </c>
      <c r="AV135" s="120"/>
      <c r="AW135" s="120"/>
      <c r="AX135" s="219"/>
    </row>
    <row r="136" spans="1:50" ht="18.75" customHeight="1" x14ac:dyDescent="0.2">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customHeight="1" x14ac:dyDescent="0.2">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v>2</v>
      </c>
      <c r="AV137" s="140"/>
      <c r="AW137" s="141" t="s">
        <v>181</v>
      </c>
      <c r="AX137" s="142"/>
    </row>
    <row r="138" spans="1:50" ht="52.25" customHeight="1" x14ac:dyDescent="0.2">
      <c r="A138" s="999"/>
      <c r="B138" s="256"/>
      <c r="C138" s="255"/>
      <c r="D138" s="256"/>
      <c r="E138" s="255"/>
      <c r="F138" s="318"/>
      <c r="G138" s="235" t="s">
        <v>638</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568</v>
      </c>
      <c r="AC138" s="228"/>
      <c r="AD138" s="228"/>
      <c r="AE138" s="270">
        <v>14</v>
      </c>
      <c r="AF138" s="120"/>
      <c r="AG138" s="120"/>
      <c r="AH138" s="120"/>
      <c r="AI138" s="270">
        <v>28</v>
      </c>
      <c r="AJ138" s="120"/>
      <c r="AK138" s="120"/>
      <c r="AL138" s="120"/>
      <c r="AM138" s="270">
        <v>30</v>
      </c>
      <c r="AN138" s="120"/>
      <c r="AO138" s="120"/>
      <c r="AP138" s="120"/>
      <c r="AQ138" s="270"/>
      <c r="AR138" s="120"/>
      <c r="AS138" s="120"/>
      <c r="AT138" s="120"/>
      <c r="AU138" s="270"/>
      <c r="AV138" s="120"/>
      <c r="AW138" s="120"/>
      <c r="AX138" s="219"/>
    </row>
    <row r="139" spans="1:50" ht="52.25" customHeight="1" x14ac:dyDescent="0.2">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568</v>
      </c>
      <c r="AC139" s="137"/>
      <c r="AD139" s="137"/>
      <c r="AE139" s="270">
        <v>20</v>
      </c>
      <c r="AF139" s="120"/>
      <c r="AG139" s="120"/>
      <c r="AH139" s="120"/>
      <c r="AI139" s="270">
        <v>20</v>
      </c>
      <c r="AJ139" s="120"/>
      <c r="AK139" s="120"/>
      <c r="AL139" s="120"/>
      <c r="AM139" s="270">
        <v>20</v>
      </c>
      <c r="AN139" s="120"/>
      <c r="AO139" s="120"/>
      <c r="AP139" s="120"/>
      <c r="AQ139" s="270"/>
      <c r="AR139" s="120"/>
      <c r="AS139" s="120"/>
      <c r="AT139" s="120"/>
      <c r="AU139" s="270">
        <v>20</v>
      </c>
      <c r="AV139" s="120"/>
      <c r="AW139" s="120"/>
      <c r="AX139" s="219"/>
    </row>
    <row r="140" spans="1:50" ht="18.75" customHeight="1" x14ac:dyDescent="0.2">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customHeight="1" x14ac:dyDescent="0.2">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v>2</v>
      </c>
      <c r="AV141" s="140"/>
      <c r="AW141" s="141" t="s">
        <v>181</v>
      </c>
      <c r="AX141" s="142"/>
    </row>
    <row r="142" spans="1:50" ht="52.25" customHeight="1" x14ac:dyDescent="0.2">
      <c r="A142" s="999"/>
      <c r="B142" s="256"/>
      <c r="C142" s="255"/>
      <c r="D142" s="256"/>
      <c r="E142" s="255"/>
      <c r="F142" s="318"/>
      <c r="G142" s="235" t="s">
        <v>643</v>
      </c>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t="s">
        <v>568</v>
      </c>
      <c r="AC142" s="228"/>
      <c r="AD142" s="228"/>
      <c r="AE142" s="270">
        <v>15</v>
      </c>
      <c r="AF142" s="120"/>
      <c r="AG142" s="120"/>
      <c r="AH142" s="120"/>
      <c r="AI142" s="270">
        <v>13</v>
      </c>
      <c r="AJ142" s="120"/>
      <c r="AK142" s="120"/>
      <c r="AL142" s="120"/>
      <c r="AM142" s="270">
        <v>17</v>
      </c>
      <c r="AN142" s="120"/>
      <c r="AO142" s="120"/>
      <c r="AP142" s="120"/>
      <c r="AQ142" s="270"/>
      <c r="AR142" s="120"/>
      <c r="AS142" s="120"/>
      <c r="AT142" s="120"/>
      <c r="AU142" s="270"/>
      <c r="AV142" s="120"/>
      <c r="AW142" s="120"/>
      <c r="AX142" s="219"/>
    </row>
    <row r="143" spans="1:50" ht="52.25" customHeight="1" x14ac:dyDescent="0.2">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t="s">
        <v>568</v>
      </c>
      <c r="AC143" s="137"/>
      <c r="AD143" s="137"/>
      <c r="AE143" s="270">
        <v>5</v>
      </c>
      <c r="AF143" s="120"/>
      <c r="AG143" s="120"/>
      <c r="AH143" s="120"/>
      <c r="AI143" s="270">
        <v>5</v>
      </c>
      <c r="AJ143" s="120"/>
      <c r="AK143" s="120"/>
      <c r="AL143" s="120"/>
      <c r="AM143" s="270">
        <v>5</v>
      </c>
      <c r="AN143" s="120"/>
      <c r="AO143" s="120"/>
      <c r="AP143" s="120"/>
      <c r="AQ143" s="270"/>
      <c r="AR143" s="120"/>
      <c r="AS143" s="120"/>
      <c r="AT143" s="120"/>
      <c r="AU143" s="270">
        <v>5</v>
      </c>
      <c r="AV143" s="120"/>
      <c r="AW143" s="120"/>
      <c r="AX143" s="219"/>
    </row>
    <row r="144" spans="1:50" ht="18.75" hidden="1" customHeight="1" x14ac:dyDescent="0.2">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hidden="1" customHeight="1" x14ac:dyDescent="0.2">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2">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2">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2">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x14ac:dyDescent="0.2">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2">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2">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2">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2">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2">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2">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2">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2">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2">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2">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2">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2">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2">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2">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2">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2">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2">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2">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2">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2">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2">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2">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2">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2">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2">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2">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2">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2">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2">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2">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2">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2">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2">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2">
      <c r="A188" s="999"/>
      <c r="B188" s="256"/>
      <c r="C188" s="255"/>
      <c r="D188" s="256"/>
      <c r="E188" s="164" t="s">
        <v>582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5" customHeight="1" thickBot="1" x14ac:dyDescent="0.2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13" hidden="1" customHeight="1" x14ac:dyDescent="0.2">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13" hidden="1" customHeight="1" x14ac:dyDescent="0.2">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3" hidden="1" customHeight="1" x14ac:dyDescent="0.2">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3" hidden="1" customHeight="1" x14ac:dyDescent="0.2">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13" hidden="1" customHeight="1" x14ac:dyDescent="0.2">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13" hidden="1" customHeight="1" x14ac:dyDescent="0.2">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3" hidden="1" customHeight="1" x14ac:dyDescent="0.2">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3" hidden="1" customHeight="1" x14ac:dyDescent="0.2">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13" hidden="1" customHeight="1" x14ac:dyDescent="0.2">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13" hidden="1" customHeight="1" x14ac:dyDescent="0.2">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3" hidden="1" customHeight="1" x14ac:dyDescent="0.2">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3" hidden="1" customHeight="1" x14ac:dyDescent="0.2">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13" hidden="1" customHeight="1" x14ac:dyDescent="0.2">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13" hidden="1" customHeight="1" x14ac:dyDescent="0.2">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3" hidden="1" customHeight="1" x14ac:dyDescent="0.2">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3" hidden="1" customHeight="1" x14ac:dyDescent="0.2">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13" hidden="1" customHeight="1" x14ac:dyDescent="0.2">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13" hidden="1" customHeight="1" x14ac:dyDescent="0.2">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3" hidden="1" customHeight="1" x14ac:dyDescent="0.2">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3" hidden="1" customHeight="1" x14ac:dyDescent="0.2">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13" hidden="1" customHeight="1" x14ac:dyDescent="0.2">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13" hidden="1" customHeight="1" x14ac:dyDescent="0.2">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13" hidden="1" customHeight="1" x14ac:dyDescent="0.2">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13" hidden="1" customHeight="1" x14ac:dyDescent="0.2">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13" hidden="1" customHeight="1" x14ac:dyDescent="0.2">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13" hidden="1" customHeight="1" x14ac:dyDescent="0.2">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13" hidden="1" customHeight="1" x14ac:dyDescent="0.2">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13" hidden="1" customHeight="1" x14ac:dyDescent="0.2">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13" hidden="1" customHeight="1" x14ac:dyDescent="0.2">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13" hidden="1" customHeight="1" x14ac:dyDescent="0.2">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13" hidden="1" customHeight="1" x14ac:dyDescent="0.2">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13" hidden="1" customHeight="1" x14ac:dyDescent="0.2">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13" hidden="1" customHeight="1" x14ac:dyDescent="0.2">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13" hidden="1" customHeight="1" x14ac:dyDescent="0.2">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13" hidden="1" customHeight="1" x14ac:dyDescent="0.2">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13" hidden="1" customHeight="1" x14ac:dyDescent="0.2">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13" hidden="1" customHeight="1" x14ac:dyDescent="0.2">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13" hidden="1" customHeight="1" x14ac:dyDescent="0.2">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13" hidden="1" customHeight="1" x14ac:dyDescent="0.2">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13" hidden="1" customHeight="1" x14ac:dyDescent="0.2">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13" hidden="1" customHeight="1" x14ac:dyDescent="0.2">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13" hidden="1" customHeight="1" x14ac:dyDescent="0.2">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13" hidden="1" customHeight="1" x14ac:dyDescent="0.2">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13" hidden="1" customHeight="1" x14ac:dyDescent="0.2">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13" hidden="1" customHeight="1" x14ac:dyDescent="0.2">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13" hidden="1" customHeight="1" x14ac:dyDescent="0.2">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13" hidden="1" customHeight="1" x14ac:dyDescent="0.2">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13" hidden="1" customHeight="1" x14ac:dyDescent="0.2">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13" hidden="1" customHeight="1" x14ac:dyDescent="0.2">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13" hidden="1" customHeight="1" x14ac:dyDescent="0.2">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13" hidden="1" customHeight="1" x14ac:dyDescent="0.2">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13" hidden="1" customHeight="1" x14ac:dyDescent="0.2">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13" hidden="1" customHeight="1" x14ac:dyDescent="0.2">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13" hidden="1" customHeight="1" x14ac:dyDescent="0.2">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13" hidden="1" customHeight="1" x14ac:dyDescent="0.2">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13" hidden="1" customHeight="1" x14ac:dyDescent="0.2">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13" hidden="1" customHeight="1" x14ac:dyDescent="0.2">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13" hidden="1" customHeight="1" x14ac:dyDescent="0.2">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13" hidden="1" customHeight="1" x14ac:dyDescent="0.2">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13" hidden="1" customHeigh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13" hidden="1" customHeight="1" x14ac:dyDescent="0.2">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13" hidden="1" customHeight="1" x14ac:dyDescent="0.2">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3" hidden="1" customHeight="1" x14ac:dyDescent="0.2">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3" hidden="1" customHeight="1" x14ac:dyDescent="0.2">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13" hidden="1" customHeight="1" x14ac:dyDescent="0.2">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13" hidden="1" customHeight="1" x14ac:dyDescent="0.2">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3" hidden="1" customHeight="1" x14ac:dyDescent="0.2">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3" hidden="1" customHeight="1" x14ac:dyDescent="0.2">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13" hidden="1" customHeight="1" x14ac:dyDescent="0.2">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13" hidden="1" customHeight="1" x14ac:dyDescent="0.2">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3" hidden="1" customHeight="1" x14ac:dyDescent="0.2">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3" hidden="1" customHeight="1" x14ac:dyDescent="0.2">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13" hidden="1" customHeight="1" x14ac:dyDescent="0.2">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13" hidden="1" customHeight="1" x14ac:dyDescent="0.2">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3" hidden="1" customHeight="1" x14ac:dyDescent="0.2">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396</v>
      </c>
      <c r="AF264" s="269"/>
      <c r="AG264" s="269"/>
      <c r="AH264" s="269"/>
      <c r="AI264" s="269" t="s">
        <v>394</v>
      </c>
      <c r="AJ264" s="269"/>
      <c r="AK264" s="269"/>
      <c r="AL264" s="269"/>
      <c r="AM264" s="269" t="s">
        <v>423</v>
      </c>
      <c r="AN264" s="269"/>
      <c r="AO264" s="269"/>
      <c r="AP264" s="271"/>
      <c r="AQ264" s="180" t="s">
        <v>235</v>
      </c>
      <c r="AR264" s="173"/>
      <c r="AS264" s="173"/>
      <c r="AT264" s="174"/>
      <c r="AU264" s="138" t="s">
        <v>251</v>
      </c>
      <c r="AV264" s="138"/>
      <c r="AW264" s="138"/>
      <c r="AX264" s="139"/>
    </row>
    <row r="265" spans="1:50" ht="13" hidden="1" customHeight="1" x14ac:dyDescent="0.2">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13" hidden="1" customHeight="1" x14ac:dyDescent="0.2">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13" hidden="1" customHeight="1" x14ac:dyDescent="0.2">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3" hidden="1" customHeight="1" x14ac:dyDescent="0.2">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3" hidden="1" customHeight="1" x14ac:dyDescent="0.2">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13" hidden="1" customHeight="1" x14ac:dyDescent="0.2">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13" hidden="1" customHeight="1" x14ac:dyDescent="0.2">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13" hidden="1" customHeight="1" x14ac:dyDescent="0.2">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13" hidden="1" customHeight="1" x14ac:dyDescent="0.2">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13" hidden="1" customHeight="1" x14ac:dyDescent="0.2">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13" hidden="1" customHeight="1" x14ac:dyDescent="0.2">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13" hidden="1" customHeight="1" x14ac:dyDescent="0.2">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13" hidden="1" customHeight="1" x14ac:dyDescent="0.2">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13" hidden="1" customHeight="1" x14ac:dyDescent="0.2">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13" hidden="1" customHeight="1" x14ac:dyDescent="0.2">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13" hidden="1" customHeight="1" x14ac:dyDescent="0.2">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13" hidden="1" customHeight="1" x14ac:dyDescent="0.2">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13" hidden="1" customHeight="1" x14ac:dyDescent="0.2">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13" hidden="1" customHeight="1" x14ac:dyDescent="0.2">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13" hidden="1" customHeight="1" x14ac:dyDescent="0.2">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13" hidden="1" customHeight="1" x14ac:dyDescent="0.2">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13" hidden="1" customHeight="1" x14ac:dyDescent="0.2">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13" hidden="1" customHeight="1" x14ac:dyDescent="0.2">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13" hidden="1" customHeight="1" x14ac:dyDescent="0.2">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13" hidden="1" customHeight="1" x14ac:dyDescent="0.2">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13" hidden="1" customHeight="1" x14ac:dyDescent="0.2">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13" hidden="1" customHeight="1" x14ac:dyDescent="0.2">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13" hidden="1" customHeight="1" x14ac:dyDescent="0.2">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13" hidden="1" customHeight="1" x14ac:dyDescent="0.2">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13" hidden="1" customHeight="1" x14ac:dyDescent="0.2">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13" hidden="1" customHeight="1" x14ac:dyDescent="0.2">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13" hidden="1" customHeight="1" x14ac:dyDescent="0.2">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13" hidden="1" customHeight="1" x14ac:dyDescent="0.2">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13" hidden="1" customHeight="1" x14ac:dyDescent="0.2">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13" hidden="1" customHeight="1" x14ac:dyDescent="0.2">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13" hidden="1" customHeight="1" x14ac:dyDescent="0.2">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13" hidden="1" customHeight="1" x14ac:dyDescent="0.2">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13" hidden="1" customHeight="1" x14ac:dyDescent="0.2">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13" hidden="1" customHeight="1" x14ac:dyDescent="0.2">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13" hidden="1" customHeight="1" x14ac:dyDescent="0.2">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13" hidden="1" customHeight="1" x14ac:dyDescent="0.2">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13" hidden="1" customHeight="1" x14ac:dyDescent="0.2">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13" hidden="1" customHeight="1" x14ac:dyDescent="0.2">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13" hidden="1" customHeight="1" x14ac:dyDescent="0.2">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13.5" hidden="1" customHeight="1" thickBot="1" x14ac:dyDescent="0.25">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13" hidden="1" customHeight="1" x14ac:dyDescent="0.2">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13" hidden="1" customHeight="1" x14ac:dyDescent="0.2">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3" hidden="1" customHeight="1" x14ac:dyDescent="0.2">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3" hidden="1" customHeight="1" x14ac:dyDescent="0.2">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13" hidden="1" customHeight="1" x14ac:dyDescent="0.2">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13" hidden="1" customHeight="1" x14ac:dyDescent="0.2">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3" hidden="1" customHeight="1" x14ac:dyDescent="0.2">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3" hidden="1" customHeight="1" x14ac:dyDescent="0.2">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13" hidden="1" customHeight="1" x14ac:dyDescent="0.2">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13" hidden="1" customHeight="1" x14ac:dyDescent="0.2">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3" hidden="1" customHeight="1" x14ac:dyDescent="0.2">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3" hidden="1" customHeight="1" x14ac:dyDescent="0.2">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13" hidden="1" customHeight="1" x14ac:dyDescent="0.2">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13" hidden="1" customHeight="1" x14ac:dyDescent="0.2">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3" hidden="1" customHeight="1" x14ac:dyDescent="0.2">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3" hidden="1" customHeight="1" x14ac:dyDescent="0.2">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13" hidden="1" customHeight="1" x14ac:dyDescent="0.2">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13" hidden="1" customHeight="1" x14ac:dyDescent="0.2">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3" hidden="1" customHeight="1" x14ac:dyDescent="0.2">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3" hidden="1" customHeight="1" x14ac:dyDescent="0.2">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13" hidden="1" customHeight="1" x14ac:dyDescent="0.2">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13" hidden="1" customHeight="1" x14ac:dyDescent="0.2">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13" hidden="1" customHeight="1" x14ac:dyDescent="0.2">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13" hidden="1" customHeight="1" x14ac:dyDescent="0.2">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13" hidden="1" customHeight="1" x14ac:dyDescent="0.2">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13" hidden="1" customHeight="1" x14ac:dyDescent="0.2">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13" hidden="1" customHeight="1" x14ac:dyDescent="0.2">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13" hidden="1" customHeight="1" x14ac:dyDescent="0.2">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13" hidden="1" customHeight="1" x14ac:dyDescent="0.2">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13" hidden="1" customHeight="1" x14ac:dyDescent="0.2">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13" hidden="1" customHeight="1" x14ac:dyDescent="0.2">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13" hidden="1" customHeight="1" x14ac:dyDescent="0.2">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13" hidden="1" customHeight="1" x14ac:dyDescent="0.2">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13" hidden="1" customHeight="1" x14ac:dyDescent="0.2">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13" hidden="1" customHeight="1" x14ac:dyDescent="0.2">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13" hidden="1" customHeight="1" x14ac:dyDescent="0.2">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13" hidden="1" customHeight="1" x14ac:dyDescent="0.2">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13" hidden="1" customHeight="1" x14ac:dyDescent="0.2">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13" hidden="1" customHeight="1" x14ac:dyDescent="0.2">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13" hidden="1" customHeight="1" x14ac:dyDescent="0.2">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13" hidden="1" customHeight="1" x14ac:dyDescent="0.2">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13" hidden="1" customHeight="1" x14ac:dyDescent="0.2">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13" hidden="1" customHeight="1" x14ac:dyDescent="0.2">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13" hidden="1" customHeight="1" x14ac:dyDescent="0.2">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13" hidden="1" customHeight="1" x14ac:dyDescent="0.2">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13" hidden="1" customHeight="1" x14ac:dyDescent="0.2">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13" hidden="1" customHeight="1" x14ac:dyDescent="0.2">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13" hidden="1" customHeight="1" x14ac:dyDescent="0.2">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13" hidden="1" customHeight="1" x14ac:dyDescent="0.2">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13" hidden="1" customHeight="1" x14ac:dyDescent="0.2">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13" hidden="1" customHeight="1" x14ac:dyDescent="0.2">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13" hidden="1" customHeight="1" x14ac:dyDescent="0.2">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13" hidden="1" customHeight="1" x14ac:dyDescent="0.2">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13" hidden="1" customHeight="1" x14ac:dyDescent="0.2">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13" hidden="1" customHeight="1" x14ac:dyDescent="0.2">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13" hidden="1" customHeight="1" x14ac:dyDescent="0.2">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13" hidden="1" customHeight="1" x14ac:dyDescent="0.2">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13" hidden="1" customHeight="1" x14ac:dyDescent="0.2">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13" hidden="1" customHeight="1" x14ac:dyDescent="0.2">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13" hidden="1" customHeigh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13" hidden="1" customHeight="1" x14ac:dyDescent="0.2">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13" hidden="1" customHeight="1" x14ac:dyDescent="0.2">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3" hidden="1" customHeight="1" x14ac:dyDescent="0.2">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3" hidden="1" customHeight="1" x14ac:dyDescent="0.2">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13" hidden="1" customHeight="1" x14ac:dyDescent="0.2">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13" hidden="1" customHeight="1" x14ac:dyDescent="0.2">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3" hidden="1" customHeight="1" x14ac:dyDescent="0.2">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3" hidden="1" customHeight="1" x14ac:dyDescent="0.2">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13" hidden="1" customHeight="1" x14ac:dyDescent="0.2">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13" hidden="1" customHeight="1" x14ac:dyDescent="0.2">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3" hidden="1" customHeight="1" x14ac:dyDescent="0.2">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3" hidden="1" customHeight="1" x14ac:dyDescent="0.2">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13" hidden="1" customHeight="1" x14ac:dyDescent="0.2">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13" hidden="1" customHeight="1" x14ac:dyDescent="0.2">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3" hidden="1" customHeight="1" x14ac:dyDescent="0.2">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3" hidden="1" customHeight="1" x14ac:dyDescent="0.2">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13" hidden="1" customHeight="1" x14ac:dyDescent="0.2">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13" hidden="1" customHeight="1" x14ac:dyDescent="0.2">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3" hidden="1" customHeight="1" x14ac:dyDescent="0.2">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3" hidden="1" customHeight="1" x14ac:dyDescent="0.2">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13" hidden="1" customHeight="1" x14ac:dyDescent="0.2">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13" hidden="1" customHeight="1" x14ac:dyDescent="0.2">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13" hidden="1" customHeight="1" x14ac:dyDescent="0.2">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13" hidden="1" customHeight="1" x14ac:dyDescent="0.2">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13" hidden="1" customHeight="1" x14ac:dyDescent="0.2">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13" hidden="1" customHeight="1" x14ac:dyDescent="0.2">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13" hidden="1" customHeight="1" x14ac:dyDescent="0.2">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13" hidden="1" customHeight="1" x14ac:dyDescent="0.2">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13" hidden="1" customHeight="1" x14ac:dyDescent="0.2">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13" hidden="1" customHeight="1" x14ac:dyDescent="0.2">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13" hidden="1" customHeight="1" x14ac:dyDescent="0.2">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13" hidden="1" customHeight="1" x14ac:dyDescent="0.2">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13" hidden="1" customHeight="1" x14ac:dyDescent="0.2">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13" hidden="1" customHeight="1" x14ac:dyDescent="0.2">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13" hidden="1" customHeight="1" x14ac:dyDescent="0.2">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13" hidden="1" customHeight="1" x14ac:dyDescent="0.2">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13" hidden="1" customHeight="1" x14ac:dyDescent="0.2">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13" hidden="1" customHeight="1" x14ac:dyDescent="0.2">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13" hidden="1" customHeight="1" x14ac:dyDescent="0.2">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13" hidden="1" customHeight="1" x14ac:dyDescent="0.2">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13" hidden="1" customHeight="1" x14ac:dyDescent="0.2">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13" hidden="1" customHeight="1" x14ac:dyDescent="0.2">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13" hidden="1" customHeight="1" x14ac:dyDescent="0.2">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13" hidden="1" customHeight="1" x14ac:dyDescent="0.2">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13" hidden="1" customHeight="1" x14ac:dyDescent="0.2">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13" hidden="1" customHeight="1" x14ac:dyDescent="0.2">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13" hidden="1" customHeight="1" x14ac:dyDescent="0.2">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13" hidden="1" customHeight="1" x14ac:dyDescent="0.2">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13" hidden="1" customHeight="1" x14ac:dyDescent="0.2">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13" hidden="1" customHeight="1" x14ac:dyDescent="0.2">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13" hidden="1" customHeight="1" x14ac:dyDescent="0.2">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13" hidden="1" customHeight="1" x14ac:dyDescent="0.2">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13" hidden="1" customHeight="1" x14ac:dyDescent="0.2">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13" hidden="1" customHeight="1" x14ac:dyDescent="0.2">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13" hidden="1" customHeight="1" x14ac:dyDescent="0.2">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13" hidden="1" customHeight="1" x14ac:dyDescent="0.2">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13" hidden="1" customHeight="1" x14ac:dyDescent="0.2">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13" hidden="1" customHeight="1" x14ac:dyDescent="0.2">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13" hidden="1" customHeight="1" x14ac:dyDescent="0.2">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13" hidden="1" customHeight="1" x14ac:dyDescent="0.2">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13" hidden="1" customHeight="1" x14ac:dyDescent="0.2">
      <c r="A430" s="999"/>
      <c r="B430" s="256"/>
      <c r="C430" s="253" t="s">
        <v>426</v>
      </c>
      <c r="D430" s="254"/>
      <c r="E430" s="242" t="s">
        <v>404</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3" hidden="1" customHeight="1" x14ac:dyDescent="0.2">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3" hidden="1" customHeight="1" x14ac:dyDescent="0.2">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13" hidden="1" customHeight="1" x14ac:dyDescent="0.2">
      <c r="A433" s="999"/>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13" hidden="1" customHeight="1" x14ac:dyDescent="0.2">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13" hidden="1" customHeight="1" x14ac:dyDescent="0.2">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3" hidden="1" customHeight="1" x14ac:dyDescent="0.2">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3" hidden="1" customHeight="1" x14ac:dyDescent="0.2">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13" hidden="1" customHeight="1" x14ac:dyDescent="0.2">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13" hidden="1" customHeight="1" x14ac:dyDescent="0.2">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13" hidden="1" customHeight="1" x14ac:dyDescent="0.2">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3" hidden="1" customHeight="1" x14ac:dyDescent="0.2">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3" hidden="1" customHeight="1" x14ac:dyDescent="0.2">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13" hidden="1" customHeight="1" x14ac:dyDescent="0.2">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13" hidden="1" customHeight="1" x14ac:dyDescent="0.2">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13" hidden="1" customHeight="1" x14ac:dyDescent="0.2">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3" hidden="1" customHeight="1" x14ac:dyDescent="0.2">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3" hidden="1" customHeight="1" x14ac:dyDescent="0.2">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13" hidden="1" customHeight="1" x14ac:dyDescent="0.2">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13" hidden="1" customHeight="1" x14ac:dyDescent="0.2">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13" hidden="1" customHeight="1" x14ac:dyDescent="0.2">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3" hidden="1" customHeight="1" x14ac:dyDescent="0.2">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3" hidden="1" customHeight="1" x14ac:dyDescent="0.2">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13" hidden="1" customHeight="1" x14ac:dyDescent="0.2">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13" hidden="1" customHeight="1" x14ac:dyDescent="0.2">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13" hidden="1" customHeight="1" x14ac:dyDescent="0.2">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3" hidden="1" customHeight="1" x14ac:dyDescent="0.2">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3" hidden="1" customHeight="1" x14ac:dyDescent="0.2">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13" hidden="1" customHeight="1" x14ac:dyDescent="0.2">
      <c r="A458" s="99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13" hidden="1" customHeight="1" x14ac:dyDescent="0.2">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13" hidden="1" customHeight="1" x14ac:dyDescent="0.2">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3" hidden="1" customHeight="1" x14ac:dyDescent="0.2">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3" hidden="1" customHeight="1" x14ac:dyDescent="0.2">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13" hidden="1" customHeight="1" x14ac:dyDescent="0.2">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13" hidden="1" customHeight="1" x14ac:dyDescent="0.2">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13" hidden="1" customHeight="1" x14ac:dyDescent="0.2">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3" hidden="1" customHeight="1" x14ac:dyDescent="0.2">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3" hidden="1" customHeight="1" x14ac:dyDescent="0.2">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13" hidden="1" customHeight="1" x14ac:dyDescent="0.2">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13" hidden="1" customHeight="1" x14ac:dyDescent="0.2">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13" hidden="1" customHeight="1" x14ac:dyDescent="0.2">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3" hidden="1" customHeight="1" x14ac:dyDescent="0.2">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3" hidden="1" customHeight="1" x14ac:dyDescent="0.2">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13" hidden="1" customHeight="1" x14ac:dyDescent="0.2">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13" hidden="1" customHeight="1" x14ac:dyDescent="0.2">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13" hidden="1" customHeight="1" x14ac:dyDescent="0.2">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3" hidden="1" customHeight="1" x14ac:dyDescent="0.2">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3" hidden="1" customHeight="1" x14ac:dyDescent="0.2">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13" hidden="1" customHeight="1" x14ac:dyDescent="0.2">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13" hidden="1" customHeight="1" x14ac:dyDescent="0.2">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13" hidden="1" customHeight="1" x14ac:dyDescent="0.2">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13" hidden="1" customHeight="1" x14ac:dyDescent="0.2">
      <c r="A481" s="999"/>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13" hidden="1" customHeight="1" x14ac:dyDescent="0.2">
      <c r="A482" s="99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13" hidden="1" customHeigh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13" hidden="1" customHeight="1" x14ac:dyDescent="0.2">
      <c r="A484" s="999"/>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3" hidden="1" customHeight="1" x14ac:dyDescent="0.2">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3" hidden="1" customHeight="1" x14ac:dyDescent="0.2">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13" hidden="1" customHeight="1" x14ac:dyDescent="0.2">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13" hidden="1" customHeight="1" x14ac:dyDescent="0.2">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13" hidden="1" customHeight="1" x14ac:dyDescent="0.2">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3" hidden="1" customHeight="1" x14ac:dyDescent="0.2">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3" hidden="1" customHeight="1" x14ac:dyDescent="0.2">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13" hidden="1" customHeight="1" x14ac:dyDescent="0.2">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13" hidden="1" customHeight="1" x14ac:dyDescent="0.2">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13" hidden="1" customHeight="1" x14ac:dyDescent="0.2">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3" hidden="1" customHeight="1" x14ac:dyDescent="0.2">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3" hidden="1" customHeight="1" x14ac:dyDescent="0.2">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13" hidden="1" customHeight="1" x14ac:dyDescent="0.2">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13" hidden="1" customHeight="1" x14ac:dyDescent="0.2">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13" hidden="1" customHeight="1" x14ac:dyDescent="0.2">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3" hidden="1" customHeight="1" x14ac:dyDescent="0.2">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3" hidden="1" customHeight="1" x14ac:dyDescent="0.2">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13" hidden="1" customHeight="1" x14ac:dyDescent="0.2">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13" hidden="1" customHeight="1" x14ac:dyDescent="0.2">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13" hidden="1" customHeight="1" x14ac:dyDescent="0.2">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3" hidden="1" customHeight="1" x14ac:dyDescent="0.2">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3" hidden="1" customHeight="1" x14ac:dyDescent="0.2">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13" hidden="1" customHeight="1" x14ac:dyDescent="0.2">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13" hidden="1" customHeight="1" x14ac:dyDescent="0.2">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13" hidden="1" customHeight="1" x14ac:dyDescent="0.2">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3" hidden="1" customHeight="1" x14ac:dyDescent="0.2">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3" hidden="1" customHeight="1" x14ac:dyDescent="0.2">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13" hidden="1" customHeight="1" x14ac:dyDescent="0.2">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13" hidden="1" customHeight="1" x14ac:dyDescent="0.2">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13" hidden="1" customHeight="1" x14ac:dyDescent="0.2">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3" hidden="1" customHeight="1" x14ac:dyDescent="0.2">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3" hidden="1" customHeight="1" x14ac:dyDescent="0.2">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13" hidden="1" customHeight="1" x14ac:dyDescent="0.2">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13" hidden="1" customHeight="1" x14ac:dyDescent="0.2">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13" hidden="1" customHeight="1" x14ac:dyDescent="0.2">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3" hidden="1" customHeight="1" x14ac:dyDescent="0.2">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3" hidden="1" customHeight="1" x14ac:dyDescent="0.2">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13" hidden="1" customHeight="1" x14ac:dyDescent="0.2">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13" hidden="1" customHeight="1" x14ac:dyDescent="0.2">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13" hidden="1" customHeight="1" x14ac:dyDescent="0.2">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3" hidden="1" customHeight="1" x14ac:dyDescent="0.2">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3" hidden="1" customHeight="1" x14ac:dyDescent="0.2">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13" hidden="1" customHeight="1" x14ac:dyDescent="0.2">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13" hidden="1" customHeight="1" x14ac:dyDescent="0.2">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13" hidden="1" customHeight="1" x14ac:dyDescent="0.2">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3" hidden="1" customHeight="1" x14ac:dyDescent="0.2">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3" hidden="1" customHeight="1" x14ac:dyDescent="0.2">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13" hidden="1" customHeight="1" x14ac:dyDescent="0.2">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13" hidden="1" customHeight="1" x14ac:dyDescent="0.2">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13" hidden="1" customHeight="1" x14ac:dyDescent="0.2">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13" hidden="1" customHeight="1" x14ac:dyDescent="0.2">
      <c r="A535" s="999"/>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13" hidden="1" customHeight="1" x14ac:dyDescent="0.2">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13" hidden="1" customHeight="1" x14ac:dyDescent="0.2">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13" hidden="1" customHeight="1" x14ac:dyDescent="0.2">
      <c r="A538" s="999"/>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3" hidden="1" customHeight="1" x14ac:dyDescent="0.2">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3" hidden="1" customHeight="1" x14ac:dyDescent="0.2">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13" hidden="1" customHeight="1" x14ac:dyDescent="0.2">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13" hidden="1" customHeight="1" x14ac:dyDescent="0.2">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13" hidden="1" customHeight="1" x14ac:dyDescent="0.2">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3" hidden="1" customHeight="1" x14ac:dyDescent="0.2">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3" hidden="1" customHeight="1" x14ac:dyDescent="0.2">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13" hidden="1" customHeight="1" x14ac:dyDescent="0.2">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13" hidden="1" customHeight="1" x14ac:dyDescent="0.2">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13" hidden="1" customHeight="1" x14ac:dyDescent="0.2">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3" hidden="1" customHeight="1" x14ac:dyDescent="0.2">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3" hidden="1" customHeight="1" x14ac:dyDescent="0.2">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13" hidden="1" customHeight="1" x14ac:dyDescent="0.2">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13" hidden="1" customHeight="1" x14ac:dyDescent="0.2">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13" hidden="1" customHeight="1" x14ac:dyDescent="0.2">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3" hidden="1" customHeight="1" x14ac:dyDescent="0.2">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3" hidden="1" customHeight="1" x14ac:dyDescent="0.2">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13" hidden="1" customHeight="1" x14ac:dyDescent="0.2">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13" hidden="1" customHeight="1" x14ac:dyDescent="0.2">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13" hidden="1" customHeight="1" x14ac:dyDescent="0.2">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3" hidden="1" customHeight="1" x14ac:dyDescent="0.2">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3" hidden="1" customHeight="1" x14ac:dyDescent="0.2">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13" hidden="1" customHeight="1" x14ac:dyDescent="0.2">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13" hidden="1" customHeight="1" x14ac:dyDescent="0.2">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13" hidden="1" customHeight="1" x14ac:dyDescent="0.2">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3" hidden="1" customHeight="1" x14ac:dyDescent="0.2">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3" hidden="1" customHeight="1" x14ac:dyDescent="0.2">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13" hidden="1" customHeight="1" x14ac:dyDescent="0.2">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13" hidden="1" customHeight="1" x14ac:dyDescent="0.2">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13" hidden="1" customHeight="1" x14ac:dyDescent="0.2">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3" hidden="1" customHeight="1" x14ac:dyDescent="0.2">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3" hidden="1" customHeight="1" x14ac:dyDescent="0.2">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13" hidden="1" customHeight="1" x14ac:dyDescent="0.2">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13" hidden="1" customHeight="1" x14ac:dyDescent="0.2">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13" hidden="1" customHeight="1" x14ac:dyDescent="0.2">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3" hidden="1" customHeight="1" x14ac:dyDescent="0.2">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3" hidden="1" customHeight="1" x14ac:dyDescent="0.2">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13" hidden="1" customHeight="1" x14ac:dyDescent="0.2">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13" hidden="1" customHeight="1" x14ac:dyDescent="0.2">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13" hidden="1" customHeight="1" x14ac:dyDescent="0.2">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3" hidden="1" customHeight="1" x14ac:dyDescent="0.2">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3" hidden="1" customHeight="1" x14ac:dyDescent="0.2">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13" hidden="1" customHeight="1" x14ac:dyDescent="0.2">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13" hidden="1" customHeight="1" x14ac:dyDescent="0.2">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13" hidden="1" customHeight="1" x14ac:dyDescent="0.2">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3" hidden="1" customHeight="1" x14ac:dyDescent="0.2">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3" hidden="1" customHeight="1" x14ac:dyDescent="0.2">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13" hidden="1" customHeight="1" x14ac:dyDescent="0.2">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13" hidden="1" customHeight="1" x14ac:dyDescent="0.2">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13" hidden="1" customHeight="1" x14ac:dyDescent="0.2">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13" hidden="1" customHeight="1" x14ac:dyDescent="0.2">
      <c r="A589" s="999"/>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13" hidden="1" customHeight="1" x14ac:dyDescent="0.2">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13" hidden="1" customHeight="1" x14ac:dyDescent="0.2">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13" hidden="1" customHeight="1" x14ac:dyDescent="0.2">
      <c r="A592" s="999"/>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3" hidden="1" customHeight="1" x14ac:dyDescent="0.2">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3" hidden="1" customHeight="1" x14ac:dyDescent="0.2">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13" hidden="1" customHeight="1" x14ac:dyDescent="0.2">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13" hidden="1" customHeight="1" x14ac:dyDescent="0.2">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13" hidden="1" customHeight="1" x14ac:dyDescent="0.2">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3" hidden="1" customHeight="1" x14ac:dyDescent="0.2">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3" hidden="1" customHeight="1" x14ac:dyDescent="0.2">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13" hidden="1" customHeight="1" x14ac:dyDescent="0.2">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13" hidden="1" customHeight="1" x14ac:dyDescent="0.2">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13" hidden="1" customHeight="1" x14ac:dyDescent="0.2">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3" hidden="1" customHeight="1" x14ac:dyDescent="0.2">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3" hidden="1" customHeight="1" x14ac:dyDescent="0.2">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13" hidden="1" customHeight="1" x14ac:dyDescent="0.2">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13" hidden="1" customHeight="1" x14ac:dyDescent="0.2">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13" hidden="1" customHeight="1" x14ac:dyDescent="0.2">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3" hidden="1" customHeight="1" x14ac:dyDescent="0.2">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3" hidden="1" customHeight="1" x14ac:dyDescent="0.2">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13" hidden="1" customHeight="1" x14ac:dyDescent="0.2">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13" hidden="1" customHeight="1" x14ac:dyDescent="0.2">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13" hidden="1" customHeight="1" x14ac:dyDescent="0.2">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3" hidden="1" customHeight="1" x14ac:dyDescent="0.2">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3" hidden="1" customHeight="1" x14ac:dyDescent="0.2">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13" hidden="1" customHeight="1" x14ac:dyDescent="0.2">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13" hidden="1" customHeight="1" x14ac:dyDescent="0.2">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13" hidden="1" customHeight="1" x14ac:dyDescent="0.2">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3" hidden="1" customHeight="1" x14ac:dyDescent="0.2">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3" hidden="1" customHeight="1" x14ac:dyDescent="0.2">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13" hidden="1" customHeight="1" x14ac:dyDescent="0.2">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13" hidden="1" customHeight="1" x14ac:dyDescent="0.2">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13" hidden="1" customHeight="1" x14ac:dyDescent="0.2">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3" hidden="1" customHeight="1" x14ac:dyDescent="0.2">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3" hidden="1" customHeight="1" x14ac:dyDescent="0.2">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13" hidden="1" customHeight="1" x14ac:dyDescent="0.2">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13" hidden="1" customHeight="1" x14ac:dyDescent="0.2">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13" hidden="1" customHeight="1" x14ac:dyDescent="0.2">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3" hidden="1" customHeight="1" x14ac:dyDescent="0.2">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3" hidden="1" customHeight="1" x14ac:dyDescent="0.2">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13" hidden="1" customHeight="1" x14ac:dyDescent="0.2">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13" hidden="1" customHeight="1" x14ac:dyDescent="0.2">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13" hidden="1" customHeight="1" x14ac:dyDescent="0.2">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3" hidden="1" customHeight="1" x14ac:dyDescent="0.2">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3" hidden="1" customHeight="1" x14ac:dyDescent="0.2">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13" hidden="1" customHeight="1" x14ac:dyDescent="0.2">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13" hidden="1" customHeight="1" x14ac:dyDescent="0.2">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13" hidden="1" customHeight="1" x14ac:dyDescent="0.2">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3" hidden="1" customHeight="1" x14ac:dyDescent="0.2">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3" hidden="1" customHeight="1" x14ac:dyDescent="0.2">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13" hidden="1" customHeight="1" x14ac:dyDescent="0.2">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13" hidden="1" customHeight="1" x14ac:dyDescent="0.2">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13" hidden="1" customHeight="1" x14ac:dyDescent="0.2">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13" hidden="1" customHeight="1" x14ac:dyDescent="0.2">
      <c r="A643" s="999"/>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13" hidden="1" customHeight="1" x14ac:dyDescent="0.2">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13" hidden="1" customHeight="1" x14ac:dyDescent="0.2">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13" hidden="1" customHeight="1" x14ac:dyDescent="0.2">
      <c r="A646" s="999"/>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3" hidden="1" customHeight="1" x14ac:dyDescent="0.2">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3" hidden="1" customHeight="1" x14ac:dyDescent="0.2">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13" hidden="1" customHeight="1" x14ac:dyDescent="0.2">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13" hidden="1" customHeight="1" x14ac:dyDescent="0.2">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13" hidden="1" customHeight="1" x14ac:dyDescent="0.2">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3" hidden="1" customHeight="1" x14ac:dyDescent="0.2">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3" hidden="1" customHeight="1" x14ac:dyDescent="0.2">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13" hidden="1" customHeight="1" x14ac:dyDescent="0.2">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13" hidden="1" customHeight="1" x14ac:dyDescent="0.2">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13" hidden="1" customHeight="1" x14ac:dyDescent="0.2">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3" hidden="1" customHeight="1" x14ac:dyDescent="0.2">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3" hidden="1" customHeight="1" x14ac:dyDescent="0.2">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13" hidden="1" customHeight="1" x14ac:dyDescent="0.2">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13" hidden="1" customHeight="1" x14ac:dyDescent="0.2">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13" hidden="1" customHeight="1" x14ac:dyDescent="0.2">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3" hidden="1" customHeight="1" x14ac:dyDescent="0.2">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3" hidden="1" customHeight="1" x14ac:dyDescent="0.2">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13" hidden="1" customHeight="1" x14ac:dyDescent="0.2">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13" hidden="1" customHeight="1" x14ac:dyDescent="0.2">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13" hidden="1" customHeight="1" x14ac:dyDescent="0.2">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3" hidden="1" customHeight="1" x14ac:dyDescent="0.2">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3" hidden="1" customHeight="1" x14ac:dyDescent="0.2">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13" hidden="1" customHeight="1" x14ac:dyDescent="0.2">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13" hidden="1" customHeight="1" x14ac:dyDescent="0.2">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13" hidden="1" customHeight="1" x14ac:dyDescent="0.2">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3" hidden="1" customHeight="1" x14ac:dyDescent="0.2">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3" hidden="1" customHeight="1" x14ac:dyDescent="0.2">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13" hidden="1" customHeight="1" x14ac:dyDescent="0.2">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13" hidden="1" customHeight="1" x14ac:dyDescent="0.2">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13" hidden="1" customHeight="1" x14ac:dyDescent="0.2">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3" hidden="1" customHeight="1" x14ac:dyDescent="0.2">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3" hidden="1" customHeight="1" x14ac:dyDescent="0.2">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13" hidden="1" customHeight="1" x14ac:dyDescent="0.2">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13" hidden="1" customHeight="1" x14ac:dyDescent="0.2">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13" hidden="1" customHeight="1" x14ac:dyDescent="0.2">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3" hidden="1" customHeight="1" x14ac:dyDescent="0.2">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3" hidden="1" customHeight="1" x14ac:dyDescent="0.2">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13" hidden="1" customHeight="1" x14ac:dyDescent="0.2">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13" hidden="1" customHeight="1" x14ac:dyDescent="0.2">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13" hidden="1" customHeight="1" x14ac:dyDescent="0.2">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3" hidden="1" customHeight="1" x14ac:dyDescent="0.2">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3" hidden="1" customHeight="1" x14ac:dyDescent="0.2">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13" hidden="1" customHeight="1" x14ac:dyDescent="0.2">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13" hidden="1" customHeight="1" x14ac:dyDescent="0.2">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13" hidden="1" customHeight="1" x14ac:dyDescent="0.2">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3" hidden="1" customHeight="1" x14ac:dyDescent="0.2">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3" hidden="1" customHeight="1" x14ac:dyDescent="0.2">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13" hidden="1" customHeight="1" x14ac:dyDescent="0.2">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13" hidden="1" customHeight="1" x14ac:dyDescent="0.2">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13" hidden="1" customHeight="1" x14ac:dyDescent="0.2">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13" hidden="1" customHeight="1" x14ac:dyDescent="0.2">
      <c r="A697" s="999"/>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13" hidden="1" customHeight="1" x14ac:dyDescent="0.2">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13.5" hidden="1" thickBot="1" x14ac:dyDescent="0.25">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2">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2">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0.25" customHeight="1" x14ac:dyDescent="0.2">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583</v>
      </c>
      <c r="AE702" s="900"/>
      <c r="AF702" s="900"/>
      <c r="AG702" s="889" t="s">
        <v>652</v>
      </c>
      <c r="AH702" s="890"/>
      <c r="AI702" s="890"/>
      <c r="AJ702" s="890"/>
      <c r="AK702" s="890"/>
      <c r="AL702" s="890"/>
      <c r="AM702" s="890"/>
      <c r="AN702" s="890"/>
      <c r="AO702" s="890"/>
      <c r="AP702" s="890"/>
      <c r="AQ702" s="890"/>
      <c r="AR702" s="890"/>
      <c r="AS702" s="890"/>
      <c r="AT702" s="890"/>
      <c r="AU702" s="890"/>
      <c r="AV702" s="890"/>
      <c r="AW702" s="890"/>
      <c r="AX702" s="891"/>
    </row>
    <row r="703" spans="1:50" ht="51.5" customHeight="1" x14ac:dyDescent="0.2">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583</v>
      </c>
      <c r="AE703" s="159"/>
      <c r="AF703" s="159"/>
      <c r="AG703" s="668" t="s">
        <v>653</v>
      </c>
      <c r="AH703" s="669"/>
      <c r="AI703" s="669"/>
      <c r="AJ703" s="669"/>
      <c r="AK703" s="669"/>
      <c r="AL703" s="669"/>
      <c r="AM703" s="669"/>
      <c r="AN703" s="669"/>
      <c r="AO703" s="669"/>
      <c r="AP703" s="669"/>
      <c r="AQ703" s="669"/>
      <c r="AR703" s="669"/>
      <c r="AS703" s="669"/>
      <c r="AT703" s="669"/>
      <c r="AU703" s="669"/>
      <c r="AV703" s="669"/>
      <c r="AW703" s="669"/>
      <c r="AX703" s="670"/>
    </row>
    <row r="704" spans="1:50" ht="58" customHeight="1" x14ac:dyDescent="0.2">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583</v>
      </c>
      <c r="AE704" s="587"/>
      <c r="AF704" s="587"/>
      <c r="AG704" s="432" t="s">
        <v>654</v>
      </c>
      <c r="AH704" s="238"/>
      <c r="AI704" s="238"/>
      <c r="AJ704" s="238"/>
      <c r="AK704" s="238"/>
      <c r="AL704" s="238"/>
      <c r="AM704" s="238"/>
      <c r="AN704" s="238"/>
      <c r="AO704" s="238"/>
      <c r="AP704" s="238"/>
      <c r="AQ704" s="238"/>
      <c r="AR704" s="238"/>
      <c r="AS704" s="238"/>
      <c r="AT704" s="238"/>
      <c r="AU704" s="238"/>
      <c r="AV704" s="238"/>
      <c r="AW704" s="238"/>
      <c r="AX704" s="433"/>
    </row>
    <row r="705" spans="1:50" ht="70.25" customHeight="1" x14ac:dyDescent="0.2">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583</v>
      </c>
      <c r="AE705" s="737"/>
      <c r="AF705" s="737"/>
      <c r="AG705" s="164" t="s">
        <v>586</v>
      </c>
      <c r="AH705" s="165"/>
      <c r="AI705" s="165"/>
      <c r="AJ705" s="165"/>
      <c r="AK705" s="165"/>
      <c r="AL705" s="165"/>
      <c r="AM705" s="165"/>
      <c r="AN705" s="165"/>
      <c r="AO705" s="165"/>
      <c r="AP705" s="165"/>
      <c r="AQ705" s="165"/>
      <c r="AR705" s="165"/>
      <c r="AS705" s="165"/>
      <c r="AT705" s="165"/>
      <c r="AU705" s="165"/>
      <c r="AV705" s="165"/>
      <c r="AW705" s="165"/>
      <c r="AX705" s="166"/>
    </row>
    <row r="706" spans="1:50" ht="70.25" customHeight="1" x14ac:dyDescent="0.2">
      <c r="A706" s="659"/>
      <c r="B706" s="774"/>
      <c r="C706" s="615"/>
      <c r="D706" s="616"/>
      <c r="E706" s="687" t="s">
        <v>385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584</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70.25" customHeight="1" x14ac:dyDescent="0.2">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585</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57" customHeight="1" x14ac:dyDescent="0.2">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583</v>
      </c>
      <c r="AE708" s="672"/>
      <c r="AF708" s="672"/>
      <c r="AG708" s="527" t="s">
        <v>588</v>
      </c>
      <c r="AH708" s="528"/>
      <c r="AI708" s="528"/>
      <c r="AJ708" s="528"/>
      <c r="AK708" s="528"/>
      <c r="AL708" s="528"/>
      <c r="AM708" s="528"/>
      <c r="AN708" s="528"/>
      <c r="AO708" s="528"/>
      <c r="AP708" s="528"/>
      <c r="AQ708" s="528"/>
      <c r="AR708" s="528"/>
      <c r="AS708" s="528"/>
      <c r="AT708" s="528"/>
      <c r="AU708" s="528"/>
      <c r="AV708" s="528"/>
      <c r="AW708" s="528"/>
      <c r="AX708" s="529"/>
    </row>
    <row r="709" spans="1:50" ht="82.25" customHeight="1" x14ac:dyDescent="0.2">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583</v>
      </c>
      <c r="AE709" s="159"/>
      <c r="AF709" s="159"/>
      <c r="AG709" s="668" t="s">
        <v>655</v>
      </c>
      <c r="AH709" s="669"/>
      <c r="AI709" s="669"/>
      <c r="AJ709" s="669"/>
      <c r="AK709" s="669"/>
      <c r="AL709" s="669"/>
      <c r="AM709" s="669"/>
      <c r="AN709" s="669"/>
      <c r="AO709" s="669"/>
      <c r="AP709" s="669"/>
      <c r="AQ709" s="669"/>
      <c r="AR709" s="669"/>
      <c r="AS709" s="669"/>
      <c r="AT709" s="669"/>
      <c r="AU709" s="669"/>
      <c r="AV709" s="669"/>
      <c r="AW709" s="669"/>
      <c r="AX709" s="670"/>
    </row>
    <row r="710" spans="1:50" ht="57" customHeight="1" x14ac:dyDescent="0.2">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583</v>
      </c>
      <c r="AE710" s="159"/>
      <c r="AF710" s="159"/>
      <c r="AG710" s="668" t="s">
        <v>589</v>
      </c>
      <c r="AH710" s="669"/>
      <c r="AI710" s="669"/>
      <c r="AJ710" s="669"/>
      <c r="AK710" s="669"/>
      <c r="AL710" s="669"/>
      <c r="AM710" s="669"/>
      <c r="AN710" s="669"/>
      <c r="AO710" s="669"/>
      <c r="AP710" s="669"/>
      <c r="AQ710" s="669"/>
      <c r="AR710" s="669"/>
      <c r="AS710" s="669"/>
      <c r="AT710" s="669"/>
      <c r="AU710" s="669"/>
      <c r="AV710" s="669"/>
      <c r="AW710" s="669"/>
      <c r="AX710" s="670"/>
    </row>
    <row r="711" spans="1:50" ht="57" customHeight="1" x14ac:dyDescent="0.2">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583</v>
      </c>
      <c r="AE711" s="159"/>
      <c r="AF711" s="159"/>
      <c r="AG711" s="668" t="s">
        <v>590</v>
      </c>
      <c r="AH711" s="669"/>
      <c r="AI711" s="669"/>
      <c r="AJ711" s="669"/>
      <c r="AK711" s="669"/>
      <c r="AL711" s="669"/>
      <c r="AM711" s="669"/>
      <c r="AN711" s="669"/>
      <c r="AO711" s="669"/>
      <c r="AP711" s="669"/>
      <c r="AQ711" s="669"/>
      <c r="AR711" s="669"/>
      <c r="AS711" s="669"/>
      <c r="AT711" s="669"/>
      <c r="AU711" s="669"/>
      <c r="AV711" s="669"/>
      <c r="AW711" s="669"/>
      <c r="AX711" s="670"/>
    </row>
    <row r="712" spans="1:50" ht="57" customHeight="1" x14ac:dyDescent="0.2">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587</v>
      </c>
      <c r="AE712" s="587"/>
      <c r="AF712" s="587"/>
      <c r="AG712" s="595" t="s">
        <v>666</v>
      </c>
      <c r="AH712" s="596"/>
      <c r="AI712" s="596"/>
      <c r="AJ712" s="596"/>
      <c r="AK712" s="596"/>
      <c r="AL712" s="596"/>
      <c r="AM712" s="596"/>
      <c r="AN712" s="596"/>
      <c r="AO712" s="596"/>
      <c r="AP712" s="596"/>
      <c r="AQ712" s="596"/>
      <c r="AR712" s="596"/>
      <c r="AS712" s="596"/>
      <c r="AT712" s="596"/>
      <c r="AU712" s="596"/>
      <c r="AV712" s="596"/>
      <c r="AW712" s="596"/>
      <c r="AX712" s="597"/>
    </row>
    <row r="713" spans="1:50" ht="64.25" customHeight="1" x14ac:dyDescent="0.2">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583</v>
      </c>
      <c r="AE713" s="159"/>
      <c r="AF713" s="160"/>
      <c r="AG713" s="668" t="s">
        <v>647</v>
      </c>
      <c r="AH713" s="669"/>
      <c r="AI713" s="669"/>
      <c r="AJ713" s="669"/>
      <c r="AK713" s="669"/>
      <c r="AL713" s="669"/>
      <c r="AM713" s="669"/>
      <c r="AN713" s="669"/>
      <c r="AO713" s="669"/>
      <c r="AP713" s="669"/>
      <c r="AQ713" s="669"/>
      <c r="AR713" s="669"/>
      <c r="AS713" s="669"/>
      <c r="AT713" s="669"/>
      <c r="AU713" s="669"/>
      <c r="AV713" s="669"/>
      <c r="AW713" s="669"/>
      <c r="AX713" s="670"/>
    </row>
    <row r="714" spans="1:50" ht="39" customHeight="1" x14ac:dyDescent="0.2">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583</v>
      </c>
      <c r="AE714" s="593"/>
      <c r="AF714" s="594"/>
      <c r="AG714" s="693" t="s">
        <v>591</v>
      </c>
      <c r="AH714" s="694"/>
      <c r="AI714" s="694"/>
      <c r="AJ714" s="694"/>
      <c r="AK714" s="694"/>
      <c r="AL714" s="694"/>
      <c r="AM714" s="694"/>
      <c r="AN714" s="694"/>
      <c r="AO714" s="694"/>
      <c r="AP714" s="694"/>
      <c r="AQ714" s="694"/>
      <c r="AR714" s="694"/>
      <c r="AS714" s="694"/>
      <c r="AT714" s="694"/>
      <c r="AU714" s="694"/>
      <c r="AV714" s="694"/>
      <c r="AW714" s="694"/>
      <c r="AX714" s="695"/>
    </row>
    <row r="715" spans="1:50" ht="58.25" customHeight="1" x14ac:dyDescent="0.2">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583</v>
      </c>
      <c r="AE715" s="672"/>
      <c r="AF715" s="781"/>
      <c r="AG715" s="527" t="s">
        <v>651</v>
      </c>
      <c r="AH715" s="528"/>
      <c r="AI715" s="528"/>
      <c r="AJ715" s="528"/>
      <c r="AK715" s="528"/>
      <c r="AL715" s="528"/>
      <c r="AM715" s="528"/>
      <c r="AN715" s="528"/>
      <c r="AO715" s="528"/>
      <c r="AP715" s="528"/>
      <c r="AQ715" s="528"/>
      <c r="AR715" s="528"/>
      <c r="AS715" s="528"/>
      <c r="AT715" s="528"/>
      <c r="AU715" s="528"/>
      <c r="AV715" s="528"/>
      <c r="AW715" s="528"/>
      <c r="AX715" s="529"/>
    </row>
    <row r="716" spans="1:50" ht="73.25" customHeight="1" x14ac:dyDescent="0.2">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583</v>
      </c>
      <c r="AE716" s="763"/>
      <c r="AF716" s="763"/>
      <c r="AG716" s="668" t="s">
        <v>648</v>
      </c>
      <c r="AH716" s="669"/>
      <c r="AI716" s="669"/>
      <c r="AJ716" s="669"/>
      <c r="AK716" s="669"/>
      <c r="AL716" s="669"/>
      <c r="AM716" s="669"/>
      <c r="AN716" s="669"/>
      <c r="AO716" s="669"/>
      <c r="AP716" s="669"/>
      <c r="AQ716" s="669"/>
      <c r="AR716" s="669"/>
      <c r="AS716" s="669"/>
      <c r="AT716" s="669"/>
      <c r="AU716" s="669"/>
      <c r="AV716" s="669"/>
      <c r="AW716" s="669"/>
      <c r="AX716" s="670"/>
    </row>
    <row r="717" spans="1:50" ht="44.75" customHeight="1" x14ac:dyDescent="0.2">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583</v>
      </c>
      <c r="AE717" s="159"/>
      <c r="AF717" s="159"/>
      <c r="AG717" s="668" t="s">
        <v>649</v>
      </c>
      <c r="AH717" s="669"/>
      <c r="AI717" s="669"/>
      <c r="AJ717" s="669"/>
      <c r="AK717" s="669"/>
      <c r="AL717" s="669"/>
      <c r="AM717" s="669"/>
      <c r="AN717" s="669"/>
      <c r="AO717" s="669"/>
      <c r="AP717" s="669"/>
      <c r="AQ717" s="669"/>
      <c r="AR717" s="669"/>
      <c r="AS717" s="669"/>
      <c r="AT717" s="669"/>
      <c r="AU717" s="669"/>
      <c r="AV717" s="669"/>
      <c r="AW717" s="669"/>
      <c r="AX717" s="670"/>
    </row>
    <row r="718" spans="1:50" ht="48" customHeight="1" x14ac:dyDescent="0.2">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587</v>
      </c>
      <c r="AE718" s="159"/>
      <c r="AF718" s="159"/>
      <c r="AG718" s="167" t="s">
        <v>650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c r="AE719" s="672"/>
      <c r="AF719" s="672"/>
      <c r="AG719" s="164"/>
      <c r="AH719" s="165"/>
      <c r="AI719" s="165"/>
      <c r="AJ719" s="165"/>
      <c r="AK719" s="165"/>
      <c r="AL719" s="165"/>
      <c r="AM719" s="165"/>
      <c r="AN719" s="165"/>
      <c r="AO719" s="165"/>
      <c r="AP719" s="165"/>
      <c r="AQ719" s="165"/>
      <c r="AR719" s="165"/>
      <c r="AS719" s="165"/>
      <c r="AT719" s="165"/>
      <c r="AU719" s="165"/>
      <c r="AV719" s="165"/>
      <c r="AW719" s="165"/>
      <c r="AX719" s="166"/>
    </row>
    <row r="720" spans="1:50" ht="20" customHeight="1" x14ac:dyDescent="0.2">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2">
      <c r="A721" s="654"/>
      <c r="B721" s="655"/>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2">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2">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2">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2">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2">
      <c r="A726" s="622" t="s">
        <v>48</v>
      </c>
      <c r="B726" s="623"/>
      <c r="C726" s="447" t="s">
        <v>53</v>
      </c>
      <c r="D726" s="582"/>
      <c r="E726" s="582"/>
      <c r="F726" s="583"/>
      <c r="G726" s="801" t="s">
        <v>592</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5">
      <c r="A727" s="624"/>
      <c r="B727" s="625"/>
      <c r="C727" s="699" t="s">
        <v>57</v>
      </c>
      <c r="D727" s="700"/>
      <c r="E727" s="700"/>
      <c r="F727" s="701"/>
      <c r="G727" s="799" t="s">
        <v>593</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2">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32" customHeight="1" thickBot="1" x14ac:dyDescent="0.25">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2">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2" customHeight="1" thickBot="1" x14ac:dyDescent="0.25">
      <c r="A731" s="619"/>
      <c r="B731" s="620"/>
      <c r="C731" s="620"/>
      <c r="D731" s="620"/>
      <c r="E731" s="621"/>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2">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2" customHeight="1" thickBot="1" x14ac:dyDescent="0.25">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2">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2" customHeight="1" thickBot="1" x14ac:dyDescent="0.25">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2">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2">
      <c r="A737" s="100" t="s">
        <v>407</v>
      </c>
      <c r="B737" s="101"/>
      <c r="C737" s="101"/>
      <c r="D737" s="102"/>
      <c r="E737" s="103" t="s">
        <v>412</v>
      </c>
      <c r="F737" s="103"/>
      <c r="G737" s="103"/>
      <c r="H737" s="103"/>
      <c r="I737" s="103"/>
      <c r="J737" s="103"/>
      <c r="K737" s="103"/>
      <c r="L737" s="103"/>
      <c r="M737" s="103"/>
      <c r="N737" s="109" t="s">
        <v>402</v>
      </c>
      <c r="O737" s="109"/>
      <c r="P737" s="109"/>
      <c r="Q737" s="109"/>
      <c r="R737" s="103" t="s">
        <v>594</v>
      </c>
      <c r="S737" s="103"/>
      <c r="T737" s="103"/>
      <c r="U737" s="103"/>
      <c r="V737" s="103"/>
      <c r="W737" s="103"/>
      <c r="X737" s="103"/>
      <c r="Y737" s="103"/>
      <c r="Z737" s="103"/>
      <c r="AA737" s="109" t="s">
        <v>401</v>
      </c>
      <c r="AB737" s="109"/>
      <c r="AC737" s="109"/>
      <c r="AD737" s="109"/>
      <c r="AE737" s="103" t="s">
        <v>595</v>
      </c>
      <c r="AF737" s="103"/>
      <c r="AG737" s="103"/>
      <c r="AH737" s="103"/>
      <c r="AI737" s="103"/>
      <c r="AJ737" s="103"/>
      <c r="AK737" s="103"/>
      <c r="AL737" s="103"/>
      <c r="AM737" s="103"/>
      <c r="AN737" s="109" t="s">
        <v>400</v>
      </c>
      <c r="AO737" s="109"/>
      <c r="AP737" s="109"/>
      <c r="AQ737" s="109"/>
      <c r="AR737" s="110" t="s">
        <v>596</v>
      </c>
      <c r="AS737" s="111"/>
      <c r="AT737" s="111"/>
      <c r="AU737" s="111"/>
      <c r="AV737" s="111"/>
      <c r="AW737" s="111"/>
      <c r="AX737" s="112"/>
      <c r="AY737" s="88"/>
      <c r="AZ737" s="88"/>
    </row>
    <row r="738" spans="1:52" ht="24.75" customHeight="1" x14ac:dyDescent="0.2">
      <c r="A738" s="100" t="s">
        <v>399</v>
      </c>
      <c r="B738" s="101"/>
      <c r="C738" s="101"/>
      <c r="D738" s="102"/>
      <c r="E738" s="103" t="s">
        <v>597</v>
      </c>
      <c r="F738" s="103"/>
      <c r="G738" s="103"/>
      <c r="H738" s="103"/>
      <c r="I738" s="103"/>
      <c r="J738" s="103"/>
      <c r="K738" s="103"/>
      <c r="L738" s="103"/>
      <c r="M738" s="103"/>
      <c r="N738" s="109" t="s">
        <v>398</v>
      </c>
      <c r="O738" s="109"/>
      <c r="P738" s="109"/>
      <c r="Q738" s="109"/>
      <c r="R738" s="103" t="s">
        <v>598</v>
      </c>
      <c r="S738" s="103"/>
      <c r="T738" s="103"/>
      <c r="U738" s="103"/>
      <c r="V738" s="103"/>
      <c r="W738" s="103"/>
      <c r="X738" s="103"/>
      <c r="Y738" s="103"/>
      <c r="Z738" s="103"/>
      <c r="AA738" s="109" t="s">
        <v>397</v>
      </c>
      <c r="AB738" s="109"/>
      <c r="AC738" s="109"/>
      <c r="AD738" s="109"/>
      <c r="AE738" s="103" t="s">
        <v>599</v>
      </c>
      <c r="AF738" s="103"/>
      <c r="AG738" s="103"/>
      <c r="AH738" s="103"/>
      <c r="AI738" s="103"/>
      <c r="AJ738" s="103"/>
      <c r="AK738" s="103"/>
      <c r="AL738" s="103"/>
      <c r="AM738" s="103"/>
      <c r="AN738" s="109" t="s">
        <v>396</v>
      </c>
      <c r="AO738" s="109"/>
      <c r="AP738" s="109"/>
      <c r="AQ738" s="109"/>
      <c r="AR738" s="110" t="s">
        <v>600</v>
      </c>
      <c r="AS738" s="111"/>
      <c r="AT738" s="111"/>
      <c r="AU738" s="111"/>
      <c r="AV738" s="111"/>
      <c r="AW738" s="111"/>
      <c r="AX738" s="112"/>
    </row>
    <row r="739" spans="1:52" ht="24.75" customHeight="1" x14ac:dyDescent="0.2">
      <c r="A739" s="100" t="s">
        <v>395</v>
      </c>
      <c r="B739" s="101"/>
      <c r="C739" s="101"/>
      <c r="D739" s="102"/>
      <c r="E739" s="103" t="s">
        <v>600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419</v>
      </c>
      <c r="B740" s="131"/>
      <c r="C740" s="131"/>
      <c r="D740" s="132"/>
      <c r="E740" s="133" t="s">
        <v>561</v>
      </c>
      <c r="F740" s="125"/>
      <c r="G740" s="125"/>
      <c r="H740" s="92" t="str">
        <f>IF(E740="", "", "(")</f>
        <v>(</v>
      </c>
      <c r="I740" s="125"/>
      <c r="J740" s="125"/>
      <c r="K740" s="92" t="str">
        <f>IF(OR(I740="　", I740=""), "", "-")</f>
        <v/>
      </c>
      <c r="L740" s="126">
        <v>25</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5" customHeight="1" x14ac:dyDescent="0.2">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5"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5"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5"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5"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5"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5"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5"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5"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5"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5" customHeigh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5" customHeigh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5"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5" customHeigh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5"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5" customHeigh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5" hidden="1" customHeigh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5" hidden="1" customHeigh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5" hidden="1" customHeigh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5" hidden="1" customHeigh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5" hidden="1" customHeigh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5" hidden="1" customHeigh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8" customHeight="1" x14ac:dyDescent="0.2">
      <c r="A780" s="764" t="s">
        <v>390</v>
      </c>
      <c r="B780" s="765"/>
      <c r="C780" s="765"/>
      <c r="D780" s="765"/>
      <c r="E780" s="765"/>
      <c r="F780" s="766"/>
      <c r="G780" s="443" t="s">
        <v>601</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365</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2">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2">
      <c r="A782" s="557"/>
      <c r="B782" s="767"/>
      <c r="C782" s="767"/>
      <c r="D782" s="767"/>
      <c r="E782" s="767"/>
      <c r="F782" s="768"/>
      <c r="G782" s="453" t="s">
        <v>606</v>
      </c>
      <c r="H782" s="454"/>
      <c r="I782" s="454"/>
      <c r="J782" s="454"/>
      <c r="K782" s="455"/>
      <c r="L782" s="456" t="s">
        <v>605</v>
      </c>
      <c r="M782" s="457"/>
      <c r="N782" s="457"/>
      <c r="O782" s="457"/>
      <c r="P782" s="457"/>
      <c r="Q782" s="457"/>
      <c r="R782" s="457"/>
      <c r="S782" s="457"/>
      <c r="T782" s="457"/>
      <c r="U782" s="457"/>
      <c r="V782" s="457"/>
      <c r="W782" s="457"/>
      <c r="X782" s="458"/>
      <c r="Y782" s="459">
        <v>37</v>
      </c>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2">
      <c r="A783" s="557"/>
      <c r="B783" s="767"/>
      <c r="C783" s="767"/>
      <c r="D783" s="767"/>
      <c r="E783" s="767"/>
      <c r="F783" s="768"/>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2">
      <c r="A784" s="557"/>
      <c r="B784" s="767"/>
      <c r="C784" s="767"/>
      <c r="D784" s="767"/>
      <c r="E784" s="767"/>
      <c r="F784" s="768"/>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5" hidden="1" customHeight="1" x14ac:dyDescent="0.2">
      <c r="A785" s="557"/>
      <c r="B785" s="767"/>
      <c r="C785" s="767"/>
      <c r="D785" s="767"/>
      <c r="E785" s="767"/>
      <c r="F785" s="768"/>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5" hidden="1" customHeight="1" x14ac:dyDescent="0.2">
      <c r="A786" s="557"/>
      <c r="B786" s="767"/>
      <c r="C786" s="767"/>
      <c r="D786" s="767"/>
      <c r="E786" s="767"/>
      <c r="F786" s="768"/>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12" hidden="1" customHeight="1" x14ac:dyDescent="0.2">
      <c r="A787" s="557"/>
      <c r="B787" s="767"/>
      <c r="C787" s="767"/>
      <c r="D787" s="767"/>
      <c r="E787" s="767"/>
      <c r="F787" s="768"/>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12" hidden="1" customHeight="1" x14ac:dyDescent="0.2">
      <c r="A788" s="557"/>
      <c r="B788" s="767"/>
      <c r="C788" s="767"/>
      <c r="D788" s="767"/>
      <c r="E788" s="767"/>
      <c r="F788" s="768"/>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12" hidden="1" customHeight="1" x14ac:dyDescent="0.2">
      <c r="A789" s="557"/>
      <c r="B789" s="767"/>
      <c r="C789" s="767"/>
      <c r="D789" s="767"/>
      <c r="E789" s="767"/>
      <c r="F789" s="768"/>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12" hidden="1" customHeight="1" x14ac:dyDescent="0.2">
      <c r="A790" s="557"/>
      <c r="B790" s="767"/>
      <c r="C790" s="767"/>
      <c r="D790" s="767"/>
      <c r="E790" s="767"/>
      <c r="F790" s="768"/>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2">
      <c r="A791" s="557"/>
      <c r="B791" s="767"/>
      <c r="C791" s="767"/>
      <c r="D791" s="767"/>
      <c r="E791" s="767"/>
      <c r="F791" s="768"/>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x14ac:dyDescent="0.2">
      <c r="A792" s="557"/>
      <c r="B792" s="767"/>
      <c r="C792" s="767"/>
      <c r="D792" s="767"/>
      <c r="E792" s="767"/>
      <c r="F792" s="768"/>
      <c r="G792" s="414" t="s">
        <v>20</v>
      </c>
      <c r="H792" s="415"/>
      <c r="I792" s="415"/>
      <c r="J792" s="415"/>
      <c r="K792" s="415"/>
      <c r="L792" s="416"/>
      <c r="M792" s="417"/>
      <c r="N792" s="417"/>
      <c r="O792" s="417"/>
      <c r="P792" s="417"/>
      <c r="Q792" s="417"/>
      <c r="R792" s="417"/>
      <c r="S792" s="417"/>
      <c r="T792" s="417"/>
      <c r="U792" s="417"/>
      <c r="V792" s="417"/>
      <c r="W792" s="417"/>
      <c r="X792" s="418"/>
      <c r="Y792" s="419">
        <f>SUM(Y782:AB791)</f>
        <v>37</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0</v>
      </c>
      <c r="AV792" s="420"/>
      <c r="AW792" s="420"/>
      <c r="AX792" s="422"/>
    </row>
    <row r="793" spans="1:50" ht="24.5" hidden="1" customHeight="1" x14ac:dyDescent="0.2">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5" hidden="1" customHeight="1" x14ac:dyDescent="0.2">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2">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2">
      <c r="A796" s="557"/>
      <c r="B796" s="767"/>
      <c r="C796" s="767"/>
      <c r="D796" s="767"/>
      <c r="E796" s="767"/>
      <c r="F796" s="768"/>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2">
      <c r="A797" s="557"/>
      <c r="B797" s="767"/>
      <c r="C797" s="767"/>
      <c r="D797" s="767"/>
      <c r="E797" s="767"/>
      <c r="F797" s="768"/>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2">
      <c r="A798" s="557"/>
      <c r="B798" s="767"/>
      <c r="C798" s="767"/>
      <c r="D798" s="767"/>
      <c r="E798" s="767"/>
      <c r="F798" s="768"/>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2">
      <c r="A799" s="557"/>
      <c r="B799" s="767"/>
      <c r="C799" s="767"/>
      <c r="D799" s="767"/>
      <c r="E799" s="767"/>
      <c r="F799" s="768"/>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2">
      <c r="A800" s="557"/>
      <c r="B800" s="767"/>
      <c r="C800" s="767"/>
      <c r="D800" s="767"/>
      <c r="E800" s="767"/>
      <c r="F800" s="768"/>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2">
      <c r="A801" s="557"/>
      <c r="B801" s="767"/>
      <c r="C801" s="767"/>
      <c r="D801" s="767"/>
      <c r="E801" s="767"/>
      <c r="F801" s="768"/>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2">
      <c r="A802" s="557"/>
      <c r="B802" s="767"/>
      <c r="C802" s="767"/>
      <c r="D802" s="767"/>
      <c r="E802" s="767"/>
      <c r="F802" s="768"/>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2">
      <c r="A803" s="557"/>
      <c r="B803" s="767"/>
      <c r="C803" s="767"/>
      <c r="D803" s="767"/>
      <c r="E803" s="767"/>
      <c r="F803" s="768"/>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2">
      <c r="A804" s="557"/>
      <c r="B804" s="767"/>
      <c r="C804" s="767"/>
      <c r="D804" s="767"/>
      <c r="E804" s="767"/>
      <c r="F804" s="768"/>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hidden="1" customHeight="1" thickBot="1" x14ac:dyDescent="0.25">
      <c r="A805" s="557"/>
      <c r="B805" s="767"/>
      <c r="C805" s="767"/>
      <c r="D805" s="767"/>
      <c r="E805" s="767"/>
      <c r="F805" s="768"/>
      <c r="G805" s="414" t="s">
        <v>20</v>
      </c>
      <c r="H805" s="415"/>
      <c r="I805" s="415"/>
      <c r="J805" s="415"/>
      <c r="K805" s="415"/>
      <c r="L805" s="416"/>
      <c r="M805" s="417"/>
      <c r="N805" s="417"/>
      <c r="O805" s="417"/>
      <c r="P805" s="417"/>
      <c r="Q805" s="417"/>
      <c r="R805" s="417"/>
      <c r="S805" s="417"/>
      <c r="T805" s="417"/>
      <c r="U805" s="417"/>
      <c r="V805" s="417"/>
      <c r="W805" s="417"/>
      <c r="X805" s="418"/>
      <c r="Y805" s="419">
        <f>SUM(Y795:AB804)</f>
        <v>0</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hidden="1" customHeight="1" x14ac:dyDescent="0.2">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2">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2">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2">
      <c r="A809" s="557"/>
      <c r="B809" s="767"/>
      <c r="C809" s="767"/>
      <c r="D809" s="767"/>
      <c r="E809" s="767"/>
      <c r="F809" s="768"/>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2">
      <c r="A810" s="557"/>
      <c r="B810" s="767"/>
      <c r="C810" s="767"/>
      <c r="D810" s="767"/>
      <c r="E810" s="767"/>
      <c r="F810" s="768"/>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2">
      <c r="A811" s="557"/>
      <c r="B811" s="767"/>
      <c r="C811" s="767"/>
      <c r="D811" s="767"/>
      <c r="E811" s="767"/>
      <c r="F811" s="768"/>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2">
      <c r="A812" s="557"/>
      <c r="B812" s="767"/>
      <c r="C812" s="767"/>
      <c r="D812" s="767"/>
      <c r="E812" s="767"/>
      <c r="F812" s="768"/>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2">
      <c r="A813" s="557"/>
      <c r="B813" s="767"/>
      <c r="C813" s="767"/>
      <c r="D813" s="767"/>
      <c r="E813" s="767"/>
      <c r="F813" s="768"/>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2">
      <c r="A814" s="557"/>
      <c r="B814" s="767"/>
      <c r="C814" s="767"/>
      <c r="D814" s="767"/>
      <c r="E814" s="767"/>
      <c r="F814" s="768"/>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2">
      <c r="A815" s="557"/>
      <c r="B815" s="767"/>
      <c r="C815" s="767"/>
      <c r="D815" s="767"/>
      <c r="E815" s="767"/>
      <c r="F815" s="768"/>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2">
      <c r="A816" s="557"/>
      <c r="B816" s="767"/>
      <c r="C816" s="767"/>
      <c r="D816" s="767"/>
      <c r="E816" s="767"/>
      <c r="F816" s="768"/>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2">
      <c r="A817" s="557"/>
      <c r="B817" s="767"/>
      <c r="C817" s="767"/>
      <c r="D817" s="767"/>
      <c r="E817" s="767"/>
      <c r="F817" s="768"/>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thickBot="1" x14ac:dyDescent="0.25">
      <c r="A818" s="557"/>
      <c r="B818" s="767"/>
      <c r="C818" s="767"/>
      <c r="D818" s="767"/>
      <c r="E818" s="767"/>
      <c r="F818" s="768"/>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2">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2">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2">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2">
      <c r="A822" s="557"/>
      <c r="B822" s="767"/>
      <c r="C822" s="767"/>
      <c r="D822" s="767"/>
      <c r="E822" s="767"/>
      <c r="F822" s="768"/>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2">
      <c r="A823" s="557"/>
      <c r="B823" s="767"/>
      <c r="C823" s="767"/>
      <c r="D823" s="767"/>
      <c r="E823" s="767"/>
      <c r="F823" s="768"/>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2">
      <c r="A824" s="557"/>
      <c r="B824" s="767"/>
      <c r="C824" s="767"/>
      <c r="D824" s="767"/>
      <c r="E824" s="767"/>
      <c r="F824" s="768"/>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2">
      <c r="A825" s="557"/>
      <c r="B825" s="767"/>
      <c r="C825" s="767"/>
      <c r="D825" s="767"/>
      <c r="E825" s="767"/>
      <c r="F825" s="768"/>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2">
      <c r="A826" s="557"/>
      <c r="B826" s="767"/>
      <c r="C826" s="767"/>
      <c r="D826" s="767"/>
      <c r="E826" s="767"/>
      <c r="F826" s="768"/>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2">
      <c r="A827" s="557"/>
      <c r="B827" s="767"/>
      <c r="C827" s="767"/>
      <c r="D827" s="767"/>
      <c r="E827" s="767"/>
      <c r="F827" s="768"/>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2">
      <c r="A828" s="557"/>
      <c r="B828" s="767"/>
      <c r="C828" s="767"/>
      <c r="D828" s="767"/>
      <c r="E828" s="767"/>
      <c r="F828" s="768"/>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2">
      <c r="A829" s="557"/>
      <c r="B829" s="767"/>
      <c r="C829" s="767"/>
      <c r="D829" s="767"/>
      <c r="E829" s="767"/>
      <c r="F829" s="768"/>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2">
      <c r="A830" s="557"/>
      <c r="B830" s="767"/>
      <c r="C830" s="767"/>
      <c r="D830" s="767"/>
      <c r="E830" s="767"/>
      <c r="F830" s="768"/>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2">
      <c r="A831" s="557"/>
      <c r="B831" s="767"/>
      <c r="C831" s="767"/>
      <c r="D831" s="767"/>
      <c r="E831" s="767"/>
      <c r="F831" s="768"/>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customHeight="1" thickBot="1" x14ac:dyDescent="0.25">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5" hidden="1"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 customHeight="1" x14ac:dyDescent="0.2">
      <c r="A837" s="351"/>
      <c r="B837" s="351"/>
      <c r="C837" s="351" t="s">
        <v>26</v>
      </c>
      <c r="D837" s="351"/>
      <c r="E837" s="351"/>
      <c r="F837" s="351"/>
      <c r="G837" s="351"/>
      <c r="H837" s="351"/>
      <c r="I837" s="351"/>
      <c r="J837" s="281" t="s">
        <v>300</v>
      </c>
      <c r="K837" s="109"/>
      <c r="L837" s="109"/>
      <c r="M837" s="109"/>
      <c r="N837" s="109"/>
      <c r="O837" s="109"/>
      <c r="P837" s="352" t="s">
        <v>247</v>
      </c>
      <c r="Q837" s="352"/>
      <c r="R837" s="352"/>
      <c r="S837" s="352"/>
      <c r="T837" s="352"/>
      <c r="U837" s="352"/>
      <c r="V837" s="352"/>
      <c r="W837" s="352"/>
      <c r="X837" s="352"/>
      <c r="Y837" s="349" t="s">
        <v>298</v>
      </c>
      <c r="Z837" s="350"/>
      <c r="AA837" s="350"/>
      <c r="AB837" s="350"/>
      <c r="AC837" s="281" t="s">
        <v>342</v>
      </c>
      <c r="AD837" s="281"/>
      <c r="AE837" s="281"/>
      <c r="AF837" s="281"/>
      <c r="AG837" s="281"/>
      <c r="AH837" s="349" t="s">
        <v>371</v>
      </c>
      <c r="AI837" s="351"/>
      <c r="AJ837" s="351"/>
      <c r="AK837" s="351"/>
      <c r="AL837" s="351" t="s">
        <v>21</v>
      </c>
      <c r="AM837" s="351"/>
      <c r="AN837" s="351"/>
      <c r="AO837" s="430"/>
      <c r="AP837" s="431" t="s">
        <v>301</v>
      </c>
      <c r="AQ837" s="431"/>
      <c r="AR837" s="431"/>
      <c r="AS837" s="431"/>
      <c r="AT837" s="431"/>
      <c r="AU837" s="431"/>
      <c r="AV837" s="431"/>
      <c r="AW837" s="431"/>
      <c r="AX837" s="431"/>
    </row>
    <row r="838" spans="1:50" ht="44.75" customHeight="1" x14ac:dyDescent="0.2">
      <c r="A838" s="409">
        <v>1</v>
      </c>
      <c r="B838" s="409">
        <v>1</v>
      </c>
      <c r="C838" s="423" t="s">
        <v>602</v>
      </c>
      <c r="D838" s="423"/>
      <c r="E838" s="423"/>
      <c r="F838" s="423"/>
      <c r="G838" s="423"/>
      <c r="H838" s="423"/>
      <c r="I838" s="423"/>
      <c r="J838" s="424">
        <v>9021001042335</v>
      </c>
      <c r="K838" s="425"/>
      <c r="L838" s="425"/>
      <c r="M838" s="425"/>
      <c r="N838" s="425"/>
      <c r="O838" s="425"/>
      <c r="P838" s="321" t="s">
        <v>607</v>
      </c>
      <c r="Q838" s="322"/>
      <c r="R838" s="322"/>
      <c r="S838" s="322"/>
      <c r="T838" s="322"/>
      <c r="U838" s="322"/>
      <c r="V838" s="322"/>
      <c r="W838" s="322"/>
      <c r="X838" s="322"/>
      <c r="Y838" s="323">
        <v>37</v>
      </c>
      <c r="Z838" s="324"/>
      <c r="AA838" s="324"/>
      <c r="AB838" s="325"/>
      <c r="AC838" s="333" t="s">
        <v>383</v>
      </c>
      <c r="AD838" s="428"/>
      <c r="AE838" s="428"/>
      <c r="AF838" s="428"/>
      <c r="AG838" s="428"/>
      <c r="AH838" s="426" t="s">
        <v>412</v>
      </c>
      <c r="AI838" s="427"/>
      <c r="AJ838" s="427"/>
      <c r="AK838" s="427"/>
      <c r="AL838" s="330">
        <v>100</v>
      </c>
      <c r="AM838" s="331"/>
      <c r="AN838" s="331"/>
      <c r="AO838" s="332"/>
      <c r="AP838" s="326" t="s">
        <v>412</v>
      </c>
      <c r="AQ838" s="326"/>
      <c r="AR838" s="326"/>
      <c r="AS838" s="326"/>
      <c r="AT838" s="326"/>
      <c r="AU838" s="326"/>
      <c r="AV838" s="326"/>
      <c r="AW838" s="326"/>
      <c r="AX838" s="326"/>
    </row>
    <row r="839" spans="1:50" ht="30" customHeight="1" x14ac:dyDescent="0.2">
      <c r="A839" s="409">
        <v>2</v>
      </c>
      <c r="B839" s="409">
        <v>1</v>
      </c>
      <c r="C839" s="423" t="s">
        <v>603</v>
      </c>
      <c r="D839" s="423"/>
      <c r="E839" s="423"/>
      <c r="F839" s="423"/>
      <c r="G839" s="423"/>
      <c r="H839" s="423"/>
      <c r="I839" s="423"/>
      <c r="J839" s="424">
        <v>5050001004610</v>
      </c>
      <c r="K839" s="425"/>
      <c r="L839" s="425"/>
      <c r="M839" s="425"/>
      <c r="N839" s="425"/>
      <c r="O839" s="425"/>
      <c r="P839" s="321" t="s">
        <v>608</v>
      </c>
      <c r="Q839" s="322"/>
      <c r="R839" s="322"/>
      <c r="S839" s="322"/>
      <c r="T839" s="322"/>
      <c r="U839" s="322"/>
      <c r="V839" s="322"/>
      <c r="W839" s="322"/>
      <c r="X839" s="322"/>
      <c r="Y839" s="323">
        <v>35</v>
      </c>
      <c r="Z839" s="324"/>
      <c r="AA839" s="324"/>
      <c r="AB839" s="325"/>
      <c r="AC839" s="333" t="s">
        <v>376</v>
      </c>
      <c r="AD839" s="333"/>
      <c r="AE839" s="333"/>
      <c r="AF839" s="333"/>
      <c r="AG839" s="333"/>
      <c r="AH839" s="426">
        <v>1</v>
      </c>
      <c r="AI839" s="427"/>
      <c r="AJ839" s="427"/>
      <c r="AK839" s="427"/>
      <c r="AL839" s="330">
        <v>99</v>
      </c>
      <c r="AM839" s="331"/>
      <c r="AN839" s="331"/>
      <c r="AO839" s="332"/>
      <c r="AP839" s="326" t="s">
        <v>412</v>
      </c>
      <c r="AQ839" s="326"/>
      <c r="AR839" s="326"/>
      <c r="AS839" s="326"/>
      <c r="AT839" s="326"/>
      <c r="AU839" s="326"/>
      <c r="AV839" s="326"/>
      <c r="AW839" s="326"/>
      <c r="AX839" s="326"/>
    </row>
    <row r="840" spans="1:50" ht="30" customHeight="1" x14ac:dyDescent="0.2">
      <c r="A840" s="409">
        <v>3</v>
      </c>
      <c r="B840" s="409">
        <v>1</v>
      </c>
      <c r="C840" s="429" t="s">
        <v>622</v>
      </c>
      <c r="D840" s="423"/>
      <c r="E840" s="423"/>
      <c r="F840" s="423"/>
      <c r="G840" s="423"/>
      <c r="H840" s="423"/>
      <c r="I840" s="423"/>
      <c r="J840" s="424">
        <v>9010401009424</v>
      </c>
      <c r="K840" s="425"/>
      <c r="L840" s="425"/>
      <c r="M840" s="425"/>
      <c r="N840" s="425"/>
      <c r="O840" s="425"/>
      <c r="P840" s="321" t="s">
        <v>609</v>
      </c>
      <c r="Q840" s="322"/>
      <c r="R840" s="322"/>
      <c r="S840" s="322"/>
      <c r="T840" s="322"/>
      <c r="U840" s="322"/>
      <c r="V840" s="322"/>
      <c r="W840" s="322"/>
      <c r="X840" s="322"/>
      <c r="Y840" s="323">
        <v>32</v>
      </c>
      <c r="Z840" s="324"/>
      <c r="AA840" s="324"/>
      <c r="AB840" s="325"/>
      <c r="AC840" s="333" t="s">
        <v>383</v>
      </c>
      <c r="AD840" s="333"/>
      <c r="AE840" s="333"/>
      <c r="AF840" s="333"/>
      <c r="AG840" s="333"/>
      <c r="AH840" s="328" t="s">
        <v>412</v>
      </c>
      <c r="AI840" s="329"/>
      <c r="AJ840" s="329"/>
      <c r="AK840" s="329"/>
      <c r="AL840" s="330">
        <v>100</v>
      </c>
      <c r="AM840" s="331"/>
      <c r="AN840" s="331"/>
      <c r="AO840" s="332"/>
      <c r="AP840" s="326" t="s">
        <v>412</v>
      </c>
      <c r="AQ840" s="326"/>
      <c r="AR840" s="326"/>
      <c r="AS840" s="326"/>
      <c r="AT840" s="326"/>
      <c r="AU840" s="326"/>
      <c r="AV840" s="326"/>
      <c r="AW840" s="326"/>
      <c r="AX840" s="326"/>
    </row>
    <row r="841" spans="1:50" ht="30" customHeight="1" x14ac:dyDescent="0.2">
      <c r="A841" s="409">
        <v>4</v>
      </c>
      <c r="B841" s="409">
        <v>1</v>
      </c>
      <c r="C841" s="429" t="s">
        <v>604</v>
      </c>
      <c r="D841" s="423"/>
      <c r="E841" s="423"/>
      <c r="F841" s="423"/>
      <c r="G841" s="423"/>
      <c r="H841" s="423"/>
      <c r="I841" s="423"/>
      <c r="J841" s="424">
        <v>4050001007242</v>
      </c>
      <c r="K841" s="425"/>
      <c r="L841" s="425"/>
      <c r="M841" s="425"/>
      <c r="N841" s="425"/>
      <c r="O841" s="425"/>
      <c r="P841" s="321" t="s">
        <v>610</v>
      </c>
      <c r="Q841" s="322"/>
      <c r="R841" s="322"/>
      <c r="S841" s="322"/>
      <c r="T841" s="322"/>
      <c r="U841" s="322"/>
      <c r="V841" s="322"/>
      <c r="W841" s="322"/>
      <c r="X841" s="322"/>
      <c r="Y841" s="323">
        <v>20</v>
      </c>
      <c r="Z841" s="324"/>
      <c r="AA841" s="324"/>
      <c r="AB841" s="325"/>
      <c r="AC841" s="333" t="s">
        <v>383</v>
      </c>
      <c r="AD841" s="333"/>
      <c r="AE841" s="333"/>
      <c r="AF841" s="333"/>
      <c r="AG841" s="333"/>
      <c r="AH841" s="328" t="s">
        <v>412</v>
      </c>
      <c r="AI841" s="329"/>
      <c r="AJ841" s="329"/>
      <c r="AK841" s="329"/>
      <c r="AL841" s="330">
        <v>100</v>
      </c>
      <c r="AM841" s="331"/>
      <c r="AN841" s="331"/>
      <c r="AO841" s="332"/>
      <c r="AP841" s="326" t="s">
        <v>412</v>
      </c>
      <c r="AQ841" s="326"/>
      <c r="AR841" s="326"/>
      <c r="AS841" s="326"/>
      <c r="AT841" s="326"/>
      <c r="AU841" s="326"/>
      <c r="AV841" s="326"/>
      <c r="AW841" s="326"/>
      <c r="AX841" s="326"/>
    </row>
    <row r="842" spans="1:50" ht="30" customHeight="1" x14ac:dyDescent="0.2">
      <c r="A842" s="409">
        <v>5</v>
      </c>
      <c r="B842" s="409">
        <v>1</v>
      </c>
      <c r="C842" s="429" t="s">
        <v>616</v>
      </c>
      <c r="D842" s="423"/>
      <c r="E842" s="423"/>
      <c r="F842" s="423"/>
      <c r="G842" s="423"/>
      <c r="H842" s="423"/>
      <c r="I842" s="423"/>
      <c r="J842" s="424">
        <v>5050001004610</v>
      </c>
      <c r="K842" s="425"/>
      <c r="L842" s="425"/>
      <c r="M842" s="425"/>
      <c r="N842" s="425"/>
      <c r="O842" s="425"/>
      <c r="P842" s="321" t="s">
        <v>611</v>
      </c>
      <c r="Q842" s="322"/>
      <c r="R842" s="322"/>
      <c r="S842" s="322"/>
      <c r="T842" s="322"/>
      <c r="U842" s="322"/>
      <c r="V842" s="322"/>
      <c r="W842" s="322"/>
      <c r="X842" s="322"/>
      <c r="Y842" s="323">
        <v>18</v>
      </c>
      <c r="Z842" s="324"/>
      <c r="AA842" s="324"/>
      <c r="AB842" s="325"/>
      <c r="AC842" s="327" t="s">
        <v>383</v>
      </c>
      <c r="AD842" s="327"/>
      <c r="AE842" s="327"/>
      <c r="AF842" s="327"/>
      <c r="AG842" s="327"/>
      <c r="AH842" s="328" t="s">
        <v>612</v>
      </c>
      <c r="AI842" s="329"/>
      <c r="AJ842" s="329"/>
      <c r="AK842" s="329"/>
      <c r="AL842" s="330">
        <v>100</v>
      </c>
      <c r="AM842" s="331"/>
      <c r="AN842" s="331"/>
      <c r="AO842" s="332"/>
      <c r="AP842" s="326" t="s">
        <v>412</v>
      </c>
      <c r="AQ842" s="326"/>
      <c r="AR842" s="326"/>
      <c r="AS842" s="326"/>
      <c r="AT842" s="326"/>
      <c r="AU842" s="326"/>
      <c r="AV842" s="326"/>
      <c r="AW842" s="326"/>
      <c r="AX842" s="326"/>
    </row>
    <row r="843" spans="1:50" ht="44" customHeight="1" x14ac:dyDescent="0.2">
      <c r="A843" s="409">
        <v>6</v>
      </c>
      <c r="B843" s="409">
        <v>1</v>
      </c>
      <c r="C843" s="429" t="s">
        <v>614</v>
      </c>
      <c r="D843" s="423"/>
      <c r="E843" s="423"/>
      <c r="F843" s="423"/>
      <c r="G843" s="423"/>
      <c r="H843" s="423"/>
      <c r="I843" s="423"/>
      <c r="J843" s="424">
        <v>2030001047878</v>
      </c>
      <c r="K843" s="425"/>
      <c r="L843" s="425"/>
      <c r="M843" s="425"/>
      <c r="N843" s="425"/>
      <c r="O843" s="425"/>
      <c r="P843" s="321" t="s">
        <v>613</v>
      </c>
      <c r="Q843" s="322"/>
      <c r="R843" s="322"/>
      <c r="S843" s="322"/>
      <c r="T843" s="322"/>
      <c r="U843" s="322"/>
      <c r="V843" s="322"/>
      <c r="W843" s="322"/>
      <c r="X843" s="322"/>
      <c r="Y843" s="323">
        <v>10</v>
      </c>
      <c r="Z843" s="324"/>
      <c r="AA843" s="324"/>
      <c r="AB843" s="325"/>
      <c r="AC843" s="327" t="s">
        <v>376</v>
      </c>
      <c r="AD843" s="327"/>
      <c r="AE843" s="327"/>
      <c r="AF843" s="327"/>
      <c r="AG843" s="327"/>
      <c r="AH843" s="328">
        <v>1</v>
      </c>
      <c r="AI843" s="329"/>
      <c r="AJ843" s="329"/>
      <c r="AK843" s="329"/>
      <c r="AL843" s="330">
        <v>97</v>
      </c>
      <c r="AM843" s="331"/>
      <c r="AN843" s="331"/>
      <c r="AO843" s="332"/>
      <c r="AP843" s="326" t="s">
        <v>412</v>
      </c>
      <c r="AQ843" s="326"/>
      <c r="AR843" s="326"/>
      <c r="AS843" s="326"/>
      <c r="AT843" s="326"/>
      <c r="AU843" s="326"/>
      <c r="AV843" s="326"/>
      <c r="AW843" s="326"/>
      <c r="AX843" s="326"/>
    </row>
    <row r="844" spans="1:50" ht="30" customHeight="1" x14ac:dyDescent="0.2">
      <c r="A844" s="409">
        <v>7</v>
      </c>
      <c r="B844" s="409">
        <v>1</v>
      </c>
      <c r="C844" s="429" t="s">
        <v>623</v>
      </c>
      <c r="D844" s="423"/>
      <c r="E844" s="423"/>
      <c r="F844" s="423"/>
      <c r="G844" s="423"/>
      <c r="H844" s="423"/>
      <c r="I844" s="423"/>
      <c r="J844" s="424">
        <v>8010401050387</v>
      </c>
      <c r="K844" s="425"/>
      <c r="L844" s="425"/>
      <c r="M844" s="425"/>
      <c r="N844" s="425"/>
      <c r="O844" s="425"/>
      <c r="P844" s="321" t="s">
        <v>615</v>
      </c>
      <c r="Q844" s="322"/>
      <c r="R844" s="322"/>
      <c r="S844" s="322"/>
      <c r="T844" s="322"/>
      <c r="U844" s="322"/>
      <c r="V844" s="322"/>
      <c r="W844" s="322"/>
      <c r="X844" s="322"/>
      <c r="Y844" s="323">
        <v>2</v>
      </c>
      <c r="Z844" s="324"/>
      <c r="AA844" s="324"/>
      <c r="AB844" s="325"/>
      <c r="AC844" s="327" t="s">
        <v>383</v>
      </c>
      <c r="AD844" s="327"/>
      <c r="AE844" s="327"/>
      <c r="AF844" s="327"/>
      <c r="AG844" s="327"/>
      <c r="AH844" s="328" t="s">
        <v>619</v>
      </c>
      <c r="AI844" s="329"/>
      <c r="AJ844" s="329"/>
      <c r="AK844" s="329"/>
      <c r="AL844" s="330">
        <v>100</v>
      </c>
      <c r="AM844" s="331"/>
      <c r="AN844" s="331"/>
      <c r="AO844" s="332"/>
      <c r="AP844" s="326" t="s">
        <v>620</v>
      </c>
      <c r="AQ844" s="326"/>
      <c r="AR844" s="326"/>
      <c r="AS844" s="326"/>
      <c r="AT844" s="326"/>
      <c r="AU844" s="326"/>
      <c r="AV844" s="326"/>
      <c r="AW844" s="326"/>
      <c r="AX844" s="326"/>
    </row>
    <row r="845" spans="1:50" ht="40.25" customHeight="1" x14ac:dyDescent="0.2">
      <c r="A845" s="409">
        <v>8</v>
      </c>
      <c r="B845" s="409">
        <v>1</v>
      </c>
      <c r="C845" s="429" t="s">
        <v>614</v>
      </c>
      <c r="D845" s="423"/>
      <c r="E845" s="423"/>
      <c r="F845" s="423"/>
      <c r="G845" s="423"/>
      <c r="H845" s="423"/>
      <c r="I845" s="423"/>
      <c r="J845" s="424">
        <v>2030001047878</v>
      </c>
      <c r="K845" s="425"/>
      <c r="L845" s="425"/>
      <c r="M845" s="425"/>
      <c r="N845" s="425"/>
      <c r="O845" s="425"/>
      <c r="P845" s="321" t="s">
        <v>617</v>
      </c>
      <c r="Q845" s="322"/>
      <c r="R845" s="322"/>
      <c r="S845" s="322"/>
      <c r="T845" s="322"/>
      <c r="U845" s="322"/>
      <c r="V845" s="322"/>
      <c r="W845" s="322"/>
      <c r="X845" s="322"/>
      <c r="Y845" s="323">
        <v>0.96799999999999997</v>
      </c>
      <c r="Z845" s="324"/>
      <c r="AA845" s="324"/>
      <c r="AB845" s="325"/>
      <c r="AC845" s="327" t="s">
        <v>382</v>
      </c>
      <c r="AD845" s="327"/>
      <c r="AE845" s="327"/>
      <c r="AF845" s="327"/>
      <c r="AG845" s="327"/>
      <c r="AH845" s="328" t="s">
        <v>621</v>
      </c>
      <c r="AI845" s="329"/>
      <c r="AJ845" s="329"/>
      <c r="AK845" s="329"/>
      <c r="AL845" s="330">
        <v>100</v>
      </c>
      <c r="AM845" s="331"/>
      <c r="AN845" s="331"/>
      <c r="AO845" s="332"/>
      <c r="AP845" s="326" t="s">
        <v>620</v>
      </c>
      <c r="AQ845" s="326"/>
      <c r="AR845" s="326"/>
      <c r="AS845" s="326"/>
      <c r="AT845" s="326"/>
      <c r="AU845" s="326"/>
      <c r="AV845" s="326"/>
      <c r="AW845" s="326"/>
      <c r="AX845" s="326"/>
    </row>
    <row r="846" spans="1:50" ht="30" customHeight="1" x14ac:dyDescent="0.2">
      <c r="A846" s="409">
        <v>9</v>
      </c>
      <c r="B846" s="409">
        <v>1</v>
      </c>
      <c r="C846" s="429" t="s">
        <v>624</v>
      </c>
      <c r="D846" s="423"/>
      <c r="E846" s="423"/>
      <c r="F846" s="423"/>
      <c r="G846" s="423"/>
      <c r="H846" s="423"/>
      <c r="I846" s="423"/>
      <c r="J846" s="424">
        <v>9010401009837</v>
      </c>
      <c r="K846" s="425"/>
      <c r="L846" s="425"/>
      <c r="M846" s="425"/>
      <c r="N846" s="425"/>
      <c r="O846" s="425"/>
      <c r="P846" s="321" t="s">
        <v>618</v>
      </c>
      <c r="Q846" s="322"/>
      <c r="R846" s="322"/>
      <c r="S846" s="322"/>
      <c r="T846" s="322"/>
      <c r="U846" s="322"/>
      <c r="V846" s="322"/>
      <c r="W846" s="322"/>
      <c r="X846" s="322"/>
      <c r="Y846" s="323">
        <v>0.71599999999999997</v>
      </c>
      <c r="Z846" s="324"/>
      <c r="AA846" s="324"/>
      <c r="AB846" s="325"/>
      <c r="AC846" s="327" t="s">
        <v>376</v>
      </c>
      <c r="AD846" s="327"/>
      <c r="AE846" s="327"/>
      <c r="AF846" s="327"/>
      <c r="AG846" s="327"/>
      <c r="AH846" s="328">
        <v>3</v>
      </c>
      <c r="AI846" s="329"/>
      <c r="AJ846" s="329"/>
      <c r="AK846" s="329"/>
      <c r="AL846" s="330">
        <v>16</v>
      </c>
      <c r="AM846" s="331"/>
      <c r="AN846" s="331"/>
      <c r="AO846" s="332"/>
      <c r="AP846" s="326" t="s">
        <v>620</v>
      </c>
      <c r="AQ846" s="326"/>
      <c r="AR846" s="326"/>
      <c r="AS846" s="326"/>
      <c r="AT846" s="326"/>
      <c r="AU846" s="326"/>
      <c r="AV846" s="326"/>
      <c r="AW846" s="326"/>
      <c r="AX846" s="326"/>
    </row>
    <row r="847" spans="1:50" ht="30" hidden="1" customHeight="1" x14ac:dyDescent="0.2">
      <c r="A847" s="409">
        <v>10</v>
      </c>
      <c r="B847" s="409">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2">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2">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2">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2">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2">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2">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2">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2">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2">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2">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2">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2">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2">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2">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2">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2">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2">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2">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2">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2">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5" hidden="1"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 hidden="1" customHeight="1" x14ac:dyDescent="0.2">
      <c r="A870" s="351"/>
      <c r="B870" s="351"/>
      <c r="C870" s="351" t="s">
        <v>26</v>
      </c>
      <c r="D870" s="351"/>
      <c r="E870" s="351"/>
      <c r="F870" s="351"/>
      <c r="G870" s="351"/>
      <c r="H870" s="351"/>
      <c r="I870" s="351"/>
      <c r="J870" s="281" t="s">
        <v>300</v>
      </c>
      <c r="K870" s="109"/>
      <c r="L870" s="109"/>
      <c r="M870" s="109"/>
      <c r="N870" s="109"/>
      <c r="O870" s="109"/>
      <c r="P870" s="352" t="s">
        <v>247</v>
      </c>
      <c r="Q870" s="352"/>
      <c r="R870" s="352"/>
      <c r="S870" s="352"/>
      <c r="T870" s="352"/>
      <c r="U870" s="352"/>
      <c r="V870" s="352"/>
      <c r="W870" s="352"/>
      <c r="X870" s="352"/>
      <c r="Y870" s="349" t="s">
        <v>298</v>
      </c>
      <c r="Z870" s="350"/>
      <c r="AA870" s="350"/>
      <c r="AB870" s="350"/>
      <c r="AC870" s="281" t="s">
        <v>342</v>
      </c>
      <c r="AD870" s="281"/>
      <c r="AE870" s="281"/>
      <c r="AF870" s="281"/>
      <c r="AG870" s="281"/>
      <c r="AH870" s="349" t="s">
        <v>371</v>
      </c>
      <c r="AI870" s="351"/>
      <c r="AJ870" s="351"/>
      <c r="AK870" s="351"/>
      <c r="AL870" s="351" t="s">
        <v>21</v>
      </c>
      <c r="AM870" s="351"/>
      <c r="AN870" s="351"/>
      <c r="AO870" s="430"/>
      <c r="AP870" s="431" t="s">
        <v>301</v>
      </c>
      <c r="AQ870" s="431"/>
      <c r="AR870" s="431"/>
      <c r="AS870" s="431"/>
      <c r="AT870" s="431"/>
      <c r="AU870" s="431"/>
      <c r="AV870" s="431"/>
      <c r="AW870" s="431"/>
      <c r="AX870" s="431"/>
    </row>
    <row r="871" spans="1:50" ht="30" hidden="1" customHeight="1" x14ac:dyDescent="0.2">
      <c r="A871" s="409">
        <v>1</v>
      </c>
      <c r="B871" s="409">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33"/>
      <c r="AD871" s="428"/>
      <c r="AE871" s="428"/>
      <c r="AF871" s="428"/>
      <c r="AG871" s="428"/>
      <c r="AH871" s="426"/>
      <c r="AI871" s="427"/>
      <c r="AJ871" s="427"/>
      <c r="AK871" s="427"/>
      <c r="AL871" s="330"/>
      <c r="AM871" s="331"/>
      <c r="AN871" s="331"/>
      <c r="AO871" s="332"/>
      <c r="AP871" s="326"/>
      <c r="AQ871" s="326"/>
      <c r="AR871" s="326"/>
      <c r="AS871" s="326"/>
      <c r="AT871" s="326"/>
      <c r="AU871" s="326"/>
      <c r="AV871" s="326"/>
      <c r="AW871" s="326"/>
      <c r="AX871" s="326"/>
    </row>
    <row r="872" spans="1:50" ht="30" hidden="1" customHeight="1" x14ac:dyDescent="0.2">
      <c r="A872" s="409">
        <v>2</v>
      </c>
      <c r="B872" s="409">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33"/>
      <c r="AD872" s="333"/>
      <c r="AE872" s="333"/>
      <c r="AF872" s="333"/>
      <c r="AG872" s="333"/>
      <c r="AH872" s="426"/>
      <c r="AI872" s="427"/>
      <c r="AJ872" s="427"/>
      <c r="AK872" s="427"/>
      <c r="AL872" s="330"/>
      <c r="AM872" s="331"/>
      <c r="AN872" s="331"/>
      <c r="AO872" s="332"/>
      <c r="AP872" s="326"/>
      <c r="AQ872" s="326"/>
      <c r="AR872" s="326"/>
      <c r="AS872" s="326"/>
      <c r="AT872" s="326"/>
      <c r="AU872" s="326"/>
      <c r="AV872" s="326"/>
      <c r="AW872" s="326"/>
      <c r="AX872" s="326"/>
    </row>
    <row r="873" spans="1:50" ht="30" hidden="1" customHeight="1" x14ac:dyDescent="0.2">
      <c r="A873" s="409">
        <v>3</v>
      </c>
      <c r="B873" s="409">
        <v>1</v>
      </c>
      <c r="C873" s="429"/>
      <c r="D873" s="423"/>
      <c r="E873" s="423"/>
      <c r="F873" s="423"/>
      <c r="G873" s="423"/>
      <c r="H873" s="423"/>
      <c r="I873" s="423"/>
      <c r="J873" s="424"/>
      <c r="K873" s="425"/>
      <c r="L873" s="425"/>
      <c r="M873" s="425"/>
      <c r="N873" s="425"/>
      <c r="O873" s="425"/>
      <c r="P873" s="321"/>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2">
      <c r="A874" s="409">
        <v>4</v>
      </c>
      <c r="B874" s="409">
        <v>1</v>
      </c>
      <c r="C874" s="429"/>
      <c r="D874" s="423"/>
      <c r="E874" s="423"/>
      <c r="F874" s="423"/>
      <c r="G874" s="423"/>
      <c r="H874" s="423"/>
      <c r="I874" s="423"/>
      <c r="J874" s="424"/>
      <c r="K874" s="425"/>
      <c r="L874" s="425"/>
      <c r="M874" s="425"/>
      <c r="N874" s="425"/>
      <c r="O874" s="425"/>
      <c r="P874" s="321"/>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2">
      <c r="A875" s="409">
        <v>5</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2">
      <c r="A876" s="409">
        <v>6</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2">
      <c r="A877" s="409">
        <v>7</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2">
      <c r="A878" s="409">
        <v>8</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2">
      <c r="A879" s="409">
        <v>9</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2">
      <c r="A880" s="409">
        <v>10</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2">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2">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2">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2">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2">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2">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2">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2">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2">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2">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2">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2">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2">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2">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2">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2">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2">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2">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2">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2">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2">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2">
      <c r="A903" s="351"/>
      <c r="B903" s="351"/>
      <c r="C903" s="351" t="s">
        <v>26</v>
      </c>
      <c r="D903" s="351"/>
      <c r="E903" s="351"/>
      <c r="F903" s="351"/>
      <c r="G903" s="351"/>
      <c r="H903" s="351"/>
      <c r="I903" s="351"/>
      <c r="J903" s="281" t="s">
        <v>300</v>
      </c>
      <c r="K903" s="109"/>
      <c r="L903" s="109"/>
      <c r="M903" s="109"/>
      <c r="N903" s="109"/>
      <c r="O903" s="109"/>
      <c r="P903" s="352" t="s">
        <v>247</v>
      </c>
      <c r="Q903" s="352"/>
      <c r="R903" s="352"/>
      <c r="S903" s="352"/>
      <c r="T903" s="352"/>
      <c r="U903" s="352"/>
      <c r="V903" s="352"/>
      <c r="W903" s="352"/>
      <c r="X903" s="352"/>
      <c r="Y903" s="349" t="s">
        <v>298</v>
      </c>
      <c r="Z903" s="350"/>
      <c r="AA903" s="350"/>
      <c r="AB903" s="350"/>
      <c r="AC903" s="281" t="s">
        <v>342</v>
      </c>
      <c r="AD903" s="281"/>
      <c r="AE903" s="281"/>
      <c r="AF903" s="281"/>
      <c r="AG903" s="281"/>
      <c r="AH903" s="349" t="s">
        <v>371</v>
      </c>
      <c r="AI903" s="351"/>
      <c r="AJ903" s="351"/>
      <c r="AK903" s="351"/>
      <c r="AL903" s="351" t="s">
        <v>21</v>
      </c>
      <c r="AM903" s="351"/>
      <c r="AN903" s="351"/>
      <c r="AO903" s="430"/>
      <c r="AP903" s="431" t="s">
        <v>301</v>
      </c>
      <c r="AQ903" s="431"/>
      <c r="AR903" s="431"/>
      <c r="AS903" s="431"/>
      <c r="AT903" s="431"/>
      <c r="AU903" s="431"/>
      <c r="AV903" s="431"/>
      <c r="AW903" s="431"/>
      <c r="AX903" s="431"/>
    </row>
    <row r="904" spans="1:50" ht="30" hidden="1" customHeight="1" x14ac:dyDescent="0.2">
      <c r="A904" s="409">
        <v>1</v>
      </c>
      <c r="B904" s="409">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33"/>
      <c r="AD904" s="428"/>
      <c r="AE904" s="428"/>
      <c r="AF904" s="428"/>
      <c r="AG904" s="428"/>
      <c r="AH904" s="426"/>
      <c r="AI904" s="427"/>
      <c r="AJ904" s="427"/>
      <c r="AK904" s="427"/>
      <c r="AL904" s="330"/>
      <c r="AM904" s="331"/>
      <c r="AN904" s="331"/>
      <c r="AO904" s="332"/>
      <c r="AP904" s="326"/>
      <c r="AQ904" s="326"/>
      <c r="AR904" s="326"/>
      <c r="AS904" s="326"/>
      <c r="AT904" s="326"/>
      <c r="AU904" s="326"/>
      <c r="AV904" s="326"/>
      <c r="AW904" s="326"/>
      <c r="AX904" s="326"/>
    </row>
    <row r="905" spans="1:50" ht="30" hidden="1" customHeight="1" x14ac:dyDescent="0.2">
      <c r="A905" s="409">
        <v>2</v>
      </c>
      <c r="B905" s="409">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33"/>
      <c r="AD905" s="333"/>
      <c r="AE905" s="333"/>
      <c r="AF905" s="333"/>
      <c r="AG905" s="333"/>
      <c r="AH905" s="426"/>
      <c r="AI905" s="427"/>
      <c r="AJ905" s="427"/>
      <c r="AK905" s="427"/>
      <c r="AL905" s="330"/>
      <c r="AM905" s="331"/>
      <c r="AN905" s="331"/>
      <c r="AO905" s="332"/>
      <c r="AP905" s="326"/>
      <c r="AQ905" s="326"/>
      <c r="AR905" s="326"/>
      <c r="AS905" s="326"/>
      <c r="AT905" s="326"/>
      <c r="AU905" s="326"/>
      <c r="AV905" s="326"/>
      <c r="AW905" s="326"/>
      <c r="AX905" s="326"/>
    </row>
    <row r="906" spans="1:50" ht="30" hidden="1" customHeight="1" x14ac:dyDescent="0.2">
      <c r="A906" s="409">
        <v>3</v>
      </c>
      <c r="B906" s="409">
        <v>1</v>
      </c>
      <c r="C906" s="429"/>
      <c r="D906" s="423"/>
      <c r="E906" s="423"/>
      <c r="F906" s="423"/>
      <c r="G906" s="423"/>
      <c r="H906" s="423"/>
      <c r="I906" s="423"/>
      <c r="J906" s="424"/>
      <c r="K906" s="425"/>
      <c r="L906" s="425"/>
      <c r="M906" s="425"/>
      <c r="N906" s="425"/>
      <c r="O906" s="425"/>
      <c r="P906" s="321"/>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2">
      <c r="A907" s="409">
        <v>4</v>
      </c>
      <c r="B907" s="409">
        <v>1</v>
      </c>
      <c r="C907" s="429"/>
      <c r="D907" s="423"/>
      <c r="E907" s="423"/>
      <c r="F907" s="423"/>
      <c r="G907" s="423"/>
      <c r="H907" s="423"/>
      <c r="I907" s="423"/>
      <c r="J907" s="424"/>
      <c r="K907" s="425"/>
      <c r="L907" s="425"/>
      <c r="M907" s="425"/>
      <c r="N907" s="425"/>
      <c r="O907" s="425"/>
      <c r="P907" s="321"/>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2">
      <c r="A908" s="409">
        <v>5</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2">
      <c r="A909" s="409">
        <v>6</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2">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2">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2">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2">
      <c r="A913" s="409">
        <v>10</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2">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2">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2">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2">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2">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2">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2">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2">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2">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2">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2">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2">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2">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2">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2">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2">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2">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2">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2">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2">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2">
      <c r="A936" s="351"/>
      <c r="B936" s="351"/>
      <c r="C936" s="351" t="s">
        <v>26</v>
      </c>
      <c r="D936" s="351"/>
      <c r="E936" s="351"/>
      <c r="F936" s="351"/>
      <c r="G936" s="351"/>
      <c r="H936" s="351"/>
      <c r="I936" s="351"/>
      <c r="J936" s="281" t="s">
        <v>300</v>
      </c>
      <c r="K936" s="109"/>
      <c r="L936" s="109"/>
      <c r="M936" s="109"/>
      <c r="N936" s="109"/>
      <c r="O936" s="109"/>
      <c r="P936" s="352" t="s">
        <v>247</v>
      </c>
      <c r="Q936" s="352"/>
      <c r="R936" s="352"/>
      <c r="S936" s="352"/>
      <c r="T936" s="352"/>
      <c r="U936" s="352"/>
      <c r="V936" s="352"/>
      <c r="W936" s="352"/>
      <c r="X936" s="352"/>
      <c r="Y936" s="349" t="s">
        <v>298</v>
      </c>
      <c r="Z936" s="350"/>
      <c r="AA936" s="350"/>
      <c r="AB936" s="350"/>
      <c r="AC936" s="281" t="s">
        <v>342</v>
      </c>
      <c r="AD936" s="281"/>
      <c r="AE936" s="281"/>
      <c r="AF936" s="281"/>
      <c r="AG936" s="281"/>
      <c r="AH936" s="349" t="s">
        <v>371</v>
      </c>
      <c r="AI936" s="351"/>
      <c r="AJ936" s="351"/>
      <c r="AK936" s="351"/>
      <c r="AL936" s="351" t="s">
        <v>21</v>
      </c>
      <c r="AM936" s="351"/>
      <c r="AN936" s="351"/>
      <c r="AO936" s="430"/>
      <c r="AP936" s="431" t="s">
        <v>301</v>
      </c>
      <c r="AQ936" s="431"/>
      <c r="AR936" s="431"/>
      <c r="AS936" s="431"/>
      <c r="AT936" s="431"/>
      <c r="AU936" s="431"/>
      <c r="AV936" s="431"/>
      <c r="AW936" s="431"/>
      <c r="AX936" s="431"/>
    </row>
    <row r="937" spans="1:50" ht="30" hidden="1" customHeight="1" x14ac:dyDescent="0.2">
      <c r="A937" s="409">
        <v>1</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428"/>
      <c r="AE937" s="428"/>
      <c r="AF937" s="428"/>
      <c r="AG937" s="428"/>
      <c r="AH937" s="426"/>
      <c r="AI937" s="427"/>
      <c r="AJ937" s="427"/>
      <c r="AK937" s="427"/>
      <c r="AL937" s="330"/>
      <c r="AM937" s="331"/>
      <c r="AN937" s="331"/>
      <c r="AO937" s="332"/>
      <c r="AP937" s="326"/>
      <c r="AQ937" s="326"/>
      <c r="AR937" s="326"/>
      <c r="AS937" s="326"/>
      <c r="AT937" s="326"/>
      <c r="AU937" s="326"/>
      <c r="AV937" s="326"/>
      <c r="AW937" s="326"/>
      <c r="AX937" s="326"/>
    </row>
    <row r="938" spans="1:50" ht="30" hidden="1" customHeight="1" x14ac:dyDescent="0.2">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6"/>
      <c r="AI938" s="427"/>
      <c r="AJ938" s="427"/>
      <c r="AK938" s="427"/>
      <c r="AL938" s="330"/>
      <c r="AM938" s="331"/>
      <c r="AN938" s="331"/>
      <c r="AO938" s="332"/>
      <c r="AP938" s="326"/>
      <c r="AQ938" s="326"/>
      <c r="AR938" s="326"/>
      <c r="AS938" s="326"/>
      <c r="AT938" s="326"/>
      <c r="AU938" s="326"/>
      <c r="AV938" s="326"/>
      <c r="AW938" s="326"/>
      <c r="AX938" s="326"/>
    </row>
    <row r="939" spans="1:50" ht="30" hidden="1" customHeight="1" x14ac:dyDescent="0.2">
      <c r="A939" s="409">
        <v>3</v>
      </c>
      <c r="B939" s="409">
        <v>1</v>
      </c>
      <c r="C939" s="429"/>
      <c r="D939" s="423"/>
      <c r="E939" s="423"/>
      <c r="F939" s="423"/>
      <c r="G939" s="423"/>
      <c r="H939" s="423"/>
      <c r="I939" s="423"/>
      <c r="J939" s="424"/>
      <c r="K939" s="425"/>
      <c r="L939" s="425"/>
      <c r="M939" s="425"/>
      <c r="N939" s="425"/>
      <c r="O939" s="425"/>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2">
      <c r="A940" s="409">
        <v>4</v>
      </c>
      <c r="B940" s="409">
        <v>1</v>
      </c>
      <c r="C940" s="429"/>
      <c r="D940" s="423"/>
      <c r="E940" s="423"/>
      <c r="F940" s="423"/>
      <c r="G940" s="423"/>
      <c r="H940" s="423"/>
      <c r="I940" s="423"/>
      <c r="J940" s="424"/>
      <c r="K940" s="425"/>
      <c r="L940" s="425"/>
      <c r="M940" s="425"/>
      <c r="N940" s="425"/>
      <c r="O940" s="425"/>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2">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2">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2">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2">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2">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2">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2">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2">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2">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2">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2">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2">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2">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2">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2">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2">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2">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2">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2">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2">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2">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2">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2">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2">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2">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2">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51"/>
      <c r="B969" s="351"/>
      <c r="C969" s="351" t="s">
        <v>26</v>
      </c>
      <c r="D969" s="351"/>
      <c r="E969" s="351"/>
      <c r="F969" s="351"/>
      <c r="G969" s="351"/>
      <c r="H969" s="351"/>
      <c r="I969" s="351"/>
      <c r="J969" s="281" t="s">
        <v>300</v>
      </c>
      <c r="K969" s="109"/>
      <c r="L969" s="109"/>
      <c r="M969" s="109"/>
      <c r="N969" s="109"/>
      <c r="O969" s="109"/>
      <c r="P969" s="352" t="s">
        <v>247</v>
      </c>
      <c r="Q969" s="352"/>
      <c r="R969" s="352"/>
      <c r="S969" s="352"/>
      <c r="T969" s="352"/>
      <c r="U969" s="352"/>
      <c r="V969" s="352"/>
      <c r="W969" s="352"/>
      <c r="X969" s="352"/>
      <c r="Y969" s="349" t="s">
        <v>298</v>
      </c>
      <c r="Z969" s="350"/>
      <c r="AA969" s="350"/>
      <c r="AB969" s="350"/>
      <c r="AC969" s="281" t="s">
        <v>342</v>
      </c>
      <c r="AD969" s="281"/>
      <c r="AE969" s="281"/>
      <c r="AF969" s="281"/>
      <c r="AG969" s="281"/>
      <c r="AH969" s="349" t="s">
        <v>371</v>
      </c>
      <c r="AI969" s="351"/>
      <c r="AJ969" s="351"/>
      <c r="AK969" s="351"/>
      <c r="AL969" s="351" t="s">
        <v>21</v>
      </c>
      <c r="AM969" s="351"/>
      <c r="AN969" s="351"/>
      <c r="AO969" s="430"/>
      <c r="AP969" s="431" t="s">
        <v>301</v>
      </c>
      <c r="AQ969" s="431"/>
      <c r="AR969" s="431"/>
      <c r="AS969" s="431"/>
      <c r="AT969" s="431"/>
      <c r="AU969" s="431"/>
      <c r="AV969" s="431"/>
      <c r="AW969" s="431"/>
      <c r="AX969" s="431"/>
    </row>
    <row r="970" spans="1:50" ht="30" hidden="1" customHeight="1" x14ac:dyDescent="0.2">
      <c r="A970" s="409">
        <v>1</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428"/>
      <c r="AE970" s="428"/>
      <c r="AF970" s="428"/>
      <c r="AG970" s="428"/>
      <c r="AH970" s="426"/>
      <c r="AI970" s="427"/>
      <c r="AJ970" s="427"/>
      <c r="AK970" s="427"/>
      <c r="AL970" s="330"/>
      <c r="AM970" s="331"/>
      <c r="AN970" s="331"/>
      <c r="AO970" s="332"/>
      <c r="AP970" s="326"/>
      <c r="AQ970" s="326"/>
      <c r="AR970" s="326"/>
      <c r="AS970" s="326"/>
      <c r="AT970" s="326"/>
      <c r="AU970" s="326"/>
      <c r="AV970" s="326"/>
      <c r="AW970" s="326"/>
      <c r="AX970" s="326"/>
    </row>
    <row r="971" spans="1:50" ht="30" hidden="1" customHeight="1" x14ac:dyDescent="0.2">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hidden="1" customHeight="1" x14ac:dyDescent="0.2">
      <c r="A972" s="409">
        <v>3</v>
      </c>
      <c r="B972" s="409">
        <v>1</v>
      </c>
      <c r="C972" s="429"/>
      <c r="D972" s="423"/>
      <c r="E972" s="423"/>
      <c r="F972" s="423"/>
      <c r="G972" s="423"/>
      <c r="H972" s="423"/>
      <c r="I972" s="423"/>
      <c r="J972" s="424"/>
      <c r="K972" s="425"/>
      <c r="L972" s="425"/>
      <c r="M972" s="425"/>
      <c r="N972" s="425"/>
      <c r="O972" s="425"/>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2">
      <c r="A973" s="409">
        <v>4</v>
      </c>
      <c r="B973" s="409">
        <v>1</v>
      </c>
      <c r="C973" s="429"/>
      <c r="D973" s="423"/>
      <c r="E973" s="423"/>
      <c r="F973" s="423"/>
      <c r="G973" s="423"/>
      <c r="H973" s="423"/>
      <c r="I973" s="423"/>
      <c r="J973" s="424"/>
      <c r="K973" s="425"/>
      <c r="L973" s="425"/>
      <c r="M973" s="425"/>
      <c r="N973" s="425"/>
      <c r="O973" s="425"/>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2">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2">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2">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2">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2">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2">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2">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2">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2">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2">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2">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2">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2">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2">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2">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2">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2">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2">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2">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2">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2">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2">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2">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2">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2">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2">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51"/>
      <c r="B1002" s="351"/>
      <c r="C1002" s="351" t="s">
        <v>26</v>
      </c>
      <c r="D1002" s="351"/>
      <c r="E1002" s="351"/>
      <c r="F1002" s="351"/>
      <c r="G1002" s="351"/>
      <c r="H1002" s="351"/>
      <c r="I1002" s="351"/>
      <c r="J1002" s="281" t="s">
        <v>300</v>
      </c>
      <c r="K1002" s="109"/>
      <c r="L1002" s="109"/>
      <c r="M1002" s="109"/>
      <c r="N1002" s="109"/>
      <c r="O1002" s="109"/>
      <c r="P1002" s="352" t="s">
        <v>247</v>
      </c>
      <c r="Q1002" s="352"/>
      <c r="R1002" s="352"/>
      <c r="S1002" s="352"/>
      <c r="T1002" s="352"/>
      <c r="U1002" s="352"/>
      <c r="V1002" s="352"/>
      <c r="W1002" s="352"/>
      <c r="X1002" s="352"/>
      <c r="Y1002" s="349" t="s">
        <v>298</v>
      </c>
      <c r="Z1002" s="350"/>
      <c r="AA1002" s="350"/>
      <c r="AB1002" s="350"/>
      <c r="AC1002" s="281" t="s">
        <v>342</v>
      </c>
      <c r="AD1002" s="281"/>
      <c r="AE1002" s="281"/>
      <c r="AF1002" s="281"/>
      <c r="AG1002" s="281"/>
      <c r="AH1002" s="349" t="s">
        <v>371</v>
      </c>
      <c r="AI1002" s="351"/>
      <c r="AJ1002" s="351"/>
      <c r="AK1002" s="351"/>
      <c r="AL1002" s="351" t="s">
        <v>21</v>
      </c>
      <c r="AM1002" s="351"/>
      <c r="AN1002" s="351"/>
      <c r="AO1002" s="430"/>
      <c r="AP1002" s="431" t="s">
        <v>301</v>
      </c>
      <c r="AQ1002" s="431"/>
      <c r="AR1002" s="431"/>
      <c r="AS1002" s="431"/>
      <c r="AT1002" s="431"/>
      <c r="AU1002" s="431"/>
      <c r="AV1002" s="431"/>
      <c r="AW1002" s="431"/>
      <c r="AX1002" s="431"/>
    </row>
    <row r="1003" spans="1:50" ht="30" hidden="1" customHeight="1" x14ac:dyDescent="0.2">
      <c r="A1003" s="409">
        <v>1</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428"/>
      <c r="AE1003" s="428"/>
      <c r="AF1003" s="428"/>
      <c r="AG1003" s="428"/>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2">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hidden="1" customHeight="1" x14ac:dyDescent="0.2">
      <c r="A1005" s="409">
        <v>3</v>
      </c>
      <c r="B1005" s="409">
        <v>1</v>
      </c>
      <c r="C1005" s="429"/>
      <c r="D1005" s="423"/>
      <c r="E1005" s="423"/>
      <c r="F1005" s="423"/>
      <c r="G1005" s="423"/>
      <c r="H1005" s="423"/>
      <c r="I1005" s="423"/>
      <c r="J1005" s="424"/>
      <c r="K1005" s="425"/>
      <c r="L1005" s="425"/>
      <c r="M1005" s="425"/>
      <c r="N1005" s="425"/>
      <c r="O1005" s="425"/>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2">
      <c r="A1006" s="409">
        <v>4</v>
      </c>
      <c r="B1006" s="409">
        <v>1</v>
      </c>
      <c r="C1006" s="429"/>
      <c r="D1006" s="423"/>
      <c r="E1006" s="423"/>
      <c r="F1006" s="423"/>
      <c r="G1006" s="423"/>
      <c r="H1006" s="423"/>
      <c r="I1006" s="423"/>
      <c r="J1006" s="424"/>
      <c r="K1006" s="425"/>
      <c r="L1006" s="425"/>
      <c r="M1006" s="425"/>
      <c r="N1006" s="425"/>
      <c r="O1006" s="425"/>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2">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2">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2">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2">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2">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2">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2">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2">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2">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2">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2">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2">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2">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2">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2">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2">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2">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2">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2">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2">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2">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2">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2">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2">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2">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2">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51"/>
      <c r="B1035" s="351"/>
      <c r="C1035" s="351" t="s">
        <v>26</v>
      </c>
      <c r="D1035" s="351"/>
      <c r="E1035" s="351"/>
      <c r="F1035" s="351"/>
      <c r="G1035" s="351"/>
      <c r="H1035" s="351"/>
      <c r="I1035" s="351"/>
      <c r="J1035" s="281" t="s">
        <v>300</v>
      </c>
      <c r="K1035" s="109"/>
      <c r="L1035" s="109"/>
      <c r="M1035" s="109"/>
      <c r="N1035" s="109"/>
      <c r="O1035" s="109"/>
      <c r="P1035" s="352" t="s">
        <v>247</v>
      </c>
      <c r="Q1035" s="352"/>
      <c r="R1035" s="352"/>
      <c r="S1035" s="352"/>
      <c r="T1035" s="352"/>
      <c r="U1035" s="352"/>
      <c r="V1035" s="352"/>
      <c r="W1035" s="352"/>
      <c r="X1035" s="352"/>
      <c r="Y1035" s="349" t="s">
        <v>298</v>
      </c>
      <c r="Z1035" s="350"/>
      <c r="AA1035" s="350"/>
      <c r="AB1035" s="350"/>
      <c r="AC1035" s="281" t="s">
        <v>342</v>
      </c>
      <c r="AD1035" s="281"/>
      <c r="AE1035" s="281"/>
      <c r="AF1035" s="281"/>
      <c r="AG1035" s="281"/>
      <c r="AH1035" s="349" t="s">
        <v>371</v>
      </c>
      <c r="AI1035" s="351"/>
      <c r="AJ1035" s="351"/>
      <c r="AK1035" s="351"/>
      <c r="AL1035" s="351" t="s">
        <v>21</v>
      </c>
      <c r="AM1035" s="351"/>
      <c r="AN1035" s="351"/>
      <c r="AO1035" s="430"/>
      <c r="AP1035" s="431" t="s">
        <v>301</v>
      </c>
      <c r="AQ1035" s="431"/>
      <c r="AR1035" s="431"/>
      <c r="AS1035" s="431"/>
      <c r="AT1035" s="431"/>
      <c r="AU1035" s="431"/>
      <c r="AV1035" s="431"/>
      <c r="AW1035" s="431"/>
      <c r="AX1035" s="431"/>
    </row>
    <row r="1036" spans="1:50" ht="30" hidden="1" customHeight="1" x14ac:dyDescent="0.2">
      <c r="A1036" s="409">
        <v>1</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428"/>
      <c r="AE1036" s="428"/>
      <c r="AF1036" s="428"/>
      <c r="AG1036" s="428"/>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2">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hidden="1" customHeight="1" x14ac:dyDescent="0.2">
      <c r="A1038" s="409">
        <v>3</v>
      </c>
      <c r="B1038" s="409">
        <v>1</v>
      </c>
      <c r="C1038" s="429"/>
      <c r="D1038" s="423"/>
      <c r="E1038" s="423"/>
      <c r="F1038" s="423"/>
      <c r="G1038" s="423"/>
      <c r="H1038" s="423"/>
      <c r="I1038" s="423"/>
      <c r="J1038" s="424"/>
      <c r="K1038" s="425"/>
      <c r="L1038" s="425"/>
      <c r="M1038" s="425"/>
      <c r="N1038" s="425"/>
      <c r="O1038" s="425"/>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2">
      <c r="A1039" s="409">
        <v>4</v>
      </c>
      <c r="B1039" s="409">
        <v>1</v>
      </c>
      <c r="C1039" s="429"/>
      <c r="D1039" s="423"/>
      <c r="E1039" s="423"/>
      <c r="F1039" s="423"/>
      <c r="G1039" s="423"/>
      <c r="H1039" s="423"/>
      <c r="I1039" s="423"/>
      <c r="J1039" s="424"/>
      <c r="K1039" s="425"/>
      <c r="L1039" s="425"/>
      <c r="M1039" s="425"/>
      <c r="N1039" s="425"/>
      <c r="O1039" s="425"/>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2">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2">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2">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2">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2">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2">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2">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2">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2">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2">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2">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2">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2">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2">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2">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2">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2">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2">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2">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2">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2">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2">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2">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2">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2">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2">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51"/>
      <c r="B1068" s="351"/>
      <c r="C1068" s="351" t="s">
        <v>26</v>
      </c>
      <c r="D1068" s="351"/>
      <c r="E1068" s="351"/>
      <c r="F1068" s="351"/>
      <c r="G1068" s="351"/>
      <c r="H1068" s="351"/>
      <c r="I1068" s="351"/>
      <c r="J1068" s="281" t="s">
        <v>300</v>
      </c>
      <c r="K1068" s="109"/>
      <c r="L1068" s="109"/>
      <c r="M1068" s="109"/>
      <c r="N1068" s="109"/>
      <c r="O1068" s="109"/>
      <c r="P1068" s="352" t="s">
        <v>247</v>
      </c>
      <c r="Q1068" s="352"/>
      <c r="R1068" s="352"/>
      <c r="S1068" s="352"/>
      <c r="T1068" s="352"/>
      <c r="U1068" s="352"/>
      <c r="V1068" s="352"/>
      <c r="W1068" s="352"/>
      <c r="X1068" s="352"/>
      <c r="Y1068" s="349" t="s">
        <v>298</v>
      </c>
      <c r="Z1068" s="350"/>
      <c r="AA1068" s="350"/>
      <c r="AB1068" s="350"/>
      <c r="AC1068" s="281" t="s">
        <v>342</v>
      </c>
      <c r="AD1068" s="281"/>
      <c r="AE1068" s="281"/>
      <c r="AF1068" s="281"/>
      <c r="AG1068" s="281"/>
      <c r="AH1068" s="349" t="s">
        <v>371</v>
      </c>
      <c r="AI1068" s="351"/>
      <c r="AJ1068" s="351"/>
      <c r="AK1068" s="351"/>
      <c r="AL1068" s="351" t="s">
        <v>21</v>
      </c>
      <c r="AM1068" s="351"/>
      <c r="AN1068" s="351"/>
      <c r="AO1068" s="430"/>
      <c r="AP1068" s="431" t="s">
        <v>301</v>
      </c>
      <c r="AQ1068" s="431"/>
      <c r="AR1068" s="431"/>
      <c r="AS1068" s="431"/>
      <c r="AT1068" s="431"/>
      <c r="AU1068" s="431"/>
      <c r="AV1068" s="431"/>
      <c r="AW1068" s="431"/>
      <c r="AX1068" s="431"/>
    </row>
    <row r="1069" spans="1:50" ht="30" hidden="1" customHeight="1" x14ac:dyDescent="0.2">
      <c r="A1069" s="409">
        <v>1</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428"/>
      <c r="AE1069" s="428"/>
      <c r="AF1069" s="428"/>
      <c r="AG1069" s="428"/>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2">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x14ac:dyDescent="0.2">
      <c r="A1071" s="409">
        <v>3</v>
      </c>
      <c r="B1071" s="409">
        <v>1</v>
      </c>
      <c r="C1071" s="429"/>
      <c r="D1071" s="423"/>
      <c r="E1071" s="423"/>
      <c r="F1071" s="423"/>
      <c r="G1071" s="423"/>
      <c r="H1071" s="423"/>
      <c r="I1071" s="423"/>
      <c r="J1071" s="424"/>
      <c r="K1071" s="425"/>
      <c r="L1071" s="425"/>
      <c r="M1071" s="425"/>
      <c r="N1071" s="425"/>
      <c r="O1071" s="425"/>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2">
      <c r="A1072" s="409">
        <v>4</v>
      </c>
      <c r="B1072" s="409">
        <v>1</v>
      </c>
      <c r="C1072" s="429"/>
      <c r="D1072" s="423"/>
      <c r="E1072" s="423"/>
      <c r="F1072" s="423"/>
      <c r="G1072" s="423"/>
      <c r="H1072" s="423"/>
      <c r="I1072" s="423"/>
      <c r="J1072" s="424"/>
      <c r="K1072" s="425"/>
      <c r="L1072" s="425"/>
      <c r="M1072" s="425"/>
      <c r="N1072" s="425"/>
      <c r="O1072" s="425"/>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2">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2">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2">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2">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2">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2">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2">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2">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2">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2">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2">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2">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2">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2">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2">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2">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2">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2">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2">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2">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2">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2">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2">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2">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2">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2">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2">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hidden="1"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2">
      <c r="A1102" s="409"/>
      <c r="B1102" s="409"/>
      <c r="C1102" s="281" t="s">
        <v>266</v>
      </c>
      <c r="D1102" s="895"/>
      <c r="E1102" s="281" t="s">
        <v>265</v>
      </c>
      <c r="F1102" s="895"/>
      <c r="G1102" s="895"/>
      <c r="H1102" s="895"/>
      <c r="I1102" s="895"/>
      <c r="J1102" s="281" t="s">
        <v>300</v>
      </c>
      <c r="K1102" s="281"/>
      <c r="L1102" s="281"/>
      <c r="M1102" s="281"/>
      <c r="N1102" s="281"/>
      <c r="O1102" s="281"/>
      <c r="P1102" s="349" t="s">
        <v>27</v>
      </c>
      <c r="Q1102" s="349"/>
      <c r="R1102" s="349"/>
      <c r="S1102" s="349"/>
      <c r="T1102" s="349"/>
      <c r="U1102" s="349"/>
      <c r="V1102" s="349"/>
      <c r="W1102" s="349"/>
      <c r="X1102" s="349"/>
      <c r="Y1102" s="281" t="s">
        <v>302</v>
      </c>
      <c r="Z1102" s="895"/>
      <c r="AA1102" s="895"/>
      <c r="AB1102" s="895"/>
      <c r="AC1102" s="281" t="s">
        <v>248</v>
      </c>
      <c r="AD1102" s="281"/>
      <c r="AE1102" s="281"/>
      <c r="AF1102" s="281"/>
      <c r="AG1102" s="281"/>
      <c r="AH1102" s="349" t="s">
        <v>261</v>
      </c>
      <c r="AI1102" s="350"/>
      <c r="AJ1102" s="350"/>
      <c r="AK1102" s="350"/>
      <c r="AL1102" s="350" t="s">
        <v>21</v>
      </c>
      <c r="AM1102" s="350"/>
      <c r="AN1102" s="350"/>
      <c r="AO1102" s="898"/>
      <c r="AP1102" s="431" t="s">
        <v>334</v>
      </c>
      <c r="AQ1102" s="431"/>
      <c r="AR1102" s="431"/>
      <c r="AS1102" s="431"/>
      <c r="AT1102" s="431"/>
      <c r="AU1102" s="431"/>
      <c r="AV1102" s="431"/>
      <c r="AW1102" s="431"/>
      <c r="AX1102" s="431"/>
    </row>
    <row r="1103" spans="1:50" ht="30" hidden="1" customHeight="1" x14ac:dyDescent="0.2">
      <c r="A1103" s="409">
        <v>1</v>
      </c>
      <c r="B1103" s="409">
        <v>1</v>
      </c>
      <c r="C1103" s="897"/>
      <c r="D1103" s="897"/>
      <c r="E1103" s="896"/>
      <c r="F1103" s="896"/>
      <c r="G1103" s="896"/>
      <c r="H1103" s="896"/>
      <c r="I1103" s="896"/>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2">
      <c r="A1104" s="409">
        <v>2</v>
      </c>
      <c r="B1104" s="409">
        <v>1</v>
      </c>
      <c r="C1104" s="897"/>
      <c r="D1104" s="897"/>
      <c r="E1104" s="896"/>
      <c r="F1104" s="896"/>
      <c r="G1104" s="896"/>
      <c r="H1104" s="896"/>
      <c r="I1104" s="896"/>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2">
      <c r="A1105" s="409">
        <v>3</v>
      </c>
      <c r="B1105" s="409">
        <v>1</v>
      </c>
      <c r="C1105" s="897"/>
      <c r="D1105" s="897"/>
      <c r="E1105" s="896"/>
      <c r="F1105" s="896"/>
      <c r="G1105" s="896"/>
      <c r="H1105" s="896"/>
      <c r="I1105" s="896"/>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2">
      <c r="A1106" s="409">
        <v>4</v>
      </c>
      <c r="B1106" s="409">
        <v>1</v>
      </c>
      <c r="C1106" s="897"/>
      <c r="D1106" s="897"/>
      <c r="E1106" s="896"/>
      <c r="F1106" s="896"/>
      <c r="G1106" s="896"/>
      <c r="H1106" s="896"/>
      <c r="I1106" s="896"/>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2">
      <c r="A1107" s="409">
        <v>5</v>
      </c>
      <c r="B1107" s="409">
        <v>1</v>
      </c>
      <c r="C1107" s="897"/>
      <c r="D1107" s="897"/>
      <c r="E1107" s="896"/>
      <c r="F1107" s="896"/>
      <c r="G1107" s="896"/>
      <c r="H1107" s="896"/>
      <c r="I1107" s="896"/>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2">
      <c r="A1108" s="409">
        <v>6</v>
      </c>
      <c r="B1108" s="409">
        <v>1</v>
      </c>
      <c r="C1108" s="897"/>
      <c r="D1108" s="897"/>
      <c r="E1108" s="896"/>
      <c r="F1108" s="896"/>
      <c r="G1108" s="896"/>
      <c r="H1108" s="896"/>
      <c r="I1108" s="896"/>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2">
      <c r="A1109" s="409">
        <v>7</v>
      </c>
      <c r="B1109" s="409">
        <v>1</v>
      </c>
      <c r="C1109" s="897"/>
      <c r="D1109" s="897"/>
      <c r="E1109" s="896"/>
      <c r="F1109" s="896"/>
      <c r="G1109" s="896"/>
      <c r="H1109" s="896"/>
      <c r="I1109" s="896"/>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2">
      <c r="A1110" s="409">
        <v>8</v>
      </c>
      <c r="B1110" s="409">
        <v>1</v>
      </c>
      <c r="C1110" s="897"/>
      <c r="D1110" s="897"/>
      <c r="E1110" s="896"/>
      <c r="F1110" s="896"/>
      <c r="G1110" s="896"/>
      <c r="H1110" s="896"/>
      <c r="I1110" s="896"/>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2">
      <c r="A1111" s="409">
        <v>9</v>
      </c>
      <c r="B1111" s="409">
        <v>1</v>
      </c>
      <c r="C1111" s="897"/>
      <c r="D1111" s="897"/>
      <c r="E1111" s="896"/>
      <c r="F1111" s="896"/>
      <c r="G1111" s="896"/>
      <c r="H1111" s="896"/>
      <c r="I1111" s="896"/>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2">
      <c r="A1112" s="409">
        <v>10</v>
      </c>
      <c r="B1112" s="409">
        <v>1</v>
      </c>
      <c r="C1112" s="897"/>
      <c r="D1112" s="897"/>
      <c r="E1112" s="896"/>
      <c r="F1112" s="896"/>
      <c r="G1112" s="896"/>
      <c r="H1112" s="896"/>
      <c r="I1112" s="896"/>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2">
      <c r="A1113" s="409">
        <v>11</v>
      </c>
      <c r="B1113" s="409">
        <v>1</v>
      </c>
      <c r="C1113" s="897"/>
      <c r="D1113" s="897"/>
      <c r="E1113" s="896"/>
      <c r="F1113" s="896"/>
      <c r="G1113" s="896"/>
      <c r="H1113" s="896"/>
      <c r="I1113" s="896"/>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2">
      <c r="A1114" s="409">
        <v>12</v>
      </c>
      <c r="B1114" s="409">
        <v>1</v>
      </c>
      <c r="C1114" s="897"/>
      <c r="D1114" s="897"/>
      <c r="E1114" s="896"/>
      <c r="F1114" s="896"/>
      <c r="G1114" s="896"/>
      <c r="H1114" s="896"/>
      <c r="I1114" s="896"/>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2">
      <c r="A1115" s="409">
        <v>13</v>
      </c>
      <c r="B1115" s="409">
        <v>1</v>
      </c>
      <c r="C1115" s="897"/>
      <c r="D1115" s="897"/>
      <c r="E1115" s="896"/>
      <c r="F1115" s="896"/>
      <c r="G1115" s="896"/>
      <c r="H1115" s="896"/>
      <c r="I1115" s="896"/>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2">
      <c r="A1116" s="409">
        <v>14</v>
      </c>
      <c r="B1116" s="409">
        <v>1</v>
      </c>
      <c r="C1116" s="897"/>
      <c r="D1116" s="897"/>
      <c r="E1116" s="896"/>
      <c r="F1116" s="896"/>
      <c r="G1116" s="896"/>
      <c r="H1116" s="896"/>
      <c r="I1116" s="896"/>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2">
      <c r="A1117" s="409">
        <v>15</v>
      </c>
      <c r="B1117" s="409">
        <v>1</v>
      </c>
      <c r="C1117" s="897"/>
      <c r="D1117" s="897"/>
      <c r="E1117" s="896"/>
      <c r="F1117" s="896"/>
      <c r="G1117" s="896"/>
      <c r="H1117" s="896"/>
      <c r="I1117" s="896"/>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2">
      <c r="A1118" s="409">
        <v>16</v>
      </c>
      <c r="B1118" s="409">
        <v>1</v>
      </c>
      <c r="C1118" s="897"/>
      <c r="D1118" s="897"/>
      <c r="E1118" s="896"/>
      <c r="F1118" s="896"/>
      <c r="G1118" s="896"/>
      <c r="H1118" s="896"/>
      <c r="I1118" s="896"/>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2">
      <c r="A1119" s="409">
        <v>17</v>
      </c>
      <c r="B1119" s="409">
        <v>1</v>
      </c>
      <c r="C1119" s="897"/>
      <c r="D1119" s="897"/>
      <c r="E1119" s="896"/>
      <c r="F1119" s="896"/>
      <c r="G1119" s="896"/>
      <c r="H1119" s="896"/>
      <c r="I1119" s="896"/>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2">
      <c r="A1120" s="409">
        <v>18</v>
      </c>
      <c r="B1120" s="409">
        <v>1</v>
      </c>
      <c r="C1120" s="897"/>
      <c r="D1120" s="897"/>
      <c r="E1120" s="265"/>
      <c r="F1120" s="896"/>
      <c r="G1120" s="896"/>
      <c r="H1120" s="896"/>
      <c r="I1120" s="896"/>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2">
      <c r="A1121" s="409">
        <v>19</v>
      </c>
      <c r="B1121" s="409">
        <v>1</v>
      </c>
      <c r="C1121" s="897"/>
      <c r="D1121" s="897"/>
      <c r="E1121" s="896"/>
      <c r="F1121" s="896"/>
      <c r="G1121" s="896"/>
      <c r="H1121" s="896"/>
      <c r="I1121" s="896"/>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2">
      <c r="A1122" s="409">
        <v>20</v>
      </c>
      <c r="B1122" s="409">
        <v>1</v>
      </c>
      <c r="C1122" s="897"/>
      <c r="D1122" s="897"/>
      <c r="E1122" s="896"/>
      <c r="F1122" s="896"/>
      <c r="G1122" s="896"/>
      <c r="H1122" s="896"/>
      <c r="I1122" s="896"/>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2">
      <c r="A1123" s="409">
        <v>21</v>
      </c>
      <c r="B1123" s="409">
        <v>1</v>
      </c>
      <c r="C1123" s="897"/>
      <c r="D1123" s="897"/>
      <c r="E1123" s="896"/>
      <c r="F1123" s="896"/>
      <c r="G1123" s="896"/>
      <c r="H1123" s="896"/>
      <c r="I1123" s="896"/>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2">
      <c r="A1124" s="409">
        <v>22</v>
      </c>
      <c r="B1124" s="409">
        <v>1</v>
      </c>
      <c r="C1124" s="897"/>
      <c r="D1124" s="897"/>
      <c r="E1124" s="896"/>
      <c r="F1124" s="896"/>
      <c r="G1124" s="896"/>
      <c r="H1124" s="896"/>
      <c r="I1124" s="896"/>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2">
      <c r="A1125" s="409">
        <v>23</v>
      </c>
      <c r="B1125" s="409">
        <v>1</v>
      </c>
      <c r="C1125" s="897"/>
      <c r="D1125" s="897"/>
      <c r="E1125" s="896"/>
      <c r="F1125" s="896"/>
      <c r="G1125" s="896"/>
      <c r="H1125" s="896"/>
      <c r="I1125" s="896"/>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2">
      <c r="A1126" s="409">
        <v>24</v>
      </c>
      <c r="B1126" s="409">
        <v>1</v>
      </c>
      <c r="C1126" s="897"/>
      <c r="D1126" s="897"/>
      <c r="E1126" s="896"/>
      <c r="F1126" s="896"/>
      <c r="G1126" s="896"/>
      <c r="H1126" s="896"/>
      <c r="I1126" s="896"/>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2">
      <c r="A1127" s="409">
        <v>25</v>
      </c>
      <c r="B1127" s="409">
        <v>1</v>
      </c>
      <c r="C1127" s="897"/>
      <c r="D1127" s="897"/>
      <c r="E1127" s="896"/>
      <c r="F1127" s="896"/>
      <c r="G1127" s="896"/>
      <c r="H1127" s="896"/>
      <c r="I1127" s="896"/>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2">
      <c r="A1128" s="409">
        <v>26</v>
      </c>
      <c r="B1128" s="409">
        <v>1</v>
      </c>
      <c r="C1128" s="897"/>
      <c r="D1128" s="897"/>
      <c r="E1128" s="896"/>
      <c r="F1128" s="896"/>
      <c r="G1128" s="896"/>
      <c r="H1128" s="896"/>
      <c r="I1128" s="896"/>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2">
      <c r="A1129" s="409">
        <v>27</v>
      </c>
      <c r="B1129" s="409">
        <v>1</v>
      </c>
      <c r="C1129" s="897"/>
      <c r="D1129" s="897"/>
      <c r="E1129" s="896"/>
      <c r="F1129" s="896"/>
      <c r="G1129" s="896"/>
      <c r="H1129" s="896"/>
      <c r="I1129" s="896"/>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2">
      <c r="A1130" s="409">
        <v>28</v>
      </c>
      <c r="B1130" s="409">
        <v>1</v>
      </c>
      <c r="C1130" s="897"/>
      <c r="D1130" s="897"/>
      <c r="E1130" s="896"/>
      <c r="F1130" s="896"/>
      <c r="G1130" s="896"/>
      <c r="H1130" s="896"/>
      <c r="I1130" s="896"/>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2">
      <c r="A1131" s="409">
        <v>29</v>
      </c>
      <c r="B1131" s="409">
        <v>1</v>
      </c>
      <c r="C1131" s="897"/>
      <c r="D1131" s="897"/>
      <c r="E1131" s="896"/>
      <c r="F1131" s="896"/>
      <c r="G1131" s="896"/>
      <c r="H1131" s="896"/>
      <c r="I1131" s="896"/>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2">
      <c r="A1132" s="409">
        <v>30</v>
      </c>
      <c r="B1132" s="409">
        <v>1</v>
      </c>
      <c r="C1132" s="897"/>
      <c r="D1132" s="897"/>
      <c r="E1132" s="896"/>
      <c r="F1132" s="896"/>
      <c r="G1132" s="896"/>
      <c r="H1132" s="896"/>
      <c r="I1132" s="896"/>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16383" man="1"/>
    <brk id="117" max="16383" man="1"/>
    <brk id="707" max="16383" man="1"/>
    <brk id="735" max="16383" man="1"/>
    <brk id="779"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21" sqref="Q21"/>
    </sheetView>
  </sheetViews>
  <sheetFormatPr defaultColWidth="9" defaultRowHeight="13" x14ac:dyDescent="0.2"/>
  <cols>
    <col min="1" max="1" width="21.6328125" customWidth="1"/>
    <col min="2" max="2" width="8.63281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6328125"/>
    <col min="13" max="13" width="12" style="13" hidden="1" customWidth="1"/>
    <col min="14" max="14" width="4" style="13" hidden="1" customWidth="1"/>
    <col min="15" max="15" width="3.6328125" customWidth="1"/>
    <col min="16" max="16" width="8.36328125" customWidth="1"/>
    <col min="17" max="17" width="8.6328125" style="16" customWidth="1"/>
    <col min="18" max="18" width="9.453125" style="13" hidden="1" customWidth="1"/>
    <col min="19" max="19" width="4" style="13" hidden="1" customWidth="1"/>
    <col min="20" max="20" width="8.63281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6328125" style="34" customWidth="1"/>
    <col min="31" max="31" width="33.63281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2">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583</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583</v>
      </c>
      <c r="R3" s="13" t="str">
        <f t="shared" ref="R3:R8" si="3">IF(Q3="","",P3)</f>
        <v>委託・請負</v>
      </c>
      <c r="S3" s="13" t="str">
        <f t="shared" ref="S3:S8" si="4">IF(R3="",S2,IF(S2&lt;&gt;"",CONCATENATE(S2,"、",R3),R3))</f>
        <v>直接実施、委託・請負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2">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2">
      <c r="A6" s="14" t="s">
        <v>89</v>
      </c>
      <c r="B6" s="15" t="s">
        <v>583</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2">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2">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2">
      <c r="A9" s="14" t="s">
        <v>92</v>
      </c>
      <c r="B9" s="15"/>
      <c r="C9" s="13" t="str">
        <f t="shared" si="0"/>
        <v/>
      </c>
      <c r="D9" s="13" t="str">
        <f t="shared" si="8"/>
        <v>科学技術・イノベーション</v>
      </c>
      <c r="F9" s="18" t="s">
        <v>304</v>
      </c>
      <c r="G9" s="17"/>
      <c r="H9" s="13" t="str">
        <f t="shared" si="1"/>
        <v/>
      </c>
      <c r="I9" s="13" t="str">
        <f t="shared" si="5"/>
        <v/>
      </c>
      <c r="K9" s="14" t="s">
        <v>110</v>
      </c>
      <c r="L9" s="15" t="s">
        <v>583</v>
      </c>
      <c r="M9" s="13" t="str">
        <f t="shared" si="2"/>
        <v>エネルギー対策</v>
      </c>
      <c r="N9" s="13" t="str">
        <f t="shared" si="6"/>
        <v>エネルギー対策</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2">
      <c r="A10" s="14" t="s">
        <v>331</v>
      </c>
      <c r="B10" s="15"/>
      <c r="C10" s="13" t="str">
        <f t="shared" si="0"/>
        <v/>
      </c>
      <c r="D10" s="13" t="str">
        <f t="shared" si="8"/>
        <v>科学技術・イノベーション</v>
      </c>
      <c r="F10" s="18" t="s">
        <v>117</v>
      </c>
      <c r="G10" s="17"/>
      <c r="H10" s="13" t="str">
        <f t="shared" si="1"/>
        <v/>
      </c>
      <c r="I10" s="13" t="str">
        <f t="shared" si="5"/>
        <v/>
      </c>
      <c r="K10" s="14" t="s">
        <v>335</v>
      </c>
      <c r="L10" s="15"/>
      <c r="M10" s="13" t="str">
        <f t="shared" si="2"/>
        <v/>
      </c>
      <c r="N10" s="13" t="str">
        <f t="shared" si="6"/>
        <v>エネルギー対策</v>
      </c>
      <c r="O10" s="13"/>
      <c r="P10" s="13" t="str">
        <f>S8</f>
        <v>直接実施、委託・請負</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2">
      <c r="A11" s="14" t="s">
        <v>93</v>
      </c>
      <c r="B11" s="15"/>
      <c r="C11" s="13" t="str">
        <f t="shared" si="0"/>
        <v/>
      </c>
      <c r="D11" s="13" t="str">
        <f t="shared" si="8"/>
        <v>科学技術・イノベーション</v>
      </c>
      <c r="F11" s="18" t="s">
        <v>118</v>
      </c>
      <c r="G11" s="17" t="s">
        <v>583</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2">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2">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2">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2">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2">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2">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2">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2">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2">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2">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458</v>
      </c>
      <c r="Z23" s="30"/>
      <c r="AA23" s="32" t="s">
        <v>552</v>
      </c>
      <c r="AB23" s="31"/>
      <c r="AC23" s="31"/>
      <c r="AD23" s="31"/>
      <c r="AE23" s="31"/>
      <c r="AF23" s="30"/>
      <c r="AK23" s="53" t="str">
        <f t="shared" si="7"/>
        <v>V</v>
      </c>
    </row>
    <row r="24" spans="1:37" ht="13.5" customHeight="1" x14ac:dyDescent="0.2">
      <c r="A24" s="97" t="s">
        <v>410</v>
      </c>
      <c r="B24" s="15"/>
      <c r="C24" s="13" t="str">
        <f t="shared" si="9"/>
        <v/>
      </c>
      <c r="D24" s="13" t="str">
        <f>IF(C24="",D23,IF(D23&lt;&gt;"",CONCATENATE(D23,"、",C24),C24))</f>
        <v>科学技術・イノベーション</v>
      </c>
      <c r="F24" s="18" t="s">
        <v>415</v>
      </c>
      <c r="G24" s="17"/>
      <c r="H24" s="13" t="str">
        <f t="shared" si="1"/>
        <v/>
      </c>
      <c r="I24" s="13" t="str">
        <f t="shared" si="5"/>
        <v>エネルギー対策特別会計電源開発促進勘定</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エネルギー対策特別会計電源開発促進勘定</v>
      </c>
      <c r="K25" s="13"/>
      <c r="L25" s="13"/>
      <c r="O25" s="13"/>
      <c r="P25" s="13"/>
      <c r="Q25" s="19"/>
      <c r="T25" s="13"/>
      <c r="Y25" s="32" t="s">
        <v>460</v>
      </c>
      <c r="Z25" s="30"/>
      <c r="AA25" s="32" t="s">
        <v>554</v>
      </c>
      <c r="AB25" s="31"/>
      <c r="AC25" s="31"/>
      <c r="AD25" s="31"/>
      <c r="AE25" s="31"/>
      <c r="AF25" s="30"/>
      <c r="AK25" s="53" t="str">
        <f t="shared" si="7"/>
        <v>X</v>
      </c>
    </row>
    <row r="26" spans="1:37" ht="13.5" customHeight="1" x14ac:dyDescent="0.2">
      <c r="A26" s="96"/>
      <c r="B26" s="95"/>
      <c r="F26" s="18" t="s">
        <v>131</v>
      </c>
      <c r="G26" s="17"/>
      <c r="H26" s="13" t="str">
        <f t="shared" si="1"/>
        <v/>
      </c>
      <c r="I26" s="13" t="str">
        <f t="shared" si="5"/>
        <v>エネルギー対策特別会計電源開発促進勘定</v>
      </c>
      <c r="K26" s="13"/>
      <c r="L26" s="13"/>
      <c r="O26" s="13"/>
      <c r="P26" s="13"/>
      <c r="Q26" s="19"/>
      <c r="T26" s="13"/>
      <c r="Y26" s="32" t="s">
        <v>461</v>
      </c>
      <c r="Z26" s="30"/>
      <c r="AA26" s="32" t="s">
        <v>555</v>
      </c>
      <c r="AB26" s="31"/>
      <c r="AC26" s="31"/>
      <c r="AD26" s="31"/>
      <c r="AE26" s="31"/>
      <c r="AF26" s="30"/>
      <c r="AK26" s="53" t="str">
        <f t="shared" si="7"/>
        <v>Y</v>
      </c>
    </row>
    <row r="27" spans="1:37" ht="13.5" customHeight="1" x14ac:dyDescent="0.2">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2">
      <c r="B28" s="13"/>
      <c r="F28" s="18" t="s">
        <v>133</v>
      </c>
      <c r="G28" s="17"/>
      <c r="H28" s="13" t="str">
        <f t="shared" si="1"/>
        <v/>
      </c>
      <c r="I28" s="13" t="str">
        <f t="shared" si="5"/>
        <v>エネルギー対策特別会計電源開発促進勘定</v>
      </c>
      <c r="K28" s="13"/>
      <c r="L28" s="13"/>
      <c r="O28" s="13"/>
      <c r="P28" s="13"/>
      <c r="Q28" s="19"/>
      <c r="T28" s="13"/>
      <c r="Y28" s="32" t="s">
        <v>463</v>
      </c>
      <c r="Z28" s="30"/>
      <c r="AA28" s="32" t="s">
        <v>557</v>
      </c>
      <c r="AB28" s="31"/>
      <c r="AC28" s="31"/>
      <c r="AD28" s="31"/>
      <c r="AE28" s="31"/>
      <c r="AF28" s="30"/>
      <c r="AK28" s="53" t="s">
        <v>264</v>
      </c>
    </row>
    <row r="29" spans="1:37" ht="13.5" customHeight="1" x14ac:dyDescent="0.2">
      <c r="A29" s="13"/>
      <c r="B29" s="13"/>
      <c r="F29" s="18" t="s">
        <v>305</v>
      </c>
      <c r="G29" s="17"/>
      <c r="H29" s="13" t="str">
        <f t="shared" si="1"/>
        <v/>
      </c>
      <c r="I29" s="13" t="str">
        <f t="shared" si="5"/>
        <v>エネルギー対策特別会計電源開発促進勘定</v>
      </c>
      <c r="K29" s="13"/>
      <c r="L29" s="13"/>
      <c r="O29" s="13"/>
      <c r="P29" s="13"/>
      <c r="Q29" s="19"/>
      <c r="T29" s="13"/>
      <c r="Y29" s="32" t="s">
        <v>464</v>
      </c>
      <c r="Z29" s="30"/>
      <c r="AA29" s="32" t="s">
        <v>558</v>
      </c>
      <c r="AB29" s="31"/>
      <c r="AC29" s="31"/>
      <c r="AD29" s="31"/>
      <c r="AE29" s="31"/>
      <c r="AF29" s="30"/>
      <c r="AK29" s="53" t="str">
        <f t="shared" si="7"/>
        <v>b</v>
      </c>
    </row>
    <row r="30" spans="1:37" ht="13.5" customHeight="1" x14ac:dyDescent="0.2">
      <c r="A30" s="13"/>
      <c r="B30" s="13"/>
      <c r="F30" s="18" t="s">
        <v>306</v>
      </c>
      <c r="G30" s="17"/>
      <c r="H30" s="13" t="str">
        <f t="shared" si="1"/>
        <v/>
      </c>
      <c r="I30" s="13" t="str">
        <f t="shared" si="5"/>
        <v>エネルギー対策特別会計電源開発促進勘定</v>
      </c>
      <c r="K30" s="13"/>
      <c r="L30" s="13"/>
      <c r="O30" s="13"/>
      <c r="P30" s="13"/>
      <c r="Q30" s="19"/>
      <c r="T30" s="13"/>
      <c r="Y30" s="32" t="s">
        <v>465</v>
      </c>
      <c r="Z30" s="30"/>
      <c r="AA30" s="32" t="s">
        <v>559</v>
      </c>
      <c r="AB30" s="31"/>
      <c r="AC30" s="31"/>
      <c r="AD30" s="31"/>
      <c r="AE30" s="31"/>
      <c r="AF30" s="30"/>
      <c r="AK30" s="53" t="str">
        <f t="shared" si="7"/>
        <v>c</v>
      </c>
    </row>
    <row r="31" spans="1:37" ht="13.5" customHeight="1" x14ac:dyDescent="0.2">
      <c r="A31" s="13"/>
      <c r="B31" s="13"/>
      <c r="F31" s="18" t="s">
        <v>307</v>
      </c>
      <c r="G31" s="17"/>
      <c r="H31" s="13" t="str">
        <f t="shared" si="1"/>
        <v/>
      </c>
      <c r="I31" s="13" t="str">
        <f t="shared" si="5"/>
        <v>エネルギー対策特別会計電源開発促進勘定</v>
      </c>
      <c r="K31" s="13"/>
      <c r="L31" s="13"/>
      <c r="O31" s="13"/>
      <c r="P31" s="13"/>
      <c r="Q31" s="19"/>
      <c r="T31" s="13"/>
      <c r="Y31" s="32" t="s">
        <v>466</v>
      </c>
      <c r="Z31" s="30"/>
      <c r="AA31" s="32" t="s">
        <v>560</v>
      </c>
      <c r="AB31" s="31"/>
      <c r="AC31" s="31"/>
      <c r="AD31" s="31"/>
      <c r="AE31" s="31"/>
      <c r="AF31" s="30"/>
      <c r="AK31" s="53" t="str">
        <f t="shared" si="7"/>
        <v>d</v>
      </c>
    </row>
    <row r="32" spans="1:37" ht="13.5" customHeight="1" x14ac:dyDescent="0.2">
      <c r="A32" s="13"/>
      <c r="B32" s="13"/>
      <c r="F32" s="18" t="s">
        <v>308</v>
      </c>
      <c r="G32" s="17"/>
      <c r="H32" s="13" t="str">
        <f t="shared" si="1"/>
        <v/>
      </c>
      <c r="I32" s="13" t="str">
        <f t="shared" si="5"/>
        <v>エネルギー対策特別会計電源開発促進勘定</v>
      </c>
      <c r="K32" s="13"/>
      <c r="L32" s="13"/>
      <c r="O32" s="13"/>
      <c r="P32" s="13"/>
      <c r="Q32" s="19"/>
      <c r="T32" s="13"/>
      <c r="Y32" s="32" t="s">
        <v>467</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エネルギー対策特別会計電源開発促進勘定</v>
      </c>
      <c r="K33" s="13"/>
      <c r="L33" s="13"/>
      <c r="O33" s="13"/>
      <c r="P33" s="13"/>
      <c r="Q33" s="19"/>
      <c r="T33" s="13"/>
      <c r="Y33" s="32" t="s">
        <v>468</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エネルギー対策特別会計電源開発促進勘定</v>
      </c>
      <c r="K34" s="13"/>
      <c r="L34" s="13"/>
      <c r="O34" s="13"/>
      <c r="P34" s="13"/>
      <c r="Q34" s="19"/>
      <c r="T34" s="13"/>
      <c r="Y34" s="32" t="s">
        <v>469</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エネルギー対策特別会計電源開発促進勘定</v>
      </c>
      <c r="K35" s="13"/>
      <c r="L35" s="13"/>
      <c r="O35" s="13"/>
      <c r="P35" s="13"/>
      <c r="Q35" s="19"/>
      <c r="T35" s="13"/>
      <c r="Y35" s="32" t="s">
        <v>470</v>
      </c>
      <c r="Z35" s="30"/>
      <c r="AC35" s="31"/>
      <c r="AF35" s="30"/>
      <c r="AK35" s="53" t="str">
        <f t="shared" si="7"/>
        <v>h</v>
      </c>
    </row>
    <row r="36" spans="1:37" ht="13.5" customHeight="1" x14ac:dyDescent="0.2">
      <c r="A36" s="13"/>
      <c r="B36" s="13"/>
      <c r="F36" s="18" t="s">
        <v>312</v>
      </c>
      <c r="G36" s="17"/>
      <c r="H36" s="13" t="str">
        <f t="shared" si="1"/>
        <v/>
      </c>
      <c r="I36" s="13" t="str">
        <f t="shared" si="5"/>
        <v>エネルギー対策特別会計電源開発促進勘定</v>
      </c>
      <c r="K36" s="13"/>
      <c r="L36" s="13"/>
      <c r="O36" s="13"/>
      <c r="P36" s="13"/>
      <c r="Q36" s="19"/>
      <c r="T36" s="13"/>
      <c r="Y36" s="32" t="s">
        <v>471</v>
      </c>
      <c r="Z36" s="30"/>
      <c r="AF36" s="30"/>
      <c r="AK36" s="53" t="str">
        <f t="shared" si="7"/>
        <v>i</v>
      </c>
    </row>
    <row r="37" spans="1:37" ht="13.5" customHeight="1" x14ac:dyDescent="0.2">
      <c r="A37" s="13"/>
      <c r="B37" s="13"/>
      <c r="F37" s="13"/>
      <c r="G37" s="19"/>
      <c r="H37" s="13" t="str">
        <f t="shared" si="1"/>
        <v/>
      </c>
      <c r="I37" s="13" t="str">
        <f t="shared" si="5"/>
        <v>エネルギー対策特別会計電源開発促進勘定</v>
      </c>
      <c r="K37" s="13"/>
      <c r="L37" s="13"/>
      <c r="O37" s="13"/>
      <c r="P37" s="13"/>
      <c r="Q37" s="19"/>
      <c r="T37" s="13"/>
      <c r="Y37" s="32" t="s">
        <v>472</v>
      </c>
      <c r="Z37" s="30"/>
      <c r="AF37" s="30"/>
      <c r="AK37" s="53" t="str">
        <f t="shared" si="7"/>
        <v>j</v>
      </c>
    </row>
    <row r="38" spans="1:37" x14ac:dyDescent="0.2">
      <c r="A38" s="13"/>
      <c r="B38" s="13"/>
      <c r="F38" s="13"/>
      <c r="G38" s="19"/>
      <c r="K38" s="13"/>
      <c r="L38" s="13"/>
      <c r="O38" s="13"/>
      <c r="P38" s="13"/>
      <c r="Q38" s="19"/>
      <c r="T38" s="13"/>
      <c r="Y38" s="32" t="s">
        <v>473</v>
      </c>
      <c r="Z38" s="30"/>
      <c r="AF38" s="30"/>
      <c r="AK38" s="53" t="str">
        <f t="shared" si="7"/>
        <v>k</v>
      </c>
    </row>
    <row r="39" spans="1:37" x14ac:dyDescent="0.2">
      <c r="A39" s="13"/>
      <c r="B39" s="13"/>
      <c r="F39" s="13" t="str">
        <f>I37</f>
        <v>エネルギー対策特別会計電源開発促進勘定</v>
      </c>
      <c r="G39" s="19"/>
      <c r="K39" s="13"/>
      <c r="L39" s="13"/>
      <c r="O39" s="13"/>
      <c r="P39" s="13"/>
      <c r="Q39" s="19"/>
      <c r="T39" s="13"/>
      <c r="Y39" s="32" t="s">
        <v>474</v>
      </c>
      <c r="Z39" s="30"/>
      <c r="AF39" s="30"/>
      <c r="AK39" s="53" t="str">
        <f t="shared" si="7"/>
        <v>l</v>
      </c>
    </row>
    <row r="40" spans="1:37" x14ac:dyDescent="0.2">
      <c r="A40" s="13"/>
      <c r="B40" s="13"/>
      <c r="F40" s="13"/>
      <c r="G40" s="19"/>
      <c r="K40" s="13"/>
      <c r="L40" s="13"/>
      <c r="O40" s="13"/>
      <c r="P40" s="13"/>
      <c r="Q40" s="19"/>
      <c r="T40" s="13"/>
      <c r="Y40" s="32" t="s">
        <v>475</v>
      </c>
      <c r="Z40" s="30"/>
      <c r="AF40" s="30"/>
      <c r="AK40" s="53" t="str">
        <f t="shared" si="7"/>
        <v>m</v>
      </c>
    </row>
    <row r="41" spans="1:37" x14ac:dyDescent="0.2">
      <c r="A41" s="13"/>
      <c r="B41" s="13"/>
      <c r="F41" s="13"/>
      <c r="G41" s="19"/>
      <c r="K41" s="13"/>
      <c r="L41" s="13"/>
      <c r="O41" s="13"/>
      <c r="P41" s="13"/>
      <c r="Q41" s="19"/>
      <c r="T41" s="13"/>
      <c r="Y41" s="32" t="s">
        <v>476</v>
      </c>
      <c r="Z41" s="30"/>
      <c r="AF41" s="30"/>
      <c r="AK41" s="53" t="str">
        <f t="shared" si="7"/>
        <v>n</v>
      </c>
    </row>
    <row r="42" spans="1:37" x14ac:dyDescent="0.2">
      <c r="A42" s="13"/>
      <c r="B42" s="13"/>
      <c r="F42" s="13"/>
      <c r="G42" s="19"/>
      <c r="K42" s="13"/>
      <c r="L42" s="13"/>
      <c r="O42" s="13"/>
      <c r="P42" s="13"/>
      <c r="Q42" s="19"/>
      <c r="T42" s="13"/>
      <c r="Y42" s="32" t="s">
        <v>477</v>
      </c>
      <c r="Z42" s="30"/>
      <c r="AF42" s="30"/>
      <c r="AK42" s="53" t="str">
        <f t="shared" si="7"/>
        <v>o</v>
      </c>
    </row>
    <row r="43" spans="1:37" x14ac:dyDescent="0.2">
      <c r="A43" s="13"/>
      <c r="B43" s="13"/>
      <c r="F43" s="13"/>
      <c r="G43" s="19"/>
      <c r="K43" s="13"/>
      <c r="L43" s="13"/>
      <c r="O43" s="13"/>
      <c r="P43" s="13"/>
      <c r="Q43" s="19"/>
      <c r="T43" s="13"/>
      <c r="Y43" s="32" t="s">
        <v>478</v>
      </c>
      <c r="Z43" s="30"/>
      <c r="AF43" s="30"/>
      <c r="AK43" s="53" t="str">
        <f t="shared" si="7"/>
        <v>p</v>
      </c>
    </row>
    <row r="44" spans="1:37" x14ac:dyDescent="0.2">
      <c r="A44" s="13"/>
      <c r="B44" s="13"/>
      <c r="F44" s="13"/>
      <c r="G44" s="19"/>
      <c r="K44" s="13"/>
      <c r="L44" s="13"/>
      <c r="O44" s="13"/>
      <c r="P44" s="13"/>
      <c r="Q44" s="19"/>
      <c r="T44" s="13"/>
      <c r="Y44" s="32" t="s">
        <v>479</v>
      </c>
      <c r="Z44" s="30"/>
      <c r="AF44" s="30"/>
      <c r="AK44" s="53" t="str">
        <f t="shared" si="7"/>
        <v>q</v>
      </c>
    </row>
    <row r="45" spans="1:37" x14ac:dyDescent="0.2">
      <c r="A45" s="13"/>
      <c r="B45" s="13"/>
      <c r="F45" s="13"/>
      <c r="G45" s="19"/>
      <c r="K45" s="13"/>
      <c r="L45" s="13"/>
      <c r="O45" s="13"/>
      <c r="P45" s="13"/>
      <c r="Q45" s="19"/>
      <c r="T45" s="13"/>
      <c r="Y45" s="32" t="s">
        <v>480</v>
      </c>
      <c r="Z45" s="30"/>
      <c r="AF45" s="30"/>
      <c r="AK45" s="53" t="str">
        <f t="shared" si="7"/>
        <v>r</v>
      </c>
    </row>
    <row r="46" spans="1:37" x14ac:dyDescent="0.2">
      <c r="A46" s="13"/>
      <c r="B46" s="13"/>
      <c r="F46" s="13"/>
      <c r="G46" s="19"/>
      <c r="K46" s="13"/>
      <c r="L46" s="13"/>
      <c r="O46" s="13"/>
      <c r="P46" s="13"/>
      <c r="Q46" s="19"/>
      <c r="T46" s="13"/>
      <c r="Y46" s="32" t="s">
        <v>481</v>
      </c>
      <c r="Z46" s="30"/>
      <c r="AF46" s="30"/>
      <c r="AK46" s="53" t="str">
        <f t="shared" si="7"/>
        <v>s</v>
      </c>
    </row>
    <row r="47" spans="1:37" x14ac:dyDescent="0.2">
      <c r="A47" s="13"/>
      <c r="B47" s="13"/>
      <c r="F47" s="13"/>
      <c r="G47" s="19"/>
      <c r="K47" s="13"/>
      <c r="L47" s="13"/>
      <c r="O47" s="13"/>
      <c r="P47" s="13"/>
      <c r="Q47" s="19"/>
      <c r="T47" s="13"/>
      <c r="Y47" s="32" t="s">
        <v>482</v>
      </c>
      <c r="Z47" s="30"/>
      <c r="AF47" s="30"/>
      <c r="AK47" s="53" t="str">
        <f t="shared" si="7"/>
        <v>t</v>
      </c>
    </row>
    <row r="48" spans="1:37" x14ac:dyDescent="0.2">
      <c r="A48" s="13"/>
      <c r="B48" s="13"/>
      <c r="F48" s="13"/>
      <c r="G48" s="19"/>
      <c r="K48" s="13"/>
      <c r="L48" s="13"/>
      <c r="O48" s="13"/>
      <c r="P48" s="13"/>
      <c r="Q48" s="19"/>
      <c r="T48" s="13"/>
      <c r="Y48" s="32" t="s">
        <v>483</v>
      </c>
      <c r="Z48" s="30"/>
      <c r="AF48" s="30"/>
      <c r="AK48" s="53" t="str">
        <f t="shared" si="7"/>
        <v>u</v>
      </c>
    </row>
    <row r="49" spans="1:37" x14ac:dyDescent="0.2">
      <c r="A49" s="13"/>
      <c r="B49" s="13"/>
      <c r="F49" s="13"/>
      <c r="G49" s="19"/>
      <c r="K49" s="13"/>
      <c r="L49" s="13"/>
      <c r="O49" s="13"/>
      <c r="P49" s="13"/>
      <c r="Q49" s="19"/>
      <c r="T49" s="13"/>
      <c r="Y49" s="32" t="s">
        <v>484</v>
      </c>
      <c r="Z49" s="30"/>
      <c r="AF49" s="30"/>
      <c r="AK49" s="53" t="str">
        <f t="shared" si="7"/>
        <v>v</v>
      </c>
    </row>
    <row r="50" spans="1:37" x14ac:dyDescent="0.2">
      <c r="A50" s="13"/>
      <c r="B50" s="13"/>
      <c r="F50" s="13"/>
      <c r="G50" s="19"/>
      <c r="K50" s="13"/>
      <c r="L50" s="13"/>
      <c r="O50" s="13"/>
      <c r="P50" s="13"/>
      <c r="Q50" s="19"/>
      <c r="T50" s="13"/>
      <c r="Y50" s="32" t="s">
        <v>485</v>
      </c>
      <c r="Z50" s="30"/>
      <c r="AF50" s="30"/>
    </row>
    <row r="51" spans="1:37" x14ac:dyDescent="0.2">
      <c r="A51" s="13"/>
      <c r="B51" s="13"/>
      <c r="F51" s="13"/>
      <c r="G51" s="19"/>
      <c r="K51" s="13"/>
      <c r="L51" s="13"/>
      <c r="O51" s="13"/>
      <c r="P51" s="13"/>
      <c r="Q51" s="19"/>
      <c r="T51" s="13"/>
      <c r="Y51" s="32" t="s">
        <v>486</v>
      </c>
      <c r="Z51" s="30"/>
      <c r="AF51" s="30"/>
    </row>
    <row r="52" spans="1:37" x14ac:dyDescent="0.2">
      <c r="A52" s="13"/>
      <c r="B52" s="13"/>
      <c r="F52" s="13"/>
      <c r="G52" s="19"/>
      <c r="K52" s="13"/>
      <c r="L52" s="13"/>
      <c r="O52" s="13"/>
      <c r="P52" s="13"/>
      <c r="Q52" s="19"/>
      <c r="T52" s="13"/>
      <c r="Y52" s="32" t="s">
        <v>487</v>
      </c>
      <c r="Z52" s="30"/>
      <c r="AF52" s="30"/>
    </row>
    <row r="53" spans="1:37" x14ac:dyDescent="0.2">
      <c r="A53" s="13"/>
      <c r="B53" s="13"/>
      <c r="F53" s="13"/>
      <c r="G53" s="19"/>
      <c r="K53" s="13"/>
      <c r="L53" s="13"/>
      <c r="O53" s="13"/>
      <c r="P53" s="13"/>
      <c r="Q53" s="19"/>
      <c r="T53" s="13"/>
      <c r="Y53" s="32" t="s">
        <v>488</v>
      </c>
      <c r="Z53" s="30"/>
      <c r="AF53" s="30"/>
    </row>
    <row r="54" spans="1:37" x14ac:dyDescent="0.2">
      <c r="A54" s="13"/>
      <c r="B54" s="13"/>
      <c r="F54" s="13"/>
      <c r="G54" s="19"/>
      <c r="K54" s="13"/>
      <c r="L54" s="13"/>
      <c r="O54" s="13"/>
      <c r="P54" s="20"/>
      <c r="Q54" s="19"/>
      <c r="T54" s="13"/>
      <c r="Y54" s="32" t="s">
        <v>489</v>
      </c>
      <c r="Z54" s="30"/>
      <c r="AF54" s="30"/>
    </row>
    <row r="55" spans="1:37" x14ac:dyDescent="0.2">
      <c r="A55" s="13"/>
      <c r="B55" s="13"/>
      <c r="F55" s="13"/>
      <c r="G55" s="19"/>
      <c r="K55" s="13"/>
      <c r="L55" s="13"/>
      <c r="O55" s="13"/>
      <c r="P55" s="13"/>
      <c r="Q55" s="19"/>
      <c r="T55" s="13"/>
      <c r="Y55" s="32" t="s">
        <v>490</v>
      </c>
      <c r="Z55" s="30"/>
      <c r="AF55" s="30"/>
    </row>
    <row r="56" spans="1:37" x14ac:dyDescent="0.2">
      <c r="A56" s="13"/>
      <c r="B56" s="13"/>
      <c r="F56" s="13"/>
      <c r="G56" s="19"/>
      <c r="K56" s="13"/>
      <c r="L56" s="13"/>
      <c r="O56" s="13"/>
      <c r="P56" s="13"/>
      <c r="Q56" s="19"/>
      <c r="T56" s="13"/>
      <c r="Y56" s="32" t="s">
        <v>491</v>
      </c>
      <c r="Z56" s="30"/>
      <c r="AF56" s="30"/>
    </row>
    <row r="57" spans="1:37" x14ac:dyDescent="0.2">
      <c r="A57" s="13"/>
      <c r="B57" s="13"/>
      <c r="F57" s="13"/>
      <c r="G57" s="19"/>
      <c r="K57" s="13"/>
      <c r="L57" s="13"/>
      <c r="O57" s="13"/>
      <c r="P57" s="13"/>
      <c r="Q57" s="19"/>
      <c r="T57" s="13"/>
      <c r="Y57" s="32" t="s">
        <v>492</v>
      </c>
      <c r="Z57" s="30"/>
      <c r="AF57" s="30"/>
    </row>
    <row r="58" spans="1:37" x14ac:dyDescent="0.2">
      <c r="A58" s="13"/>
      <c r="B58" s="13"/>
      <c r="F58" s="13"/>
      <c r="G58" s="19"/>
      <c r="K58" s="13"/>
      <c r="L58" s="13"/>
      <c r="O58" s="13"/>
      <c r="P58" s="13"/>
      <c r="Q58" s="19"/>
      <c r="T58" s="13"/>
      <c r="Y58" s="32" t="s">
        <v>493</v>
      </c>
      <c r="Z58" s="30"/>
      <c r="AF58" s="30"/>
    </row>
    <row r="59" spans="1:37" x14ac:dyDescent="0.2">
      <c r="A59" s="13"/>
      <c r="B59" s="13"/>
      <c r="F59" s="13"/>
      <c r="G59" s="19"/>
      <c r="K59" s="13"/>
      <c r="L59" s="13"/>
      <c r="O59" s="13"/>
      <c r="P59" s="13"/>
      <c r="Q59" s="19"/>
      <c r="T59" s="13"/>
      <c r="Y59" s="32" t="s">
        <v>494</v>
      </c>
      <c r="Z59" s="30"/>
      <c r="AF59" s="30"/>
    </row>
    <row r="60" spans="1:37" x14ac:dyDescent="0.2">
      <c r="A60" s="13"/>
      <c r="B60" s="13"/>
      <c r="F60" s="13"/>
      <c r="G60" s="19"/>
      <c r="K60" s="13"/>
      <c r="L60" s="13"/>
      <c r="O60" s="13"/>
      <c r="P60" s="13"/>
      <c r="Q60" s="19"/>
      <c r="T60" s="13"/>
      <c r="Y60" s="32" t="s">
        <v>495</v>
      </c>
      <c r="Z60" s="30"/>
      <c r="AF60" s="30"/>
    </row>
    <row r="61" spans="1:37" x14ac:dyDescent="0.2">
      <c r="A61" s="13"/>
      <c r="B61" s="13"/>
      <c r="F61" s="13"/>
      <c r="G61" s="19"/>
      <c r="K61" s="13"/>
      <c r="L61" s="13"/>
      <c r="O61" s="13"/>
      <c r="P61" s="13"/>
      <c r="Q61" s="19"/>
      <c r="T61" s="13"/>
      <c r="Y61" s="32" t="s">
        <v>496</v>
      </c>
      <c r="Z61" s="30"/>
      <c r="AF61" s="30"/>
    </row>
    <row r="62" spans="1:37" x14ac:dyDescent="0.2">
      <c r="A62" s="13"/>
      <c r="B62" s="13"/>
      <c r="F62" s="13"/>
      <c r="G62" s="19"/>
      <c r="K62" s="13"/>
      <c r="L62" s="13"/>
      <c r="O62" s="13"/>
      <c r="P62" s="13"/>
      <c r="Q62" s="19"/>
      <c r="T62" s="13"/>
      <c r="Y62" s="32" t="s">
        <v>497</v>
      </c>
      <c r="Z62" s="30"/>
      <c r="AF62" s="30"/>
    </row>
    <row r="63" spans="1:37" x14ac:dyDescent="0.2">
      <c r="A63" s="13"/>
      <c r="B63" s="13"/>
      <c r="F63" s="13"/>
      <c r="G63" s="19"/>
      <c r="K63" s="13"/>
      <c r="L63" s="13"/>
      <c r="O63" s="13"/>
      <c r="P63" s="13"/>
      <c r="Q63" s="19"/>
      <c r="T63" s="13"/>
      <c r="Y63" s="32" t="s">
        <v>498</v>
      </c>
      <c r="Z63" s="30"/>
      <c r="AF63" s="30"/>
    </row>
    <row r="64" spans="1:37" x14ac:dyDescent="0.2">
      <c r="A64" s="13"/>
      <c r="B64" s="13"/>
      <c r="F64" s="13"/>
      <c r="G64" s="19"/>
      <c r="K64" s="13"/>
      <c r="L64" s="13"/>
      <c r="O64" s="13"/>
      <c r="P64" s="13"/>
      <c r="Q64" s="19"/>
      <c r="T64" s="13"/>
      <c r="Y64" s="32" t="s">
        <v>499</v>
      </c>
      <c r="Z64" s="30"/>
      <c r="AF64" s="30"/>
    </row>
    <row r="65" spans="1:32" x14ac:dyDescent="0.2">
      <c r="A65" s="13"/>
      <c r="B65" s="13"/>
      <c r="F65" s="13"/>
      <c r="G65" s="19"/>
      <c r="K65" s="13"/>
      <c r="L65" s="13"/>
      <c r="O65" s="13"/>
      <c r="P65" s="13"/>
      <c r="Q65" s="19"/>
      <c r="T65" s="13"/>
      <c r="Y65" s="32" t="s">
        <v>500</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501</v>
      </c>
      <c r="Z67" s="30"/>
      <c r="AF67" s="30"/>
    </row>
    <row r="68" spans="1:32" x14ac:dyDescent="0.2">
      <c r="A68" s="13"/>
      <c r="B68" s="13"/>
      <c r="F68" s="13"/>
      <c r="G68" s="19"/>
      <c r="K68" s="13"/>
      <c r="L68" s="13"/>
      <c r="O68" s="13"/>
      <c r="P68" s="13"/>
      <c r="Q68" s="19"/>
      <c r="T68" s="13"/>
      <c r="Y68" s="32" t="s">
        <v>502</v>
      </c>
      <c r="Z68" s="30"/>
      <c r="AF68" s="30"/>
    </row>
    <row r="69" spans="1:32" x14ac:dyDescent="0.2">
      <c r="A69" s="13"/>
      <c r="B69" s="13"/>
      <c r="F69" s="13"/>
      <c r="G69" s="19"/>
      <c r="K69" s="13"/>
      <c r="L69" s="13"/>
      <c r="O69" s="13"/>
      <c r="P69" s="13"/>
      <c r="Q69" s="19"/>
      <c r="T69" s="13"/>
      <c r="Y69" s="32" t="s">
        <v>503</v>
      </c>
      <c r="Z69" s="30"/>
      <c r="AF69" s="30"/>
    </row>
    <row r="70" spans="1:32" x14ac:dyDescent="0.2">
      <c r="A70" s="13"/>
      <c r="B70" s="13"/>
      <c r="Y70" s="32" t="s">
        <v>504</v>
      </c>
    </row>
    <row r="71" spans="1:32" x14ac:dyDescent="0.2">
      <c r="Y71" s="32" t="s">
        <v>505</v>
      </c>
    </row>
    <row r="72" spans="1:32" x14ac:dyDescent="0.2">
      <c r="Y72" s="32" t="s">
        <v>506</v>
      </c>
    </row>
    <row r="73" spans="1:32" x14ac:dyDescent="0.2">
      <c r="Y73" s="32" t="s">
        <v>507</v>
      </c>
    </row>
    <row r="74" spans="1:32" x14ac:dyDescent="0.2">
      <c r="Y74" s="32" t="s">
        <v>508</v>
      </c>
    </row>
    <row r="75" spans="1:32" x14ac:dyDescent="0.2">
      <c r="Y75" s="32" t="s">
        <v>509</v>
      </c>
    </row>
    <row r="76" spans="1:32" x14ac:dyDescent="0.2">
      <c r="Y76" s="32" t="s">
        <v>510</v>
      </c>
    </row>
    <row r="77" spans="1:32" x14ac:dyDescent="0.2">
      <c r="Y77" s="32" t="s">
        <v>511</v>
      </c>
    </row>
    <row r="78" spans="1:32" x14ac:dyDescent="0.2">
      <c r="Y78" s="32" t="s">
        <v>512</v>
      </c>
    </row>
    <row r="79" spans="1:32" x14ac:dyDescent="0.2">
      <c r="Y79" s="32" t="s">
        <v>513</v>
      </c>
    </row>
    <row r="80" spans="1:32" x14ac:dyDescent="0.2">
      <c r="Y80" s="32" t="s">
        <v>514</v>
      </c>
    </row>
    <row r="81" spans="25:25" x14ac:dyDescent="0.2">
      <c r="Y81" s="32" t="s">
        <v>515</v>
      </c>
    </row>
    <row r="82" spans="25:25" x14ac:dyDescent="0.2">
      <c r="Y82" s="32" t="s">
        <v>516</v>
      </c>
    </row>
    <row r="83" spans="25:25" x14ac:dyDescent="0.2">
      <c r="Y83" s="32" t="s">
        <v>517</v>
      </c>
    </row>
    <row r="84" spans="25:25" x14ac:dyDescent="0.2">
      <c r="Y84" s="32" t="s">
        <v>518</v>
      </c>
    </row>
    <row r="85" spans="25:25" x14ac:dyDescent="0.2">
      <c r="Y85" s="32" t="s">
        <v>519</v>
      </c>
    </row>
    <row r="86" spans="25:25" x14ac:dyDescent="0.2">
      <c r="Y86" s="32" t="s">
        <v>520</v>
      </c>
    </row>
    <row r="87" spans="25:25" x14ac:dyDescent="0.2">
      <c r="Y87" s="32" t="s">
        <v>521</v>
      </c>
    </row>
    <row r="88" spans="25:25" x14ac:dyDescent="0.2">
      <c r="Y88" s="32" t="s">
        <v>522</v>
      </c>
    </row>
    <row r="89" spans="25:25" x14ac:dyDescent="0.2">
      <c r="Y89" s="32" t="s">
        <v>523</v>
      </c>
    </row>
    <row r="90" spans="25:25" x14ac:dyDescent="0.2">
      <c r="Y90" s="32" t="s">
        <v>524</v>
      </c>
    </row>
    <row r="91" spans="25:25" x14ac:dyDescent="0.2">
      <c r="Y91" s="32" t="s">
        <v>525</v>
      </c>
    </row>
    <row r="92" spans="25:25" x14ac:dyDescent="0.2">
      <c r="Y92" s="32" t="s">
        <v>526</v>
      </c>
    </row>
    <row r="93" spans="25:25" x14ac:dyDescent="0.2">
      <c r="Y93" s="32" t="s">
        <v>527</v>
      </c>
    </row>
    <row r="94" spans="25:25" x14ac:dyDescent="0.2">
      <c r="Y94" s="32" t="s">
        <v>528</v>
      </c>
    </row>
    <row r="95" spans="25:25" x14ac:dyDescent="0.2">
      <c r="Y95" s="32" t="s">
        <v>529</v>
      </c>
    </row>
    <row r="96" spans="25:25" x14ac:dyDescent="0.2">
      <c r="Y96" s="32" t="s">
        <v>421</v>
      </c>
    </row>
    <row r="97" spans="25:25" x14ac:dyDescent="0.2">
      <c r="Y97" s="32" t="s">
        <v>530</v>
      </c>
    </row>
    <row r="98" spans="25:25" x14ac:dyDescent="0.2">
      <c r="Y98" s="32" t="s">
        <v>531</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 x14ac:dyDescent="0.2"/>
  <cols>
    <col min="1" max="49" width="2.6328125" style="35" customWidth="1"/>
    <col min="50" max="50" width="6.36328125" style="35" customWidth="1"/>
    <col min="51" max="57" width="2.36328125" style="35" customWidth="1"/>
    <col min="58" max="61" width="9" style="35"/>
    <col min="62" max="62" width="27.81640625" style="35" customWidth="1"/>
    <col min="63" max="63" width="12.3632812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7"/>
      <c r="AA2" s="418"/>
      <c r="AB2" s="1012" t="s">
        <v>11</v>
      </c>
      <c r="AC2" s="1013"/>
      <c r="AD2" s="1014"/>
      <c r="AE2" s="380" t="s">
        <v>396</v>
      </c>
      <c r="AF2" s="380"/>
      <c r="AG2" s="380"/>
      <c r="AH2" s="380"/>
      <c r="AI2" s="380" t="s">
        <v>394</v>
      </c>
      <c r="AJ2" s="380"/>
      <c r="AK2" s="380"/>
      <c r="AL2" s="380"/>
      <c r="AM2" s="380" t="s">
        <v>423</v>
      </c>
      <c r="AN2" s="380"/>
      <c r="AO2" s="380"/>
      <c r="AP2" s="373"/>
      <c r="AQ2" s="180" t="s">
        <v>235</v>
      </c>
      <c r="AR2" s="173"/>
      <c r="AS2" s="173"/>
      <c r="AT2" s="174"/>
      <c r="AU2" s="378" t="s">
        <v>134</v>
      </c>
      <c r="AV2" s="378"/>
      <c r="AW2" s="378"/>
      <c r="AX2" s="379"/>
    </row>
    <row r="3" spans="1:50" ht="18.75" customHeight="1" x14ac:dyDescent="0.2">
      <c r="A3" s="513"/>
      <c r="B3" s="514"/>
      <c r="C3" s="514"/>
      <c r="D3" s="514"/>
      <c r="E3" s="514"/>
      <c r="F3" s="515"/>
      <c r="G3" s="568"/>
      <c r="H3" s="384"/>
      <c r="I3" s="384"/>
      <c r="J3" s="384"/>
      <c r="K3" s="384"/>
      <c r="L3" s="384"/>
      <c r="M3" s="384"/>
      <c r="N3" s="384"/>
      <c r="O3" s="569"/>
      <c r="P3" s="581"/>
      <c r="Q3" s="384"/>
      <c r="R3" s="384"/>
      <c r="S3" s="384"/>
      <c r="T3" s="384"/>
      <c r="U3" s="384"/>
      <c r="V3" s="384"/>
      <c r="W3" s="384"/>
      <c r="X3" s="569"/>
      <c r="Y3" s="1009"/>
      <c r="Z3" s="1010"/>
      <c r="AA3" s="1011"/>
      <c r="AB3" s="1015"/>
      <c r="AC3" s="1016"/>
      <c r="AD3" s="1017"/>
      <c r="AE3" s="381"/>
      <c r="AF3" s="381"/>
      <c r="AG3" s="381"/>
      <c r="AH3" s="381"/>
      <c r="AI3" s="381"/>
      <c r="AJ3" s="381"/>
      <c r="AK3" s="381"/>
      <c r="AL3" s="381"/>
      <c r="AM3" s="381"/>
      <c r="AN3" s="381"/>
      <c r="AO3" s="381"/>
      <c r="AP3" s="337"/>
      <c r="AQ3" s="274"/>
      <c r="AR3" s="275"/>
      <c r="AS3" s="141" t="s">
        <v>236</v>
      </c>
      <c r="AT3" s="176"/>
      <c r="AU3" s="275"/>
      <c r="AV3" s="275"/>
      <c r="AW3" s="384" t="s">
        <v>181</v>
      </c>
      <c r="AX3" s="385"/>
    </row>
    <row r="4" spans="1:50" ht="22.5" customHeight="1" x14ac:dyDescent="0.2">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9"/>
      <c r="AF4" s="370"/>
      <c r="AG4" s="370"/>
      <c r="AH4" s="370"/>
      <c r="AI4" s="369"/>
      <c r="AJ4" s="370"/>
      <c r="AK4" s="370"/>
      <c r="AL4" s="370"/>
      <c r="AM4" s="369"/>
      <c r="AN4" s="370"/>
      <c r="AO4" s="370"/>
      <c r="AP4" s="370"/>
      <c r="AQ4" s="119"/>
      <c r="AR4" s="120"/>
      <c r="AS4" s="120"/>
      <c r="AT4" s="121"/>
      <c r="AU4" s="370"/>
      <c r="AV4" s="370"/>
      <c r="AW4" s="370"/>
      <c r="AX4" s="372"/>
    </row>
    <row r="5" spans="1:50" ht="22.5" customHeight="1" x14ac:dyDescent="0.2">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9"/>
      <c r="AF5" s="370"/>
      <c r="AG5" s="370"/>
      <c r="AH5" s="370"/>
      <c r="AI5" s="369"/>
      <c r="AJ5" s="370"/>
      <c r="AK5" s="370"/>
      <c r="AL5" s="370"/>
      <c r="AM5" s="369"/>
      <c r="AN5" s="370"/>
      <c r="AO5" s="370"/>
      <c r="AP5" s="370"/>
      <c r="AQ5" s="119"/>
      <c r="AR5" s="120"/>
      <c r="AS5" s="120"/>
      <c r="AT5" s="121"/>
      <c r="AU5" s="370"/>
      <c r="AV5" s="370"/>
      <c r="AW5" s="370"/>
      <c r="AX5" s="372"/>
    </row>
    <row r="6" spans="1:50" ht="22.5" customHeight="1" x14ac:dyDescent="0.2">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x14ac:dyDescent="0.2">
      <c r="A7" s="901" t="s">
        <v>384</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2">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2">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7"/>
      <c r="AA9" s="418"/>
      <c r="AB9" s="1012" t="s">
        <v>11</v>
      </c>
      <c r="AC9" s="1013"/>
      <c r="AD9" s="1014"/>
      <c r="AE9" s="380" t="s">
        <v>396</v>
      </c>
      <c r="AF9" s="380"/>
      <c r="AG9" s="380"/>
      <c r="AH9" s="380"/>
      <c r="AI9" s="380" t="s">
        <v>394</v>
      </c>
      <c r="AJ9" s="380"/>
      <c r="AK9" s="380"/>
      <c r="AL9" s="380"/>
      <c r="AM9" s="380" t="s">
        <v>423</v>
      </c>
      <c r="AN9" s="380"/>
      <c r="AO9" s="380"/>
      <c r="AP9" s="373"/>
      <c r="AQ9" s="180" t="s">
        <v>235</v>
      </c>
      <c r="AR9" s="173"/>
      <c r="AS9" s="173"/>
      <c r="AT9" s="174"/>
      <c r="AU9" s="378" t="s">
        <v>134</v>
      </c>
      <c r="AV9" s="378"/>
      <c r="AW9" s="378"/>
      <c r="AX9" s="379"/>
    </row>
    <row r="10" spans="1:50" ht="18.75" customHeight="1" x14ac:dyDescent="0.2">
      <c r="A10" s="513"/>
      <c r="B10" s="514"/>
      <c r="C10" s="514"/>
      <c r="D10" s="514"/>
      <c r="E10" s="514"/>
      <c r="F10" s="515"/>
      <c r="G10" s="568"/>
      <c r="H10" s="384"/>
      <c r="I10" s="384"/>
      <c r="J10" s="384"/>
      <c r="K10" s="384"/>
      <c r="L10" s="384"/>
      <c r="M10" s="384"/>
      <c r="N10" s="384"/>
      <c r="O10" s="569"/>
      <c r="P10" s="581"/>
      <c r="Q10" s="384"/>
      <c r="R10" s="384"/>
      <c r="S10" s="384"/>
      <c r="T10" s="384"/>
      <c r="U10" s="384"/>
      <c r="V10" s="384"/>
      <c r="W10" s="384"/>
      <c r="X10" s="569"/>
      <c r="Y10" s="1009"/>
      <c r="Z10" s="1010"/>
      <c r="AA10" s="1011"/>
      <c r="AB10" s="1015"/>
      <c r="AC10" s="1016"/>
      <c r="AD10" s="1017"/>
      <c r="AE10" s="381"/>
      <c r="AF10" s="381"/>
      <c r="AG10" s="381"/>
      <c r="AH10" s="381"/>
      <c r="AI10" s="381"/>
      <c r="AJ10" s="381"/>
      <c r="AK10" s="381"/>
      <c r="AL10" s="381"/>
      <c r="AM10" s="381"/>
      <c r="AN10" s="381"/>
      <c r="AO10" s="381"/>
      <c r="AP10" s="337"/>
      <c r="AQ10" s="274"/>
      <c r="AR10" s="275"/>
      <c r="AS10" s="141" t="s">
        <v>236</v>
      </c>
      <c r="AT10" s="176"/>
      <c r="AU10" s="275"/>
      <c r="AV10" s="275"/>
      <c r="AW10" s="384" t="s">
        <v>181</v>
      </c>
      <c r="AX10" s="385"/>
    </row>
    <row r="11" spans="1:50" ht="22.5" customHeight="1" x14ac:dyDescent="0.2">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5" customHeight="1" x14ac:dyDescent="0.2">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5" customHeight="1" x14ac:dyDescent="0.2">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x14ac:dyDescent="0.2">
      <c r="A14" s="901" t="s">
        <v>384</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2">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2">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7"/>
      <c r="AA16" s="418"/>
      <c r="AB16" s="1012" t="s">
        <v>11</v>
      </c>
      <c r="AC16" s="1013"/>
      <c r="AD16" s="1014"/>
      <c r="AE16" s="380" t="s">
        <v>396</v>
      </c>
      <c r="AF16" s="380"/>
      <c r="AG16" s="380"/>
      <c r="AH16" s="380"/>
      <c r="AI16" s="380" t="s">
        <v>394</v>
      </c>
      <c r="AJ16" s="380"/>
      <c r="AK16" s="380"/>
      <c r="AL16" s="380"/>
      <c r="AM16" s="380" t="s">
        <v>423</v>
      </c>
      <c r="AN16" s="380"/>
      <c r="AO16" s="380"/>
      <c r="AP16" s="373"/>
      <c r="AQ16" s="180" t="s">
        <v>235</v>
      </c>
      <c r="AR16" s="173"/>
      <c r="AS16" s="173"/>
      <c r="AT16" s="174"/>
      <c r="AU16" s="378" t="s">
        <v>134</v>
      </c>
      <c r="AV16" s="378"/>
      <c r="AW16" s="378"/>
      <c r="AX16" s="379"/>
    </row>
    <row r="17" spans="1:50" ht="18.75" customHeight="1" x14ac:dyDescent="0.2">
      <c r="A17" s="513"/>
      <c r="B17" s="514"/>
      <c r="C17" s="514"/>
      <c r="D17" s="514"/>
      <c r="E17" s="514"/>
      <c r="F17" s="515"/>
      <c r="G17" s="568"/>
      <c r="H17" s="384"/>
      <c r="I17" s="384"/>
      <c r="J17" s="384"/>
      <c r="K17" s="384"/>
      <c r="L17" s="384"/>
      <c r="M17" s="384"/>
      <c r="N17" s="384"/>
      <c r="O17" s="569"/>
      <c r="P17" s="581"/>
      <c r="Q17" s="384"/>
      <c r="R17" s="384"/>
      <c r="S17" s="384"/>
      <c r="T17" s="384"/>
      <c r="U17" s="384"/>
      <c r="V17" s="384"/>
      <c r="W17" s="384"/>
      <c r="X17" s="569"/>
      <c r="Y17" s="1009"/>
      <c r="Z17" s="1010"/>
      <c r="AA17" s="1011"/>
      <c r="AB17" s="1015"/>
      <c r="AC17" s="1016"/>
      <c r="AD17" s="1017"/>
      <c r="AE17" s="381"/>
      <c r="AF17" s="381"/>
      <c r="AG17" s="381"/>
      <c r="AH17" s="381"/>
      <c r="AI17" s="381"/>
      <c r="AJ17" s="381"/>
      <c r="AK17" s="381"/>
      <c r="AL17" s="381"/>
      <c r="AM17" s="381"/>
      <c r="AN17" s="381"/>
      <c r="AO17" s="381"/>
      <c r="AP17" s="337"/>
      <c r="AQ17" s="274"/>
      <c r="AR17" s="275"/>
      <c r="AS17" s="141" t="s">
        <v>236</v>
      </c>
      <c r="AT17" s="176"/>
      <c r="AU17" s="275"/>
      <c r="AV17" s="275"/>
      <c r="AW17" s="384" t="s">
        <v>181</v>
      </c>
      <c r="AX17" s="385"/>
    </row>
    <row r="18" spans="1:50" ht="22.5" customHeight="1" x14ac:dyDescent="0.2">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5" customHeight="1" x14ac:dyDescent="0.2">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5" customHeight="1" x14ac:dyDescent="0.2">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x14ac:dyDescent="0.2">
      <c r="A21" s="901" t="s">
        <v>384</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2">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2">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7"/>
      <c r="AA23" s="418"/>
      <c r="AB23" s="1012" t="s">
        <v>11</v>
      </c>
      <c r="AC23" s="1013"/>
      <c r="AD23" s="1014"/>
      <c r="AE23" s="380" t="s">
        <v>396</v>
      </c>
      <c r="AF23" s="380"/>
      <c r="AG23" s="380"/>
      <c r="AH23" s="380"/>
      <c r="AI23" s="380" t="s">
        <v>394</v>
      </c>
      <c r="AJ23" s="380"/>
      <c r="AK23" s="380"/>
      <c r="AL23" s="380"/>
      <c r="AM23" s="380" t="s">
        <v>423</v>
      </c>
      <c r="AN23" s="380"/>
      <c r="AO23" s="380"/>
      <c r="AP23" s="373"/>
      <c r="AQ23" s="180" t="s">
        <v>235</v>
      </c>
      <c r="AR23" s="173"/>
      <c r="AS23" s="173"/>
      <c r="AT23" s="174"/>
      <c r="AU23" s="378" t="s">
        <v>134</v>
      </c>
      <c r="AV23" s="378"/>
      <c r="AW23" s="378"/>
      <c r="AX23" s="379"/>
    </row>
    <row r="24" spans="1:50" ht="18.75" customHeight="1" x14ac:dyDescent="0.2">
      <c r="A24" s="513"/>
      <c r="B24" s="514"/>
      <c r="C24" s="514"/>
      <c r="D24" s="514"/>
      <c r="E24" s="514"/>
      <c r="F24" s="515"/>
      <c r="G24" s="568"/>
      <c r="H24" s="384"/>
      <c r="I24" s="384"/>
      <c r="J24" s="384"/>
      <c r="K24" s="384"/>
      <c r="L24" s="384"/>
      <c r="M24" s="384"/>
      <c r="N24" s="384"/>
      <c r="O24" s="569"/>
      <c r="P24" s="581"/>
      <c r="Q24" s="384"/>
      <c r="R24" s="384"/>
      <c r="S24" s="384"/>
      <c r="T24" s="384"/>
      <c r="U24" s="384"/>
      <c r="V24" s="384"/>
      <c r="W24" s="384"/>
      <c r="X24" s="569"/>
      <c r="Y24" s="1009"/>
      <c r="Z24" s="1010"/>
      <c r="AA24" s="1011"/>
      <c r="AB24" s="1015"/>
      <c r="AC24" s="1016"/>
      <c r="AD24" s="1017"/>
      <c r="AE24" s="381"/>
      <c r="AF24" s="381"/>
      <c r="AG24" s="381"/>
      <c r="AH24" s="381"/>
      <c r="AI24" s="381"/>
      <c r="AJ24" s="381"/>
      <c r="AK24" s="381"/>
      <c r="AL24" s="381"/>
      <c r="AM24" s="381"/>
      <c r="AN24" s="381"/>
      <c r="AO24" s="381"/>
      <c r="AP24" s="337"/>
      <c r="AQ24" s="274"/>
      <c r="AR24" s="275"/>
      <c r="AS24" s="141" t="s">
        <v>236</v>
      </c>
      <c r="AT24" s="176"/>
      <c r="AU24" s="275"/>
      <c r="AV24" s="275"/>
      <c r="AW24" s="384" t="s">
        <v>181</v>
      </c>
      <c r="AX24" s="385"/>
    </row>
    <row r="25" spans="1:50" ht="22.5" customHeight="1" x14ac:dyDescent="0.2">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5" customHeight="1" x14ac:dyDescent="0.2">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5" customHeight="1" x14ac:dyDescent="0.2">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x14ac:dyDescent="0.2">
      <c r="A28" s="901" t="s">
        <v>384</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2">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2">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7"/>
      <c r="AA30" s="418"/>
      <c r="AB30" s="1012" t="s">
        <v>11</v>
      </c>
      <c r="AC30" s="1013"/>
      <c r="AD30" s="1014"/>
      <c r="AE30" s="380" t="s">
        <v>396</v>
      </c>
      <c r="AF30" s="380"/>
      <c r="AG30" s="380"/>
      <c r="AH30" s="380"/>
      <c r="AI30" s="380" t="s">
        <v>394</v>
      </c>
      <c r="AJ30" s="380"/>
      <c r="AK30" s="380"/>
      <c r="AL30" s="380"/>
      <c r="AM30" s="380" t="s">
        <v>423</v>
      </c>
      <c r="AN30" s="380"/>
      <c r="AO30" s="380"/>
      <c r="AP30" s="373"/>
      <c r="AQ30" s="180" t="s">
        <v>235</v>
      </c>
      <c r="AR30" s="173"/>
      <c r="AS30" s="173"/>
      <c r="AT30" s="174"/>
      <c r="AU30" s="378" t="s">
        <v>134</v>
      </c>
      <c r="AV30" s="378"/>
      <c r="AW30" s="378"/>
      <c r="AX30" s="379"/>
    </row>
    <row r="31" spans="1:50" ht="18.75" customHeight="1" x14ac:dyDescent="0.2">
      <c r="A31" s="513"/>
      <c r="B31" s="514"/>
      <c r="C31" s="514"/>
      <c r="D31" s="514"/>
      <c r="E31" s="514"/>
      <c r="F31" s="515"/>
      <c r="G31" s="568"/>
      <c r="H31" s="384"/>
      <c r="I31" s="384"/>
      <c r="J31" s="384"/>
      <c r="K31" s="384"/>
      <c r="L31" s="384"/>
      <c r="M31" s="384"/>
      <c r="N31" s="384"/>
      <c r="O31" s="569"/>
      <c r="P31" s="581"/>
      <c r="Q31" s="384"/>
      <c r="R31" s="384"/>
      <c r="S31" s="384"/>
      <c r="T31" s="384"/>
      <c r="U31" s="384"/>
      <c r="V31" s="384"/>
      <c r="W31" s="384"/>
      <c r="X31" s="569"/>
      <c r="Y31" s="1009"/>
      <c r="Z31" s="1010"/>
      <c r="AA31" s="1011"/>
      <c r="AB31" s="1015"/>
      <c r="AC31" s="1016"/>
      <c r="AD31" s="1017"/>
      <c r="AE31" s="381"/>
      <c r="AF31" s="381"/>
      <c r="AG31" s="381"/>
      <c r="AH31" s="381"/>
      <c r="AI31" s="381"/>
      <c r="AJ31" s="381"/>
      <c r="AK31" s="381"/>
      <c r="AL31" s="381"/>
      <c r="AM31" s="381"/>
      <c r="AN31" s="381"/>
      <c r="AO31" s="381"/>
      <c r="AP31" s="337"/>
      <c r="AQ31" s="274"/>
      <c r="AR31" s="275"/>
      <c r="AS31" s="141" t="s">
        <v>236</v>
      </c>
      <c r="AT31" s="176"/>
      <c r="AU31" s="275"/>
      <c r="AV31" s="275"/>
      <c r="AW31" s="384" t="s">
        <v>181</v>
      </c>
      <c r="AX31" s="385"/>
    </row>
    <row r="32" spans="1:50" ht="22.5" customHeight="1" x14ac:dyDescent="0.2">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5" customHeight="1" x14ac:dyDescent="0.2">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5" customHeight="1" x14ac:dyDescent="0.2">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x14ac:dyDescent="0.2">
      <c r="A35" s="901" t="s">
        <v>384</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2">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7"/>
      <c r="AA37" s="418"/>
      <c r="AB37" s="1012" t="s">
        <v>11</v>
      </c>
      <c r="AC37" s="1013"/>
      <c r="AD37" s="1014"/>
      <c r="AE37" s="380" t="s">
        <v>396</v>
      </c>
      <c r="AF37" s="380"/>
      <c r="AG37" s="380"/>
      <c r="AH37" s="380"/>
      <c r="AI37" s="380" t="s">
        <v>394</v>
      </c>
      <c r="AJ37" s="380"/>
      <c r="AK37" s="380"/>
      <c r="AL37" s="380"/>
      <c r="AM37" s="380" t="s">
        <v>423</v>
      </c>
      <c r="AN37" s="380"/>
      <c r="AO37" s="380"/>
      <c r="AP37" s="373"/>
      <c r="AQ37" s="180" t="s">
        <v>235</v>
      </c>
      <c r="AR37" s="173"/>
      <c r="AS37" s="173"/>
      <c r="AT37" s="174"/>
      <c r="AU37" s="378" t="s">
        <v>134</v>
      </c>
      <c r="AV37" s="378"/>
      <c r="AW37" s="378"/>
      <c r="AX37" s="379"/>
    </row>
    <row r="38" spans="1:50" ht="18.75" customHeight="1" x14ac:dyDescent="0.2">
      <c r="A38" s="513"/>
      <c r="B38" s="514"/>
      <c r="C38" s="514"/>
      <c r="D38" s="514"/>
      <c r="E38" s="514"/>
      <c r="F38" s="515"/>
      <c r="G38" s="568"/>
      <c r="H38" s="384"/>
      <c r="I38" s="384"/>
      <c r="J38" s="384"/>
      <c r="K38" s="384"/>
      <c r="L38" s="384"/>
      <c r="M38" s="384"/>
      <c r="N38" s="384"/>
      <c r="O38" s="569"/>
      <c r="P38" s="581"/>
      <c r="Q38" s="384"/>
      <c r="R38" s="384"/>
      <c r="S38" s="384"/>
      <c r="T38" s="384"/>
      <c r="U38" s="384"/>
      <c r="V38" s="384"/>
      <c r="W38" s="384"/>
      <c r="X38" s="569"/>
      <c r="Y38" s="1009"/>
      <c r="Z38" s="1010"/>
      <c r="AA38" s="1011"/>
      <c r="AB38" s="1015"/>
      <c r="AC38" s="1016"/>
      <c r="AD38" s="1017"/>
      <c r="AE38" s="381"/>
      <c r="AF38" s="381"/>
      <c r="AG38" s="381"/>
      <c r="AH38" s="381"/>
      <c r="AI38" s="381"/>
      <c r="AJ38" s="381"/>
      <c r="AK38" s="381"/>
      <c r="AL38" s="381"/>
      <c r="AM38" s="381"/>
      <c r="AN38" s="381"/>
      <c r="AO38" s="381"/>
      <c r="AP38" s="337"/>
      <c r="AQ38" s="274"/>
      <c r="AR38" s="275"/>
      <c r="AS38" s="141" t="s">
        <v>236</v>
      </c>
      <c r="AT38" s="176"/>
      <c r="AU38" s="275"/>
      <c r="AV38" s="275"/>
      <c r="AW38" s="384" t="s">
        <v>181</v>
      </c>
      <c r="AX38" s="385"/>
    </row>
    <row r="39" spans="1:50" ht="22.5" customHeight="1" x14ac:dyDescent="0.2">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5" customHeight="1" x14ac:dyDescent="0.2">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5" customHeight="1" x14ac:dyDescent="0.2">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x14ac:dyDescent="0.2">
      <c r="A42" s="901" t="s">
        <v>384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2">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7"/>
      <c r="AA44" s="418"/>
      <c r="AB44" s="1012" t="s">
        <v>11</v>
      </c>
      <c r="AC44" s="1013"/>
      <c r="AD44" s="1014"/>
      <c r="AE44" s="380" t="s">
        <v>396</v>
      </c>
      <c r="AF44" s="380"/>
      <c r="AG44" s="380"/>
      <c r="AH44" s="380"/>
      <c r="AI44" s="380" t="s">
        <v>394</v>
      </c>
      <c r="AJ44" s="380"/>
      <c r="AK44" s="380"/>
      <c r="AL44" s="380"/>
      <c r="AM44" s="380" t="s">
        <v>423</v>
      </c>
      <c r="AN44" s="380"/>
      <c r="AO44" s="380"/>
      <c r="AP44" s="373"/>
      <c r="AQ44" s="180" t="s">
        <v>235</v>
      </c>
      <c r="AR44" s="173"/>
      <c r="AS44" s="173"/>
      <c r="AT44" s="174"/>
      <c r="AU44" s="378" t="s">
        <v>134</v>
      </c>
      <c r="AV44" s="378"/>
      <c r="AW44" s="378"/>
      <c r="AX44" s="379"/>
    </row>
    <row r="45" spans="1:50" ht="18.75" customHeight="1" x14ac:dyDescent="0.2">
      <c r="A45" s="513"/>
      <c r="B45" s="514"/>
      <c r="C45" s="514"/>
      <c r="D45" s="514"/>
      <c r="E45" s="514"/>
      <c r="F45" s="515"/>
      <c r="G45" s="568"/>
      <c r="H45" s="384"/>
      <c r="I45" s="384"/>
      <c r="J45" s="384"/>
      <c r="K45" s="384"/>
      <c r="L45" s="384"/>
      <c r="M45" s="384"/>
      <c r="N45" s="384"/>
      <c r="O45" s="569"/>
      <c r="P45" s="581"/>
      <c r="Q45" s="384"/>
      <c r="R45" s="384"/>
      <c r="S45" s="384"/>
      <c r="T45" s="384"/>
      <c r="U45" s="384"/>
      <c r="V45" s="384"/>
      <c r="W45" s="384"/>
      <c r="X45" s="569"/>
      <c r="Y45" s="1009"/>
      <c r="Z45" s="1010"/>
      <c r="AA45" s="1011"/>
      <c r="AB45" s="1015"/>
      <c r="AC45" s="1016"/>
      <c r="AD45" s="1017"/>
      <c r="AE45" s="381"/>
      <c r="AF45" s="381"/>
      <c r="AG45" s="381"/>
      <c r="AH45" s="381"/>
      <c r="AI45" s="381"/>
      <c r="AJ45" s="381"/>
      <c r="AK45" s="381"/>
      <c r="AL45" s="381"/>
      <c r="AM45" s="381"/>
      <c r="AN45" s="381"/>
      <c r="AO45" s="381"/>
      <c r="AP45" s="337"/>
      <c r="AQ45" s="274"/>
      <c r="AR45" s="275"/>
      <c r="AS45" s="141" t="s">
        <v>236</v>
      </c>
      <c r="AT45" s="176"/>
      <c r="AU45" s="275"/>
      <c r="AV45" s="275"/>
      <c r="AW45" s="384" t="s">
        <v>181</v>
      </c>
      <c r="AX45" s="385"/>
    </row>
    <row r="46" spans="1:50" ht="22.5" customHeight="1" x14ac:dyDescent="0.2">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5" customHeight="1" x14ac:dyDescent="0.2">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5" customHeight="1" x14ac:dyDescent="0.2">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x14ac:dyDescent="0.2">
      <c r="A49" s="901" t="s">
        <v>384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2">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7"/>
      <c r="AA51" s="418"/>
      <c r="AB51" s="373" t="s">
        <v>11</v>
      </c>
      <c r="AC51" s="1013"/>
      <c r="AD51" s="1014"/>
      <c r="AE51" s="380" t="s">
        <v>396</v>
      </c>
      <c r="AF51" s="380"/>
      <c r="AG51" s="380"/>
      <c r="AH51" s="380"/>
      <c r="AI51" s="380" t="s">
        <v>394</v>
      </c>
      <c r="AJ51" s="380"/>
      <c r="AK51" s="380"/>
      <c r="AL51" s="380"/>
      <c r="AM51" s="380" t="s">
        <v>423</v>
      </c>
      <c r="AN51" s="380"/>
      <c r="AO51" s="380"/>
      <c r="AP51" s="373"/>
      <c r="AQ51" s="180" t="s">
        <v>235</v>
      </c>
      <c r="AR51" s="173"/>
      <c r="AS51" s="173"/>
      <c r="AT51" s="174"/>
      <c r="AU51" s="378" t="s">
        <v>134</v>
      </c>
      <c r="AV51" s="378"/>
      <c r="AW51" s="378"/>
      <c r="AX51" s="379"/>
    </row>
    <row r="52" spans="1:50" ht="18.75" customHeight="1" x14ac:dyDescent="0.2">
      <c r="A52" s="513"/>
      <c r="B52" s="514"/>
      <c r="C52" s="514"/>
      <c r="D52" s="514"/>
      <c r="E52" s="514"/>
      <c r="F52" s="515"/>
      <c r="G52" s="568"/>
      <c r="H52" s="384"/>
      <c r="I52" s="384"/>
      <c r="J52" s="384"/>
      <c r="K52" s="384"/>
      <c r="L52" s="384"/>
      <c r="M52" s="384"/>
      <c r="N52" s="384"/>
      <c r="O52" s="569"/>
      <c r="P52" s="581"/>
      <c r="Q52" s="384"/>
      <c r="R52" s="384"/>
      <c r="S52" s="384"/>
      <c r="T52" s="384"/>
      <c r="U52" s="384"/>
      <c r="V52" s="384"/>
      <c r="W52" s="384"/>
      <c r="X52" s="569"/>
      <c r="Y52" s="1009"/>
      <c r="Z52" s="1010"/>
      <c r="AA52" s="1011"/>
      <c r="AB52" s="1015"/>
      <c r="AC52" s="1016"/>
      <c r="AD52" s="1017"/>
      <c r="AE52" s="381"/>
      <c r="AF52" s="381"/>
      <c r="AG52" s="381"/>
      <c r="AH52" s="381"/>
      <c r="AI52" s="381"/>
      <c r="AJ52" s="381"/>
      <c r="AK52" s="381"/>
      <c r="AL52" s="381"/>
      <c r="AM52" s="381"/>
      <c r="AN52" s="381"/>
      <c r="AO52" s="381"/>
      <c r="AP52" s="337"/>
      <c r="AQ52" s="274"/>
      <c r="AR52" s="275"/>
      <c r="AS52" s="141" t="s">
        <v>236</v>
      </c>
      <c r="AT52" s="176"/>
      <c r="AU52" s="275"/>
      <c r="AV52" s="275"/>
      <c r="AW52" s="384" t="s">
        <v>181</v>
      </c>
      <c r="AX52" s="385"/>
    </row>
    <row r="53" spans="1:50" ht="22.5" customHeight="1" x14ac:dyDescent="0.2">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5" customHeight="1" x14ac:dyDescent="0.2">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5" customHeight="1" x14ac:dyDescent="0.2">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x14ac:dyDescent="0.2">
      <c r="A56" s="901" t="s">
        <v>384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2">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7"/>
      <c r="AA58" s="418"/>
      <c r="AB58" s="1012" t="s">
        <v>11</v>
      </c>
      <c r="AC58" s="1013"/>
      <c r="AD58" s="1014"/>
      <c r="AE58" s="380" t="s">
        <v>396</v>
      </c>
      <c r="AF58" s="380"/>
      <c r="AG58" s="380"/>
      <c r="AH58" s="380"/>
      <c r="AI58" s="380" t="s">
        <v>394</v>
      </c>
      <c r="AJ58" s="380"/>
      <c r="AK58" s="380"/>
      <c r="AL58" s="380"/>
      <c r="AM58" s="380" t="s">
        <v>423</v>
      </c>
      <c r="AN58" s="380"/>
      <c r="AO58" s="380"/>
      <c r="AP58" s="373"/>
      <c r="AQ58" s="180" t="s">
        <v>235</v>
      </c>
      <c r="AR58" s="173"/>
      <c r="AS58" s="173"/>
      <c r="AT58" s="174"/>
      <c r="AU58" s="378" t="s">
        <v>134</v>
      </c>
      <c r="AV58" s="378"/>
      <c r="AW58" s="378"/>
      <c r="AX58" s="379"/>
    </row>
    <row r="59" spans="1:50" ht="18.75" customHeight="1" x14ac:dyDescent="0.2">
      <c r="A59" s="513"/>
      <c r="B59" s="514"/>
      <c r="C59" s="514"/>
      <c r="D59" s="514"/>
      <c r="E59" s="514"/>
      <c r="F59" s="515"/>
      <c r="G59" s="568"/>
      <c r="H59" s="384"/>
      <c r="I59" s="384"/>
      <c r="J59" s="384"/>
      <c r="K59" s="384"/>
      <c r="L59" s="384"/>
      <c r="M59" s="384"/>
      <c r="N59" s="384"/>
      <c r="O59" s="569"/>
      <c r="P59" s="581"/>
      <c r="Q59" s="384"/>
      <c r="R59" s="384"/>
      <c r="S59" s="384"/>
      <c r="T59" s="384"/>
      <c r="U59" s="384"/>
      <c r="V59" s="384"/>
      <c r="W59" s="384"/>
      <c r="X59" s="569"/>
      <c r="Y59" s="1009"/>
      <c r="Z59" s="1010"/>
      <c r="AA59" s="1011"/>
      <c r="AB59" s="1015"/>
      <c r="AC59" s="1016"/>
      <c r="AD59" s="1017"/>
      <c r="AE59" s="381"/>
      <c r="AF59" s="381"/>
      <c r="AG59" s="381"/>
      <c r="AH59" s="381"/>
      <c r="AI59" s="381"/>
      <c r="AJ59" s="381"/>
      <c r="AK59" s="381"/>
      <c r="AL59" s="381"/>
      <c r="AM59" s="381"/>
      <c r="AN59" s="381"/>
      <c r="AO59" s="381"/>
      <c r="AP59" s="337"/>
      <c r="AQ59" s="274"/>
      <c r="AR59" s="275"/>
      <c r="AS59" s="141" t="s">
        <v>236</v>
      </c>
      <c r="AT59" s="176"/>
      <c r="AU59" s="275"/>
      <c r="AV59" s="275"/>
      <c r="AW59" s="384" t="s">
        <v>181</v>
      </c>
      <c r="AX59" s="385"/>
    </row>
    <row r="60" spans="1:50" ht="22.5" customHeight="1" x14ac:dyDescent="0.2">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5" customHeight="1" x14ac:dyDescent="0.2">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5" customHeight="1" x14ac:dyDescent="0.2">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x14ac:dyDescent="0.2">
      <c r="A63" s="901" t="s">
        <v>384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2">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7"/>
      <c r="AA65" s="418"/>
      <c r="AB65" s="1012" t="s">
        <v>11</v>
      </c>
      <c r="AC65" s="1013"/>
      <c r="AD65" s="1014"/>
      <c r="AE65" s="380" t="s">
        <v>396</v>
      </c>
      <c r="AF65" s="380"/>
      <c r="AG65" s="380"/>
      <c r="AH65" s="380"/>
      <c r="AI65" s="380" t="s">
        <v>394</v>
      </c>
      <c r="AJ65" s="380"/>
      <c r="AK65" s="380"/>
      <c r="AL65" s="380"/>
      <c r="AM65" s="380" t="s">
        <v>423</v>
      </c>
      <c r="AN65" s="380"/>
      <c r="AO65" s="380"/>
      <c r="AP65" s="373"/>
      <c r="AQ65" s="180" t="s">
        <v>235</v>
      </c>
      <c r="AR65" s="173"/>
      <c r="AS65" s="173"/>
      <c r="AT65" s="174"/>
      <c r="AU65" s="378" t="s">
        <v>134</v>
      </c>
      <c r="AV65" s="378"/>
      <c r="AW65" s="378"/>
      <c r="AX65" s="379"/>
    </row>
    <row r="66" spans="1:50" ht="18.75" customHeight="1" x14ac:dyDescent="0.2">
      <c r="A66" s="513"/>
      <c r="B66" s="514"/>
      <c r="C66" s="514"/>
      <c r="D66" s="514"/>
      <c r="E66" s="514"/>
      <c r="F66" s="515"/>
      <c r="G66" s="568"/>
      <c r="H66" s="384"/>
      <c r="I66" s="384"/>
      <c r="J66" s="384"/>
      <c r="K66" s="384"/>
      <c r="L66" s="384"/>
      <c r="M66" s="384"/>
      <c r="N66" s="384"/>
      <c r="O66" s="569"/>
      <c r="P66" s="581"/>
      <c r="Q66" s="384"/>
      <c r="R66" s="384"/>
      <c r="S66" s="384"/>
      <c r="T66" s="384"/>
      <c r="U66" s="384"/>
      <c r="V66" s="384"/>
      <c r="W66" s="384"/>
      <c r="X66" s="569"/>
      <c r="Y66" s="1009"/>
      <c r="Z66" s="1010"/>
      <c r="AA66" s="1011"/>
      <c r="AB66" s="1015"/>
      <c r="AC66" s="1016"/>
      <c r="AD66" s="1017"/>
      <c r="AE66" s="381"/>
      <c r="AF66" s="381"/>
      <c r="AG66" s="381"/>
      <c r="AH66" s="381"/>
      <c r="AI66" s="381"/>
      <c r="AJ66" s="381"/>
      <c r="AK66" s="381"/>
      <c r="AL66" s="381"/>
      <c r="AM66" s="381"/>
      <c r="AN66" s="381"/>
      <c r="AO66" s="381"/>
      <c r="AP66" s="337"/>
      <c r="AQ66" s="274"/>
      <c r="AR66" s="275"/>
      <c r="AS66" s="141" t="s">
        <v>236</v>
      </c>
      <c r="AT66" s="176"/>
      <c r="AU66" s="275"/>
      <c r="AV66" s="275"/>
      <c r="AW66" s="384" t="s">
        <v>181</v>
      </c>
      <c r="AX66" s="385"/>
    </row>
    <row r="67" spans="1:50" ht="22.5" customHeight="1" x14ac:dyDescent="0.2">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5" customHeight="1" x14ac:dyDescent="0.2">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5" customHeight="1" x14ac:dyDescent="0.2">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x14ac:dyDescent="0.2">
      <c r="A70" s="901" t="s">
        <v>384</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5">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 x14ac:dyDescent="0.2"/>
  <cols>
    <col min="1" max="49" width="2.6328125" style="35" customWidth="1"/>
    <col min="50" max="50" width="4.36328125" style="35" customWidth="1"/>
    <col min="51" max="57" width="2.36328125" style="35" customWidth="1"/>
    <col min="58" max="61" width="9" style="35"/>
    <col min="62" max="62" width="27.81640625" style="35" customWidth="1"/>
    <col min="63" max="63" width="12.3632812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37" t="s">
        <v>28</v>
      </c>
      <c r="B2" s="1038"/>
      <c r="C2" s="1038"/>
      <c r="D2" s="1038"/>
      <c r="E2" s="1038"/>
      <c r="F2" s="1039"/>
      <c r="G2" s="443" t="s">
        <v>370</v>
      </c>
      <c r="H2" s="444"/>
      <c r="I2" s="444"/>
      <c r="J2" s="444"/>
      <c r="K2" s="444"/>
      <c r="L2" s="444"/>
      <c r="M2" s="444"/>
      <c r="N2" s="444"/>
      <c r="O2" s="444"/>
      <c r="P2" s="444"/>
      <c r="Q2" s="444"/>
      <c r="R2" s="444"/>
      <c r="S2" s="444"/>
      <c r="T2" s="444"/>
      <c r="U2" s="444"/>
      <c r="V2" s="444"/>
      <c r="W2" s="444"/>
      <c r="X2" s="444"/>
      <c r="Y2" s="444"/>
      <c r="Z2" s="444"/>
      <c r="AA2" s="444"/>
      <c r="AB2" s="445"/>
      <c r="AC2" s="443" t="s">
        <v>372</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2">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2">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2">
      <c r="A5" s="1040"/>
      <c r="B5" s="1041"/>
      <c r="C5" s="1041"/>
      <c r="D5" s="1041"/>
      <c r="E5" s="1041"/>
      <c r="F5" s="1042"/>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2">
      <c r="A6" s="1040"/>
      <c r="B6" s="1041"/>
      <c r="C6" s="1041"/>
      <c r="D6" s="1041"/>
      <c r="E6" s="1041"/>
      <c r="F6" s="1042"/>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2">
      <c r="A7" s="1040"/>
      <c r="B7" s="1041"/>
      <c r="C7" s="1041"/>
      <c r="D7" s="1041"/>
      <c r="E7" s="1041"/>
      <c r="F7" s="1042"/>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2">
      <c r="A8" s="1040"/>
      <c r="B8" s="1041"/>
      <c r="C8" s="1041"/>
      <c r="D8" s="1041"/>
      <c r="E8" s="1041"/>
      <c r="F8" s="1042"/>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2">
      <c r="A9" s="1040"/>
      <c r="B9" s="1041"/>
      <c r="C9" s="1041"/>
      <c r="D9" s="1041"/>
      <c r="E9" s="1041"/>
      <c r="F9" s="1042"/>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2">
      <c r="A10" s="1040"/>
      <c r="B10" s="1041"/>
      <c r="C10" s="1041"/>
      <c r="D10" s="1041"/>
      <c r="E10" s="1041"/>
      <c r="F10" s="1042"/>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2">
      <c r="A11" s="1040"/>
      <c r="B11" s="1041"/>
      <c r="C11" s="1041"/>
      <c r="D11" s="1041"/>
      <c r="E11" s="1041"/>
      <c r="F11" s="1042"/>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2">
      <c r="A12" s="1040"/>
      <c r="B12" s="1041"/>
      <c r="C12" s="1041"/>
      <c r="D12" s="1041"/>
      <c r="E12" s="1041"/>
      <c r="F12" s="1042"/>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2">
      <c r="A13" s="1040"/>
      <c r="B13" s="1041"/>
      <c r="C13" s="1041"/>
      <c r="D13" s="1041"/>
      <c r="E13" s="1041"/>
      <c r="F13" s="1042"/>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5">
      <c r="A14" s="1040"/>
      <c r="B14" s="1041"/>
      <c r="C14" s="1041"/>
      <c r="D14" s="1041"/>
      <c r="E14" s="1041"/>
      <c r="F14" s="1042"/>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2">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2">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2">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2">
      <c r="A18" s="1040"/>
      <c r="B18" s="1041"/>
      <c r="C18" s="1041"/>
      <c r="D18" s="1041"/>
      <c r="E18" s="1041"/>
      <c r="F18" s="1042"/>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2">
      <c r="A19" s="1040"/>
      <c r="B19" s="1041"/>
      <c r="C19" s="1041"/>
      <c r="D19" s="1041"/>
      <c r="E19" s="1041"/>
      <c r="F19" s="1042"/>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2">
      <c r="A20" s="1040"/>
      <c r="B20" s="1041"/>
      <c r="C20" s="1041"/>
      <c r="D20" s="1041"/>
      <c r="E20" s="1041"/>
      <c r="F20" s="1042"/>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2">
      <c r="A21" s="1040"/>
      <c r="B21" s="1041"/>
      <c r="C21" s="1041"/>
      <c r="D21" s="1041"/>
      <c r="E21" s="1041"/>
      <c r="F21" s="1042"/>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2">
      <c r="A22" s="1040"/>
      <c r="B22" s="1041"/>
      <c r="C22" s="1041"/>
      <c r="D22" s="1041"/>
      <c r="E22" s="1041"/>
      <c r="F22" s="1042"/>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2">
      <c r="A23" s="1040"/>
      <c r="B23" s="1041"/>
      <c r="C23" s="1041"/>
      <c r="D23" s="1041"/>
      <c r="E23" s="1041"/>
      <c r="F23" s="1042"/>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2">
      <c r="A24" s="1040"/>
      <c r="B24" s="1041"/>
      <c r="C24" s="1041"/>
      <c r="D24" s="1041"/>
      <c r="E24" s="1041"/>
      <c r="F24" s="1042"/>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2">
      <c r="A25" s="1040"/>
      <c r="B25" s="1041"/>
      <c r="C25" s="1041"/>
      <c r="D25" s="1041"/>
      <c r="E25" s="1041"/>
      <c r="F25" s="1042"/>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2">
      <c r="A26" s="1040"/>
      <c r="B26" s="1041"/>
      <c r="C26" s="1041"/>
      <c r="D26" s="1041"/>
      <c r="E26" s="1041"/>
      <c r="F26" s="1042"/>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5">
      <c r="A27" s="1040"/>
      <c r="B27" s="1041"/>
      <c r="C27" s="1041"/>
      <c r="D27" s="1041"/>
      <c r="E27" s="1041"/>
      <c r="F27" s="1042"/>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2">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2">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2">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2">
      <c r="A31" s="1040"/>
      <c r="B31" s="1041"/>
      <c r="C31" s="1041"/>
      <c r="D31" s="1041"/>
      <c r="E31" s="1041"/>
      <c r="F31" s="1042"/>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2">
      <c r="A32" s="1040"/>
      <c r="B32" s="1041"/>
      <c r="C32" s="1041"/>
      <c r="D32" s="1041"/>
      <c r="E32" s="1041"/>
      <c r="F32" s="1042"/>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2">
      <c r="A33" s="1040"/>
      <c r="B33" s="1041"/>
      <c r="C33" s="1041"/>
      <c r="D33" s="1041"/>
      <c r="E33" s="1041"/>
      <c r="F33" s="1042"/>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2">
      <c r="A34" s="1040"/>
      <c r="B34" s="1041"/>
      <c r="C34" s="1041"/>
      <c r="D34" s="1041"/>
      <c r="E34" s="1041"/>
      <c r="F34" s="1042"/>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2">
      <c r="A35" s="1040"/>
      <c r="B35" s="1041"/>
      <c r="C35" s="1041"/>
      <c r="D35" s="1041"/>
      <c r="E35" s="1041"/>
      <c r="F35" s="1042"/>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2">
      <c r="A36" s="1040"/>
      <c r="B36" s="1041"/>
      <c r="C36" s="1041"/>
      <c r="D36" s="1041"/>
      <c r="E36" s="1041"/>
      <c r="F36" s="1042"/>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2">
      <c r="A37" s="1040"/>
      <c r="B37" s="1041"/>
      <c r="C37" s="1041"/>
      <c r="D37" s="1041"/>
      <c r="E37" s="1041"/>
      <c r="F37" s="1042"/>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2">
      <c r="A38" s="1040"/>
      <c r="B38" s="1041"/>
      <c r="C38" s="1041"/>
      <c r="D38" s="1041"/>
      <c r="E38" s="1041"/>
      <c r="F38" s="1042"/>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2">
      <c r="A39" s="1040"/>
      <c r="B39" s="1041"/>
      <c r="C39" s="1041"/>
      <c r="D39" s="1041"/>
      <c r="E39" s="1041"/>
      <c r="F39" s="1042"/>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5">
      <c r="A40" s="1040"/>
      <c r="B40" s="1041"/>
      <c r="C40" s="1041"/>
      <c r="D40" s="1041"/>
      <c r="E40" s="1041"/>
      <c r="F40" s="1042"/>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2">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2">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2">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2">
      <c r="A44" s="1040"/>
      <c r="B44" s="1041"/>
      <c r="C44" s="1041"/>
      <c r="D44" s="1041"/>
      <c r="E44" s="1041"/>
      <c r="F44" s="1042"/>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2">
      <c r="A45" s="1040"/>
      <c r="B45" s="1041"/>
      <c r="C45" s="1041"/>
      <c r="D45" s="1041"/>
      <c r="E45" s="1041"/>
      <c r="F45" s="1042"/>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2">
      <c r="A46" s="1040"/>
      <c r="B46" s="1041"/>
      <c r="C46" s="1041"/>
      <c r="D46" s="1041"/>
      <c r="E46" s="1041"/>
      <c r="F46" s="1042"/>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2">
      <c r="A47" s="1040"/>
      <c r="B47" s="1041"/>
      <c r="C47" s="1041"/>
      <c r="D47" s="1041"/>
      <c r="E47" s="1041"/>
      <c r="F47" s="1042"/>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2">
      <c r="A48" s="1040"/>
      <c r="B48" s="1041"/>
      <c r="C48" s="1041"/>
      <c r="D48" s="1041"/>
      <c r="E48" s="1041"/>
      <c r="F48" s="1042"/>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2">
      <c r="A49" s="1040"/>
      <c r="B49" s="1041"/>
      <c r="C49" s="1041"/>
      <c r="D49" s="1041"/>
      <c r="E49" s="1041"/>
      <c r="F49" s="1042"/>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2">
      <c r="A50" s="1040"/>
      <c r="B50" s="1041"/>
      <c r="C50" s="1041"/>
      <c r="D50" s="1041"/>
      <c r="E50" s="1041"/>
      <c r="F50" s="1042"/>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2">
      <c r="A51" s="1040"/>
      <c r="B51" s="1041"/>
      <c r="C51" s="1041"/>
      <c r="D51" s="1041"/>
      <c r="E51" s="1041"/>
      <c r="F51" s="1042"/>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2">
      <c r="A52" s="1040"/>
      <c r="B52" s="1041"/>
      <c r="C52" s="1041"/>
      <c r="D52" s="1041"/>
      <c r="E52" s="1041"/>
      <c r="F52" s="1042"/>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5">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5"/>
    <row r="55" spans="1:50" ht="30" customHeight="1" x14ac:dyDescent="0.2">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2">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2">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2">
      <c r="A58" s="1040"/>
      <c r="B58" s="1041"/>
      <c r="C58" s="1041"/>
      <c r="D58" s="1041"/>
      <c r="E58" s="1041"/>
      <c r="F58" s="1042"/>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2">
      <c r="A59" s="1040"/>
      <c r="B59" s="1041"/>
      <c r="C59" s="1041"/>
      <c r="D59" s="1041"/>
      <c r="E59" s="1041"/>
      <c r="F59" s="1042"/>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2">
      <c r="A60" s="1040"/>
      <c r="B60" s="1041"/>
      <c r="C60" s="1041"/>
      <c r="D60" s="1041"/>
      <c r="E60" s="1041"/>
      <c r="F60" s="1042"/>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2">
      <c r="A61" s="1040"/>
      <c r="B61" s="1041"/>
      <c r="C61" s="1041"/>
      <c r="D61" s="1041"/>
      <c r="E61" s="1041"/>
      <c r="F61" s="1042"/>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2">
      <c r="A62" s="1040"/>
      <c r="B62" s="1041"/>
      <c r="C62" s="1041"/>
      <c r="D62" s="1041"/>
      <c r="E62" s="1041"/>
      <c r="F62" s="1042"/>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2">
      <c r="A63" s="1040"/>
      <c r="B63" s="1041"/>
      <c r="C63" s="1041"/>
      <c r="D63" s="1041"/>
      <c r="E63" s="1041"/>
      <c r="F63" s="1042"/>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2">
      <c r="A64" s="1040"/>
      <c r="B64" s="1041"/>
      <c r="C64" s="1041"/>
      <c r="D64" s="1041"/>
      <c r="E64" s="1041"/>
      <c r="F64" s="1042"/>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2">
      <c r="A65" s="1040"/>
      <c r="B65" s="1041"/>
      <c r="C65" s="1041"/>
      <c r="D65" s="1041"/>
      <c r="E65" s="1041"/>
      <c r="F65" s="1042"/>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2">
      <c r="A66" s="1040"/>
      <c r="B66" s="1041"/>
      <c r="C66" s="1041"/>
      <c r="D66" s="1041"/>
      <c r="E66" s="1041"/>
      <c r="F66" s="1042"/>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5">
      <c r="A67" s="1040"/>
      <c r="B67" s="1041"/>
      <c r="C67" s="1041"/>
      <c r="D67" s="1041"/>
      <c r="E67" s="1041"/>
      <c r="F67" s="1042"/>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2">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2">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2">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2">
      <c r="A71" s="1040"/>
      <c r="B71" s="1041"/>
      <c r="C71" s="1041"/>
      <c r="D71" s="1041"/>
      <c r="E71" s="1041"/>
      <c r="F71" s="1042"/>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2">
      <c r="A72" s="1040"/>
      <c r="B72" s="1041"/>
      <c r="C72" s="1041"/>
      <c r="D72" s="1041"/>
      <c r="E72" s="1041"/>
      <c r="F72" s="1042"/>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2">
      <c r="A73" s="1040"/>
      <c r="B73" s="1041"/>
      <c r="C73" s="1041"/>
      <c r="D73" s="1041"/>
      <c r="E73" s="1041"/>
      <c r="F73" s="1042"/>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2">
      <c r="A74" s="1040"/>
      <c r="B74" s="1041"/>
      <c r="C74" s="1041"/>
      <c r="D74" s="1041"/>
      <c r="E74" s="1041"/>
      <c r="F74" s="1042"/>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2">
      <c r="A75" s="1040"/>
      <c r="B75" s="1041"/>
      <c r="C75" s="1041"/>
      <c r="D75" s="1041"/>
      <c r="E75" s="1041"/>
      <c r="F75" s="1042"/>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2">
      <c r="A76" s="1040"/>
      <c r="B76" s="1041"/>
      <c r="C76" s="1041"/>
      <c r="D76" s="1041"/>
      <c r="E76" s="1041"/>
      <c r="F76" s="1042"/>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2">
      <c r="A77" s="1040"/>
      <c r="B77" s="1041"/>
      <c r="C77" s="1041"/>
      <c r="D77" s="1041"/>
      <c r="E77" s="1041"/>
      <c r="F77" s="1042"/>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2">
      <c r="A78" s="1040"/>
      <c r="B78" s="1041"/>
      <c r="C78" s="1041"/>
      <c r="D78" s="1041"/>
      <c r="E78" s="1041"/>
      <c r="F78" s="1042"/>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2">
      <c r="A79" s="1040"/>
      <c r="B79" s="1041"/>
      <c r="C79" s="1041"/>
      <c r="D79" s="1041"/>
      <c r="E79" s="1041"/>
      <c r="F79" s="1042"/>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5">
      <c r="A80" s="1040"/>
      <c r="B80" s="1041"/>
      <c r="C80" s="1041"/>
      <c r="D80" s="1041"/>
      <c r="E80" s="1041"/>
      <c r="F80" s="1042"/>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2">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2">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2">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2">
      <c r="A84" s="1040"/>
      <c r="B84" s="1041"/>
      <c r="C84" s="1041"/>
      <c r="D84" s="1041"/>
      <c r="E84" s="1041"/>
      <c r="F84" s="1042"/>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2">
      <c r="A85" s="1040"/>
      <c r="B85" s="1041"/>
      <c r="C85" s="1041"/>
      <c r="D85" s="1041"/>
      <c r="E85" s="1041"/>
      <c r="F85" s="1042"/>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2">
      <c r="A86" s="1040"/>
      <c r="B86" s="1041"/>
      <c r="C86" s="1041"/>
      <c r="D86" s="1041"/>
      <c r="E86" s="1041"/>
      <c r="F86" s="1042"/>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2">
      <c r="A87" s="1040"/>
      <c r="B87" s="1041"/>
      <c r="C87" s="1041"/>
      <c r="D87" s="1041"/>
      <c r="E87" s="1041"/>
      <c r="F87" s="1042"/>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2">
      <c r="A88" s="1040"/>
      <c r="B88" s="1041"/>
      <c r="C88" s="1041"/>
      <c r="D88" s="1041"/>
      <c r="E88" s="1041"/>
      <c r="F88" s="1042"/>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2">
      <c r="A89" s="1040"/>
      <c r="B89" s="1041"/>
      <c r="C89" s="1041"/>
      <c r="D89" s="1041"/>
      <c r="E89" s="1041"/>
      <c r="F89" s="1042"/>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2">
      <c r="A90" s="1040"/>
      <c r="B90" s="1041"/>
      <c r="C90" s="1041"/>
      <c r="D90" s="1041"/>
      <c r="E90" s="1041"/>
      <c r="F90" s="1042"/>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2">
      <c r="A91" s="1040"/>
      <c r="B91" s="1041"/>
      <c r="C91" s="1041"/>
      <c r="D91" s="1041"/>
      <c r="E91" s="1041"/>
      <c r="F91" s="1042"/>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2">
      <c r="A92" s="1040"/>
      <c r="B92" s="1041"/>
      <c r="C92" s="1041"/>
      <c r="D92" s="1041"/>
      <c r="E92" s="1041"/>
      <c r="F92" s="1042"/>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5">
      <c r="A93" s="1040"/>
      <c r="B93" s="1041"/>
      <c r="C93" s="1041"/>
      <c r="D93" s="1041"/>
      <c r="E93" s="1041"/>
      <c r="F93" s="1042"/>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2">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2">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2">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2">
      <c r="A97" s="1040"/>
      <c r="B97" s="1041"/>
      <c r="C97" s="1041"/>
      <c r="D97" s="1041"/>
      <c r="E97" s="1041"/>
      <c r="F97" s="1042"/>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2">
      <c r="A98" s="1040"/>
      <c r="B98" s="1041"/>
      <c r="C98" s="1041"/>
      <c r="D98" s="1041"/>
      <c r="E98" s="1041"/>
      <c r="F98" s="1042"/>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2">
      <c r="A99" s="1040"/>
      <c r="B99" s="1041"/>
      <c r="C99" s="1041"/>
      <c r="D99" s="1041"/>
      <c r="E99" s="1041"/>
      <c r="F99" s="1042"/>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2">
      <c r="A100" s="1040"/>
      <c r="B100" s="1041"/>
      <c r="C100" s="1041"/>
      <c r="D100" s="1041"/>
      <c r="E100" s="1041"/>
      <c r="F100" s="1042"/>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2">
      <c r="A101" s="1040"/>
      <c r="B101" s="1041"/>
      <c r="C101" s="1041"/>
      <c r="D101" s="1041"/>
      <c r="E101" s="1041"/>
      <c r="F101" s="1042"/>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2">
      <c r="A102" s="1040"/>
      <c r="B102" s="1041"/>
      <c r="C102" s="1041"/>
      <c r="D102" s="1041"/>
      <c r="E102" s="1041"/>
      <c r="F102" s="1042"/>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2">
      <c r="A103" s="1040"/>
      <c r="B103" s="1041"/>
      <c r="C103" s="1041"/>
      <c r="D103" s="1041"/>
      <c r="E103" s="1041"/>
      <c r="F103" s="1042"/>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2">
      <c r="A104" s="1040"/>
      <c r="B104" s="1041"/>
      <c r="C104" s="1041"/>
      <c r="D104" s="1041"/>
      <c r="E104" s="1041"/>
      <c r="F104" s="1042"/>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2">
      <c r="A105" s="1040"/>
      <c r="B105" s="1041"/>
      <c r="C105" s="1041"/>
      <c r="D105" s="1041"/>
      <c r="E105" s="1041"/>
      <c r="F105" s="1042"/>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5">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5"/>
    <row r="108" spans="1:50" ht="30" customHeight="1" x14ac:dyDescent="0.2">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2">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2">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2">
      <c r="A111" s="1040"/>
      <c r="B111" s="1041"/>
      <c r="C111" s="1041"/>
      <c r="D111" s="1041"/>
      <c r="E111" s="1041"/>
      <c r="F111" s="1042"/>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2">
      <c r="A112" s="1040"/>
      <c r="B112" s="1041"/>
      <c r="C112" s="1041"/>
      <c r="D112" s="1041"/>
      <c r="E112" s="1041"/>
      <c r="F112" s="1042"/>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2">
      <c r="A113" s="1040"/>
      <c r="B113" s="1041"/>
      <c r="C113" s="1041"/>
      <c r="D113" s="1041"/>
      <c r="E113" s="1041"/>
      <c r="F113" s="1042"/>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2">
      <c r="A114" s="1040"/>
      <c r="B114" s="1041"/>
      <c r="C114" s="1041"/>
      <c r="D114" s="1041"/>
      <c r="E114" s="1041"/>
      <c r="F114" s="1042"/>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2">
      <c r="A115" s="1040"/>
      <c r="B115" s="1041"/>
      <c r="C115" s="1041"/>
      <c r="D115" s="1041"/>
      <c r="E115" s="1041"/>
      <c r="F115" s="1042"/>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2">
      <c r="A116" s="1040"/>
      <c r="B116" s="1041"/>
      <c r="C116" s="1041"/>
      <c r="D116" s="1041"/>
      <c r="E116" s="1041"/>
      <c r="F116" s="1042"/>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2">
      <c r="A117" s="1040"/>
      <c r="B117" s="1041"/>
      <c r="C117" s="1041"/>
      <c r="D117" s="1041"/>
      <c r="E117" s="1041"/>
      <c r="F117" s="1042"/>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2">
      <c r="A118" s="1040"/>
      <c r="B118" s="1041"/>
      <c r="C118" s="1041"/>
      <c r="D118" s="1041"/>
      <c r="E118" s="1041"/>
      <c r="F118" s="1042"/>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2">
      <c r="A119" s="1040"/>
      <c r="B119" s="1041"/>
      <c r="C119" s="1041"/>
      <c r="D119" s="1041"/>
      <c r="E119" s="1041"/>
      <c r="F119" s="1042"/>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5">
      <c r="A120" s="1040"/>
      <c r="B120" s="1041"/>
      <c r="C120" s="1041"/>
      <c r="D120" s="1041"/>
      <c r="E120" s="1041"/>
      <c r="F120" s="1042"/>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2">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2">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2">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2">
      <c r="A124" s="1040"/>
      <c r="B124" s="1041"/>
      <c r="C124" s="1041"/>
      <c r="D124" s="1041"/>
      <c r="E124" s="1041"/>
      <c r="F124" s="1042"/>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2">
      <c r="A125" s="1040"/>
      <c r="B125" s="1041"/>
      <c r="C125" s="1041"/>
      <c r="D125" s="1041"/>
      <c r="E125" s="1041"/>
      <c r="F125" s="1042"/>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2">
      <c r="A126" s="1040"/>
      <c r="B126" s="1041"/>
      <c r="C126" s="1041"/>
      <c r="D126" s="1041"/>
      <c r="E126" s="1041"/>
      <c r="F126" s="1042"/>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2">
      <c r="A127" s="1040"/>
      <c r="B127" s="1041"/>
      <c r="C127" s="1041"/>
      <c r="D127" s="1041"/>
      <c r="E127" s="1041"/>
      <c r="F127" s="1042"/>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2">
      <c r="A128" s="1040"/>
      <c r="B128" s="1041"/>
      <c r="C128" s="1041"/>
      <c r="D128" s="1041"/>
      <c r="E128" s="1041"/>
      <c r="F128" s="1042"/>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2">
      <c r="A129" s="1040"/>
      <c r="B129" s="1041"/>
      <c r="C129" s="1041"/>
      <c r="D129" s="1041"/>
      <c r="E129" s="1041"/>
      <c r="F129" s="1042"/>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2">
      <c r="A130" s="1040"/>
      <c r="B130" s="1041"/>
      <c r="C130" s="1041"/>
      <c r="D130" s="1041"/>
      <c r="E130" s="1041"/>
      <c r="F130" s="1042"/>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2">
      <c r="A131" s="1040"/>
      <c r="B131" s="1041"/>
      <c r="C131" s="1041"/>
      <c r="D131" s="1041"/>
      <c r="E131" s="1041"/>
      <c r="F131" s="1042"/>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2">
      <c r="A132" s="1040"/>
      <c r="B132" s="1041"/>
      <c r="C132" s="1041"/>
      <c r="D132" s="1041"/>
      <c r="E132" s="1041"/>
      <c r="F132" s="1042"/>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5">
      <c r="A133" s="1040"/>
      <c r="B133" s="1041"/>
      <c r="C133" s="1041"/>
      <c r="D133" s="1041"/>
      <c r="E133" s="1041"/>
      <c r="F133" s="1042"/>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2">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2">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2">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2">
      <c r="A137" s="1040"/>
      <c r="B137" s="1041"/>
      <c r="C137" s="1041"/>
      <c r="D137" s="1041"/>
      <c r="E137" s="1041"/>
      <c r="F137" s="1042"/>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2">
      <c r="A138" s="1040"/>
      <c r="B138" s="1041"/>
      <c r="C138" s="1041"/>
      <c r="D138" s="1041"/>
      <c r="E138" s="1041"/>
      <c r="F138" s="1042"/>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2">
      <c r="A139" s="1040"/>
      <c r="B139" s="1041"/>
      <c r="C139" s="1041"/>
      <c r="D139" s="1041"/>
      <c r="E139" s="1041"/>
      <c r="F139" s="1042"/>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2">
      <c r="A140" s="1040"/>
      <c r="B140" s="1041"/>
      <c r="C140" s="1041"/>
      <c r="D140" s="1041"/>
      <c r="E140" s="1041"/>
      <c r="F140" s="1042"/>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2">
      <c r="A141" s="1040"/>
      <c r="B141" s="1041"/>
      <c r="C141" s="1041"/>
      <c r="D141" s="1041"/>
      <c r="E141" s="1041"/>
      <c r="F141" s="1042"/>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2">
      <c r="A142" s="1040"/>
      <c r="B142" s="1041"/>
      <c r="C142" s="1041"/>
      <c r="D142" s="1041"/>
      <c r="E142" s="1041"/>
      <c r="F142" s="1042"/>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2">
      <c r="A143" s="1040"/>
      <c r="B143" s="1041"/>
      <c r="C143" s="1041"/>
      <c r="D143" s="1041"/>
      <c r="E143" s="1041"/>
      <c r="F143" s="1042"/>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2">
      <c r="A144" s="1040"/>
      <c r="B144" s="1041"/>
      <c r="C144" s="1041"/>
      <c r="D144" s="1041"/>
      <c r="E144" s="1041"/>
      <c r="F144" s="1042"/>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2">
      <c r="A145" s="1040"/>
      <c r="B145" s="1041"/>
      <c r="C145" s="1041"/>
      <c r="D145" s="1041"/>
      <c r="E145" s="1041"/>
      <c r="F145" s="1042"/>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5">
      <c r="A146" s="1040"/>
      <c r="B146" s="1041"/>
      <c r="C146" s="1041"/>
      <c r="D146" s="1041"/>
      <c r="E146" s="1041"/>
      <c r="F146" s="1042"/>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2">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2">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2">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2">
      <c r="A150" s="1040"/>
      <c r="B150" s="1041"/>
      <c r="C150" s="1041"/>
      <c r="D150" s="1041"/>
      <c r="E150" s="1041"/>
      <c r="F150" s="1042"/>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2">
      <c r="A151" s="1040"/>
      <c r="B151" s="1041"/>
      <c r="C151" s="1041"/>
      <c r="D151" s="1041"/>
      <c r="E151" s="1041"/>
      <c r="F151" s="1042"/>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2">
      <c r="A152" s="1040"/>
      <c r="B152" s="1041"/>
      <c r="C152" s="1041"/>
      <c r="D152" s="1041"/>
      <c r="E152" s="1041"/>
      <c r="F152" s="1042"/>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2">
      <c r="A153" s="1040"/>
      <c r="B153" s="1041"/>
      <c r="C153" s="1041"/>
      <c r="D153" s="1041"/>
      <c r="E153" s="1041"/>
      <c r="F153" s="1042"/>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2">
      <c r="A154" s="1040"/>
      <c r="B154" s="1041"/>
      <c r="C154" s="1041"/>
      <c r="D154" s="1041"/>
      <c r="E154" s="1041"/>
      <c r="F154" s="1042"/>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2">
      <c r="A155" s="1040"/>
      <c r="B155" s="1041"/>
      <c r="C155" s="1041"/>
      <c r="D155" s="1041"/>
      <c r="E155" s="1041"/>
      <c r="F155" s="1042"/>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2">
      <c r="A156" s="1040"/>
      <c r="B156" s="1041"/>
      <c r="C156" s="1041"/>
      <c r="D156" s="1041"/>
      <c r="E156" s="1041"/>
      <c r="F156" s="1042"/>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2">
      <c r="A157" s="1040"/>
      <c r="B157" s="1041"/>
      <c r="C157" s="1041"/>
      <c r="D157" s="1041"/>
      <c r="E157" s="1041"/>
      <c r="F157" s="1042"/>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2">
      <c r="A158" s="1040"/>
      <c r="B158" s="1041"/>
      <c r="C158" s="1041"/>
      <c r="D158" s="1041"/>
      <c r="E158" s="1041"/>
      <c r="F158" s="1042"/>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5">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5"/>
    <row r="161" spans="1:50" ht="30" customHeight="1" x14ac:dyDescent="0.2">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2">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2">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2">
      <c r="A164" s="1040"/>
      <c r="B164" s="1041"/>
      <c r="C164" s="1041"/>
      <c r="D164" s="1041"/>
      <c r="E164" s="1041"/>
      <c r="F164" s="1042"/>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2">
      <c r="A165" s="1040"/>
      <c r="B165" s="1041"/>
      <c r="C165" s="1041"/>
      <c r="D165" s="1041"/>
      <c r="E165" s="1041"/>
      <c r="F165" s="1042"/>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2">
      <c r="A166" s="1040"/>
      <c r="B166" s="1041"/>
      <c r="C166" s="1041"/>
      <c r="D166" s="1041"/>
      <c r="E166" s="1041"/>
      <c r="F166" s="1042"/>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2">
      <c r="A167" s="1040"/>
      <c r="B167" s="1041"/>
      <c r="C167" s="1041"/>
      <c r="D167" s="1041"/>
      <c r="E167" s="1041"/>
      <c r="F167" s="1042"/>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2">
      <c r="A168" s="1040"/>
      <c r="B168" s="1041"/>
      <c r="C168" s="1041"/>
      <c r="D168" s="1041"/>
      <c r="E168" s="1041"/>
      <c r="F168" s="1042"/>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2">
      <c r="A169" s="1040"/>
      <c r="B169" s="1041"/>
      <c r="C169" s="1041"/>
      <c r="D169" s="1041"/>
      <c r="E169" s="1041"/>
      <c r="F169" s="1042"/>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2">
      <c r="A170" s="1040"/>
      <c r="B170" s="1041"/>
      <c r="C170" s="1041"/>
      <c r="D170" s="1041"/>
      <c r="E170" s="1041"/>
      <c r="F170" s="1042"/>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2">
      <c r="A171" s="1040"/>
      <c r="B171" s="1041"/>
      <c r="C171" s="1041"/>
      <c r="D171" s="1041"/>
      <c r="E171" s="1041"/>
      <c r="F171" s="1042"/>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2">
      <c r="A172" s="1040"/>
      <c r="B172" s="1041"/>
      <c r="C172" s="1041"/>
      <c r="D172" s="1041"/>
      <c r="E172" s="1041"/>
      <c r="F172" s="1042"/>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5">
      <c r="A173" s="1040"/>
      <c r="B173" s="1041"/>
      <c r="C173" s="1041"/>
      <c r="D173" s="1041"/>
      <c r="E173" s="1041"/>
      <c r="F173" s="1042"/>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2">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2">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2">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2">
      <c r="A177" s="1040"/>
      <c r="B177" s="1041"/>
      <c r="C177" s="1041"/>
      <c r="D177" s="1041"/>
      <c r="E177" s="1041"/>
      <c r="F177" s="1042"/>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2">
      <c r="A178" s="1040"/>
      <c r="B178" s="1041"/>
      <c r="C178" s="1041"/>
      <c r="D178" s="1041"/>
      <c r="E178" s="1041"/>
      <c r="F178" s="1042"/>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2">
      <c r="A179" s="1040"/>
      <c r="B179" s="1041"/>
      <c r="C179" s="1041"/>
      <c r="D179" s="1041"/>
      <c r="E179" s="1041"/>
      <c r="F179" s="1042"/>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2">
      <c r="A180" s="1040"/>
      <c r="B180" s="1041"/>
      <c r="C180" s="1041"/>
      <c r="D180" s="1041"/>
      <c r="E180" s="1041"/>
      <c r="F180" s="1042"/>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2">
      <c r="A181" s="1040"/>
      <c r="B181" s="1041"/>
      <c r="C181" s="1041"/>
      <c r="D181" s="1041"/>
      <c r="E181" s="1041"/>
      <c r="F181" s="1042"/>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2">
      <c r="A182" s="1040"/>
      <c r="B182" s="1041"/>
      <c r="C182" s="1041"/>
      <c r="D182" s="1041"/>
      <c r="E182" s="1041"/>
      <c r="F182" s="1042"/>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2">
      <c r="A183" s="1040"/>
      <c r="B183" s="1041"/>
      <c r="C183" s="1041"/>
      <c r="D183" s="1041"/>
      <c r="E183" s="1041"/>
      <c r="F183" s="1042"/>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2">
      <c r="A184" s="1040"/>
      <c r="B184" s="1041"/>
      <c r="C184" s="1041"/>
      <c r="D184" s="1041"/>
      <c r="E184" s="1041"/>
      <c r="F184" s="1042"/>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2">
      <c r="A185" s="1040"/>
      <c r="B185" s="1041"/>
      <c r="C185" s="1041"/>
      <c r="D185" s="1041"/>
      <c r="E185" s="1041"/>
      <c r="F185" s="1042"/>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5">
      <c r="A186" s="1040"/>
      <c r="B186" s="1041"/>
      <c r="C186" s="1041"/>
      <c r="D186" s="1041"/>
      <c r="E186" s="1041"/>
      <c r="F186" s="1042"/>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2">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2">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2">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2">
      <c r="A190" s="1040"/>
      <c r="B190" s="1041"/>
      <c r="C190" s="1041"/>
      <c r="D190" s="1041"/>
      <c r="E190" s="1041"/>
      <c r="F190" s="1042"/>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2">
      <c r="A191" s="1040"/>
      <c r="B191" s="1041"/>
      <c r="C191" s="1041"/>
      <c r="D191" s="1041"/>
      <c r="E191" s="1041"/>
      <c r="F191" s="1042"/>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2">
      <c r="A192" s="1040"/>
      <c r="B192" s="1041"/>
      <c r="C192" s="1041"/>
      <c r="D192" s="1041"/>
      <c r="E192" s="1041"/>
      <c r="F192" s="1042"/>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2">
      <c r="A193" s="1040"/>
      <c r="B193" s="1041"/>
      <c r="C193" s="1041"/>
      <c r="D193" s="1041"/>
      <c r="E193" s="1041"/>
      <c r="F193" s="1042"/>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2">
      <c r="A194" s="1040"/>
      <c r="B194" s="1041"/>
      <c r="C194" s="1041"/>
      <c r="D194" s="1041"/>
      <c r="E194" s="1041"/>
      <c r="F194" s="1042"/>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2">
      <c r="A195" s="1040"/>
      <c r="B195" s="1041"/>
      <c r="C195" s="1041"/>
      <c r="D195" s="1041"/>
      <c r="E195" s="1041"/>
      <c r="F195" s="1042"/>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2">
      <c r="A196" s="1040"/>
      <c r="B196" s="1041"/>
      <c r="C196" s="1041"/>
      <c r="D196" s="1041"/>
      <c r="E196" s="1041"/>
      <c r="F196" s="1042"/>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2">
      <c r="A197" s="1040"/>
      <c r="B197" s="1041"/>
      <c r="C197" s="1041"/>
      <c r="D197" s="1041"/>
      <c r="E197" s="1041"/>
      <c r="F197" s="1042"/>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2">
      <c r="A198" s="1040"/>
      <c r="B198" s="1041"/>
      <c r="C198" s="1041"/>
      <c r="D198" s="1041"/>
      <c r="E198" s="1041"/>
      <c r="F198" s="1042"/>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5">
      <c r="A199" s="1040"/>
      <c r="B199" s="1041"/>
      <c r="C199" s="1041"/>
      <c r="D199" s="1041"/>
      <c r="E199" s="1041"/>
      <c r="F199" s="1042"/>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2">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2">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2">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2">
      <c r="A203" s="1040"/>
      <c r="B203" s="1041"/>
      <c r="C203" s="1041"/>
      <c r="D203" s="1041"/>
      <c r="E203" s="1041"/>
      <c r="F203" s="1042"/>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2">
      <c r="A204" s="1040"/>
      <c r="B204" s="1041"/>
      <c r="C204" s="1041"/>
      <c r="D204" s="1041"/>
      <c r="E204" s="1041"/>
      <c r="F204" s="1042"/>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2">
      <c r="A205" s="1040"/>
      <c r="B205" s="1041"/>
      <c r="C205" s="1041"/>
      <c r="D205" s="1041"/>
      <c r="E205" s="1041"/>
      <c r="F205" s="1042"/>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2">
      <c r="A206" s="1040"/>
      <c r="B206" s="1041"/>
      <c r="C206" s="1041"/>
      <c r="D206" s="1041"/>
      <c r="E206" s="1041"/>
      <c r="F206" s="1042"/>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2">
      <c r="A207" s="1040"/>
      <c r="B207" s="1041"/>
      <c r="C207" s="1041"/>
      <c r="D207" s="1041"/>
      <c r="E207" s="1041"/>
      <c r="F207" s="1042"/>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2">
      <c r="A208" s="1040"/>
      <c r="B208" s="1041"/>
      <c r="C208" s="1041"/>
      <c r="D208" s="1041"/>
      <c r="E208" s="1041"/>
      <c r="F208" s="1042"/>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2">
      <c r="A209" s="1040"/>
      <c r="B209" s="1041"/>
      <c r="C209" s="1041"/>
      <c r="D209" s="1041"/>
      <c r="E209" s="1041"/>
      <c r="F209" s="1042"/>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2">
      <c r="A210" s="1040"/>
      <c r="B210" s="1041"/>
      <c r="C210" s="1041"/>
      <c r="D210" s="1041"/>
      <c r="E210" s="1041"/>
      <c r="F210" s="1042"/>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2">
      <c r="A211" s="1040"/>
      <c r="B211" s="1041"/>
      <c r="C211" s="1041"/>
      <c r="D211" s="1041"/>
      <c r="E211" s="1041"/>
      <c r="F211" s="1042"/>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5">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5"/>
    <row r="214" spans="1:50" ht="30" customHeight="1" x14ac:dyDescent="0.2">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2">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2">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2">
      <c r="A217" s="1040"/>
      <c r="B217" s="1041"/>
      <c r="C217" s="1041"/>
      <c r="D217" s="1041"/>
      <c r="E217" s="1041"/>
      <c r="F217" s="1042"/>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2">
      <c r="A218" s="1040"/>
      <c r="B218" s="1041"/>
      <c r="C218" s="1041"/>
      <c r="D218" s="1041"/>
      <c r="E218" s="1041"/>
      <c r="F218" s="1042"/>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2">
      <c r="A219" s="1040"/>
      <c r="B219" s="1041"/>
      <c r="C219" s="1041"/>
      <c r="D219" s="1041"/>
      <c r="E219" s="1041"/>
      <c r="F219" s="1042"/>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2">
      <c r="A220" s="1040"/>
      <c r="B220" s="1041"/>
      <c r="C220" s="1041"/>
      <c r="D220" s="1041"/>
      <c r="E220" s="1041"/>
      <c r="F220" s="1042"/>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2">
      <c r="A221" s="1040"/>
      <c r="B221" s="1041"/>
      <c r="C221" s="1041"/>
      <c r="D221" s="1041"/>
      <c r="E221" s="1041"/>
      <c r="F221" s="1042"/>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2">
      <c r="A222" s="1040"/>
      <c r="B222" s="1041"/>
      <c r="C222" s="1041"/>
      <c r="D222" s="1041"/>
      <c r="E222" s="1041"/>
      <c r="F222" s="1042"/>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2">
      <c r="A223" s="1040"/>
      <c r="B223" s="1041"/>
      <c r="C223" s="1041"/>
      <c r="D223" s="1041"/>
      <c r="E223" s="1041"/>
      <c r="F223" s="1042"/>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2">
      <c r="A224" s="1040"/>
      <c r="B224" s="1041"/>
      <c r="C224" s="1041"/>
      <c r="D224" s="1041"/>
      <c r="E224" s="1041"/>
      <c r="F224" s="1042"/>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2">
      <c r="A225" s="1040"/>
      <c r="B225" s="1041"/>
      <c r="C225" s="1041"/>
      <c r="D225" s="1041"/>
      <c r="E225" s="1041"/>
      <c r="F225" s="1042"/>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5">
      <c r="A226" s="1040"/>
      <c r="B226" s="1041"/>
      <c r="C226" s="1041"/>
      <c r="D226" s="1041"/>
      <c r="E226" s="1041"/>
      <c r="F226" s="1042"/>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2">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2">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2">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2">
      <c r="A230" s="1040"/>
      <c r="B230" s="1041"/>
      <c r="C230" s="1041"/>
      <c r="D230" s="1041"/>
      <c r="E230" s="1041"/>
      <c r="F230" s="1042"/>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2">
      <c r="A231" s="1040"/>
      <c r="B231" s="1041"/>
      <c r="C231" s="1041"/>
      <c r="D231" s="1041"/>
      <c r="E231" s="1041"/>
      <c r="F231" s="1042"/>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2">
      <c r="A232" s="1040"/>
      <c r="B232" s="1041"/>
      <c r="C232" s="1041"/>
      <c r="D232" s="1041"/>
      <c r="E232" s="1041"/>
      <c r="F232" s="1042"/>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2">
      <c r="A233" s="1040"/>
      <c r="B233" s="1041"/>
      <c r="C233" s="1041"/>
      <c r="D233" s="1041"/>
      <c r="E233" s="1041"/>
      <c r="F233" s="1042"/>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2">
      <c r="A234" s="1040"/>
      <c r="B234" s="1041"/>
      <c r="C234" s="1041"/>
      <c r="D234" s="1041"/>
      <c r="E234" s="1041"/>
      <c r="F234" s="1042"/>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2">
      <c r="A235" s="1040"/>
      <c r="B235" s="1041"/>
      <c r="C235" s="1041"/>
      <c r="D235" s="1041"/>
      <c r="E235" s="1041"/>
      <c r="F235" s="1042"/>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2">
      <c r="A236" s="1040"/>
      <c r="B236" s="1041"/>
      <c r="C236" s="1041"/>
      <c r="D236" s="1041"/>
      <c r="E236" s="1041"/>
      <c r="F236" s="1042"/>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2">
      <c r="A237" s="1040"/>
      <c r="B237" s="1041"/>
      <c r="C237" s="1041"/>
      <c r="D237" s="1041"/>
      <c r="E237" s="1041"/>
      <c r="F237" s="1042"/>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2">
      <c r="A238" s="1040"/>
      <c r="B238" s="1041"/>
      <c r="C238" s="1041"/>
      <c r="D238" s="1041"/>
      <c r="E238" s="1041"/>
      <c r="F238" s="1042"/>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5">
      <c r="A239" s="1040"/>
      <c r="B239" s="1041"/>
      <c r="C239" s="1041"/>
      <c r="D239" s="1041"/>
      <c r="E239" s="1041"/>
      <c r="F239" s="1042"/>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2">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2">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2">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2">
      <c r="A243" s="1040"/>
      <c r="B243" s="1041"/>
      <c r="C243" s="1041"/>
      <c r="D243" s="1041"/>
      <c r="E243" s="1041"/>
      <c r="F243" s="1042"/>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2">
      <c r="A244" s="1040"/>
      <c r="B244" s="1041"/>
      <c r="C244" s="1041"/>
      <c r="D244" s="1041"/>
      <c r="E244" s="1041"/>
      <c r="F244" s="1042"/>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2">
      <c r="A245" s="1040"/>
      <c r="B245" s="1041"/>
      <c r="C245" s="1041"/>
      <c r="D245" s="1041"/>
      <c r="E245" s="1041"/>
      <c r="F245" s="1042"/>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2">
      <c r="A246" s="1040"/>
      <c r="B246" s="1041"/>
      <c r="C246" s="1041"/>
      <c r="D246" s="1041"/>
      <c r="E246" s="1041"/>
      <c r="F246" s="1042"/>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2">
      <c r="A247" s="1040"/>
      <c r="B247" s="1041"/>
      <c r="C247" s="1041"/>
      <c r="D247" s="1041"/>
      <c r="E247" s="1041"/>
      <c r="F247" s="1042"/>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2">
      <c r="A248" s="1040"/>
      <c r="B248" s="1041"/>
      <c r="C248" s="1041"/>
      <c r="D248" s="1041"/>
      <c r="E248" s="1041"/>
      <c r="F248" s="1042"/>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2">
      <c r="A249" s="1040"/>
      <c r="B249" s="1041"/>
      <c r="C249" s="1041"/>
      <c r="D249" s="1041"/>
      <c r="E249" s="1041"/>
      <c r="F249" s="1042"/>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2">
      <c r="A250" s="1040"/>
      <c r="B250" s="1041"/>
      <c r="C250" s="1041"/>
      <c r="D250" s="1041"/>
      <c r="E250" s="1041"/>
      <c r="F250" s="1042"/>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2">
      <c r="A251" s="1040"/>
      <c r="B251" s="1041"/>
      <c r="C251" s="1041"/>
      <c r="D251" s="1041"/>
      <c r="E251" s="1041"/>
      <c r="F251" s="1042"/>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5">
      <c r="A252" s="1040"/>
      <c r="B252" s="1041"/>
      <c r="C252" s="1041"/>
      <c r="D252" s="1041"/>
      <c r="E252" s="1041"/>
      <c r="F252" s="1042"/>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2">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2">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2">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2">
      <c r="A256" s="1040"/>
      <c r="B256" s="1041"/>
      <c r="C256" s="1041"/>
      <c r="D256" s="1041"/>
      <c r="E256" s="1041"/>
      <c r="F256" s="1042"/>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2">
      <c r="A257" s="1040"/>
      <c r="B257" s="1041"/>
      <c r="C257" s="1041"/>
      <c r="D257" s="1041"/>
      <c r="E257" s="1041"/>
      <c r="F257" s="1042"/>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2">
      <c r="A258" s="1040"/>
      <c r="B258" s="1041"/>
      <c r="C258" s="1041"/>
      <c r="D258" s="1041"/>
      <c r="E258" s="1041"/>
      <c r="F258" s="1042"/>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2">
      <c r="A259" s="1040"/>
      <c r="B259" s="1041"/>
      <c r="C259" s="1041"/>
      <c r="D259" s="1041"/>
      <c r="E259" s="1041"/>
      <c r="F259" s="1042"/>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2">
      <c r="A260" s="1040"/>
      <c r="B260" s="1041"/>
      <c r="C260" s="1041"/>
      <c r="D260" s="1041"/>
      <c r="E260" s="1041"/>
      <c r="F260" s="1042"/>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2">
      <c r="A261" s="1040"/>
      <c r="B261" s="1041"/>
      <c r="C261" s="1041"/>
      <c r="D261" s="1041"/>
      <c r="E261" s="1041"/>
      <c r="F261" s="1042"/>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2">
      <c r="A262" s="1040"/>
      <c r="B262" s="1041"/>
      <c r="C262" s="1041"/>
      <c r="D262" s="1041"/>
      <c r="E262" s="1041"/>
      <c r="F262" s="1042"/>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2">
      <c r="A263" s="1040"/>
      <c r="B263" s="1041"/>
      <c r="C263" s="1041"/>
      <c r="D263" s="1041"/>
      <c r="E263" s="1041"/>
      <c r="F263" s="1042"/>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2">
      <c r="A264" s="1040"/>
      <c r="B264" s="1041"/>
      <c r="C264" s="1041"/>
      <c r="D264" s="1041"/>
      <c r="E264" s="1041"/>
      <c r="F264" s="1042"/>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5">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 x14ac:dyDescent="0.2"/>
  <cols>
    <col min="1" max="2" width="2.6328125" style="35" customWidth="1"/>
    <col min="3" max="33" width="2.6328125" style="72" customWidth="1"/>
    <col min="34" max="37" width="3.453125" style="72" customWidth="1"/>
    <col min="38" max="41" width="2.6328125" style="72" customWidth="1"/>
    <col min="42" max="50" width="3.36328125" style="73" customWidth="1"/>
    <col min="51" max="57" width="2.36328125" style="35" customWidth="1"/>
    <col min="58" max="61" width="9" style="35"/>
    <col min="62" max="62" width="27.81640625" style="35" customWidth="1"/>
    <col min="63" max="63" width="12.3632812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1"/>
      <c r="B3" s="351"/>
      <c r="C3" s="351" t="s">
        <v>26</v>
      </c>
      <c r="D3" s="351"/>
      <c r="E3" s="351"/>
      <c r="F3" s="351"/>
      <c r="G3" s="351"/>
      <c r="H3" s="351"/>
      <c r="I3" s="351"/>
      <c r="J3" s="281" t="s">
        <v>300</v>
      </c>
      <c r="K3" s="109"/>
      <c r="L3" s="109"/>
      <c r="M3" s="109"/>
      <c r="N3" s="109"/>
      <c r="O3" s="109"/>
      <c r="P3" s="352" t="s">
        <v>27</v>
      </c>
      <c r="Q3" s="352"/>
      <c r="R3" s="352"/>
      <c r="S3" s="352"/>
      <c r="T3" s="352"/>
      <c r="U3" s="352"/>
      <c r="V3" s="352"/>
      <c r="W3" s="352"/>
      <c r="X3" s="352"/>
      <c r="Y3" s="349" t="s">
        <v>357</v>
      </c>
      <c r="Z3" s="350"/>
      <c r="AA3" s="350"/>
      <c r="AB3" s="350"/>
      <c r="AC3" s="281" t="s">
        <v>342</v>
      </c>
      <c r="AD3" s="281"/>
      <c r="AE3" s="281"/>
      <c r="AF3" s="281"/>
      <c r="AG3" s="281"/>
      <c r="AH3" s="349" t="s">
        <v>261</v>
      </c>
      <c r="AI3" s="351"/>
      <c r="AJ3" s="351"/>
      <c r="AK3" s="351"/>
      <c r="AL3" s="351" t="s">
        <v>21</v>
      </c>
      <c r="AM3" s="351"/>
      <c r="AN3" s="351"/>
      <c r="AO3" s="430"/>
      <c r="AP3" s="431" t="s">
        <v>301</v>
      </c>
      <c r="AQ3" s="431"/>
      <c r="AR3" s="431"/>
      <c r="AS3" s="431"/>
      <c r="AT3" s="431"/>
      <c r="AU3" s="431"/>
      <c r="AV3" s="431"/>
      <c r="AW3" s="431"/>
      <c r="AX3" s="431"/>
    </row>
    <row r="4" spans="1:50" ht="26.25" customHeight="1" x14ac:dyDescent="0.2">
      <c r="A4" s="1060">
        <v>1</v>
      </c>
      <c r="B4" s="1060">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2">
      <c r="A5" s="1060">
        <v>2</v>
      </c>
      <c r="B5" s="1060">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2">
      <c r="A6" s="1060">
        <v>3</v>
      </c>
      <c r="B6" s="1060">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2">
      <c r="A7" s="1060">
        <v>4</v>
      </c>
      <c r="B7" s="1060">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2">
      <c r="A8" s="1060">
        <v>5</v>
      </c>
      <c r="B8" s="1060">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2">
      <c r="A9" s="1060">
        <v>6</v>
      </c>
      <c r="B9" s="1060">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2">
      <c r="A10" s="1060">
        <v>7</v>
      </c>
      <c r="B10" s="1060">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2">
      <c r="A11" s="1060">
        <v>8</v>
      </c>
      <c r="B11" s="1060">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2">
      <c r="A12" s="1060">
        <v>9</v>
      </c>
      <c r="B12" s="1060">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2">
      <c r="A13" s="1060">
        <v>10</v>
      </c>
      <c r="B13" s="1060">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2">
      <c r="A14" s="1060">
        <v>11</v>
      </c>
      <c r="B14" s="1060">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2">
      <c r="A15" s="1060">
        <v>12</v>
      </c>
      <c r="B15" s="1060">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2">
      <c r="A16" s="1060">
        <v>13</v>
      </c>
      <c r="B16" s="1060">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2">
      <c r="A17" s="1060">
        <v>14</v>
      </c>
      <c r="B17" s="1060">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2">
      <c r="A18" s="1060">
        <v>15</v>
      </c>
      <c r="B18" s="1060">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2">
      <c r="A19" s="1060">
        <v>16</v>
      </c>
      <c r="B19" s="1060">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2">
      <c r="A20" s="1060">
        <v>17</v>
      </c>
      <c r="B20" s="1060">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2">
      <c r="A21" s="1060">
        <v>18</v>
      </c>
      <c r="B21" s="1060">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2">
      <c r="A22" s="1060">
        <v>19</v>
      </c>
      <c r="B22" s="1060">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2">
      <c r="A23" s="1060">
        <v>20</v>
      </c>
      <c r="B23" s="1060">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2">
      <c r="A24" s="1060">
        <v>21</v>
      </c>
      <c r="B24" s="1060">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2">
      <c r="A25" s="1060">
        <v>22</v>
      </c>
      <c r="B25" s="1060">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2">
      <c r="A26" s="1060">
        <v>23</v>
      </c>
      <c r="B26" s="1060">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2">
      <c r="A27" s="1060">
        <v>24</v>
      </c>
      <c r="B27" s="1060">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2">
      <c r="A28" s="1060">
        <v>25</v>
      </c>
      <c r="B28" s="1060">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2">
      <c r="A29" s="1060">
        <v>26</v>
      </c>
      <c r="B29" s="1060">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2">
      <c r="A30" s="1060">
        <v>27</v>
      </c>
      <c r="B30" s="1060">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2">
      <c r="A31" s="1060">
        <v>28</v>
      </c>
      <c r="B31" s="1060">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2">
      <c r="A32" s="1060">
        <v>29</v>
      </c>
      <c r="B32" s="1060">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2">
      <c r="A33" s="1060">
        <v>30</v>
      </c>
      <c r="B33" s="1060">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1"/>
      <c r="B36" s="351"/>
      <c r="C36" s="351" t="s">
        <v>26</v>
      </c>
      <c r="D36" s="351"/>
      <c r="E36" s="351"/>
      <c r="F36" s="351"/>
      <c r="G36" s="351"/>
      <c r="H36" s="351"/>
      <c r="I36" s="351"/>
      <c r="J36" s="281" t="s">
        <v>300</v>
      </c>
      <c r="K36" s="109"/>
      <c r="L36" s="109"/>
      <c r="M36" s="109"/>
      <c r="N36" s="109"/>
      <c r="O36" s="109"/>
      <c r="P36" s="352" t="s">
        <v>27</v>
      </c>
      <c r="Q36" s="352"/>
      <c r="R36" s="352"/>
      <c r="S36" s="352"/>
      <c r="T36" s="352"/>
      <c r="U36" s="352"/>
      <c r="V36" s="352"/>
      <c r="W36" s="352"/>
      <c r="X36" s="352"/>
      <c r="Y36" s="349" t="s">
        <v>357</v>
      </c>
      <c r="Z36" s="350"/>
      <c r="AA36" s="350"/>
      <c r="AB36" s="350"/>
      <c r="AC36" s="281" t="s">
        <v>342</v>
      </c>
      <c r="AD36" s="281"/>
      <c r="AE36" s="281"/>
      <c r="AF36" s="281"/>
      <c r="AG36" s="281"/>
      <c r="AH36" s="349" t="s">
        <v>261</v>
      </c>
      <c r="AI36" s="351"/>
      <c r="AJ36" s="351"/>
      <c r="AK36" s="351"/>
      <c r="AL36" s="351" t="s">
        <v>21</v>
      </c>
      <c r="AM36" s="351"/>
      <c r="AN36" s="351"/>
      <c r="AO36" s="430"/>
      <c r="AP36" s="431" t="s">
        <v>301</v>
      </c>
      <c r="AQ36" s="431"/>
      <c r="AR36" s="431"/>
      <c r="AS36" s="431"/>
      <c r="AT36" s="431"/>
      <c r="AU36" s="431"/>
      <c r="AV36" s="431"/>
      <c r="AW36" s="431"/>
      <c r="AX36" s="431"/>
    </row>
    <row r="37" spans="1:50" ht="26.25" customHeight="1" x14ac:dyDescent="0.2">
      <c r="A37" s="1060">
        <v>1</v>
      </c>
      <c r="B37" s="1060">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2">
      <c r="A38" s="1060">
        <v>2</v>
      </c>
      <c r="B38" s="1060">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2">
      <c r="A39" s="1060">
        <v>3</v>
      </c>
      <c r="B39" s="1060">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2">
      <c r="A40" s="1060">
        <v>4</v>
      </c>
      <c r="B40" s="1060">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2">
      <c r="A41" s="1060">
        <v>5</v>
      </c>
      <c r="B41" s="1060">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2">
      <c r="A42" s="1060">
        <v>6</v>
      </c>
      <c r="B42" s="1060">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2">
      <c r="A43" s="1060">
        <v>7</v>
      </c>
      <c r="B43" s="1060">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2">
      <c r="A44" s="1060">
        <v>8</v>
      </c>
      <c r="B44" s="1060">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2">
      <c r="A45" s="1060">
        <v>9</v>
      </c>
      <c r="B45" s="1060">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2">
      <c r="A46" s="1060">
        <v>10</v>
      </c>
      <c r="B46" s="1060">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2">
      <c r="A47" s="1060">
        <v>11</v>
      </c>
      <c r="B47" s="1060">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2">
      <c r="A48" s="1060">
        <v>12</v>
      </c>
      <c r="B48" s="1060">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2">
      <c r="A49" s="1060">
        <v>13</v>
      </c>
      <c r="B49" s="1060">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2">
      <c r="A50" s="1060">
        <v>14</v>
      </c>
      <c r="B50" s="1060">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2">
      <c r="A51" s="1060">
        <v>15</v>
      </c>
      <c r="B51" s="1060">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2">
      <c r="A52" s="1060">
        <v>16</v>
      </c>
      <c r="B52" s="1060">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2">
      <c r="A53" s="1060">
        <v>17</v>
      </c>
      <c r="B53" s="1060">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2">
      <c r="A54" s="1060">
        <v>18</v>
      </c>
      <c r="B54" s="1060">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2">
      <c r="A55" s="1060">
        <v>19</v>
      </c>
      <c r="B55" s="1060">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2">
      <c r="A56" s="1060">
        <v>20</v>
      </c>
      <c r="B56" s="1060">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2">
      <c r="A57" s="1060">
        <v>21</v>
      </c>
      <c r="B57" s="1060">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2">
      <c r="A58" s="1060">
        <v>22</v>
      </c>
      <c r="B58" s="1060">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2">
      <c r="A59" s="1060">
        <v>23</v>
      </c>
      <c r="B59" s="1060">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2">
      <c r="A60" s="1060">
        <v>24</v>
      </c>
      <c r="B60" s="1060">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2">
      <c r="A61" s="1060">
        <v>25</v>
      </c>
      <c r="B61" s="1060">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2">
      <c r="A62" s="1060">
        <v>26</v>
      </c>
      <c r="B62" s="1060">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2">
      <c r="A63" s="1060">
        <v>27</v>
      </c>
      <c r="B63" s="1060">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2">
      <c r="A64" s="1060">
        <v>28</v>
      </c>
      <c r="B64" s="1060">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2">
      <c r="A65" s="1060">
        <v>29</v>
      </c>
      <c r="B65" s="1060">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2">
      <c r="A66" s="1060">
        <v>30</v>
      </c>
      <c r="B66" s="1060">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1"/>
      <c r="B69" s="351"/>
      <c r="C69" s="351" t="s">
        <v>26</v>
      </c>
      <c r="D69" s="351"/>
      <c r="E69" s="351"/>
      <c r="F69" s="351"/>
      <c r="G69" s="351"/>
      <c r="H69" s="351"/>
      <c r="I69" s="351"/>
      <c r="J69" s="281" t="s">
        <v>300</v>
      </c>
      <c r="K69" s="109"/>
      <c r="L69" s="109"/>
      <c r="M69" s="109"/>
      <c r="N69" s="109"/>
      <c r="O69" s="109"/>
      <c r="P69" s="352" t="s">
        <v>27</v>
      </c>
      <c r="Q69" s="352"/>
      <c r="R69" s="352"/>
      <c r="S69" s="352"/>
      <c r="T69" s="352"/>
      <c r="U69" s="352"/>
      <c r="V69" s="352"/>
      <c r="W69" s="352"/>
      <c r="X69" s="352"/>
      <c r="Y69" s="349" t="s">
        <v>357</v>
      </c>
      <c r="Z69" s="350"/>
      <c r="AA69" s="350"/>
      <c r="AB69" s="350"/>
      <c r="AC69" s="281" t="s">
        <v>342</v>
      </c>
      <c r="AD69" s="281"/>
      <c r="AE69" s="281"/>
      <c r="AF69" s="281"/>
      <c r="AG69" s="281"/>
      <c r="AH69" s="349" t="s">
        <v>261</v>
      </c>
      <c r="AI69" s="351"/>
      <c r="AJ69" s="351"/>
      <c r="AK69" s="351"/>
      <c r="AL69" s="351" t="s">
        <v>21</v>
      </c>
      <c r="AM69" s="351"/>
      <c r="AN69" s="351"/>
      <c r="AO69" s="430"/>
      <c r="AP69" s="431" t="s">
        <v>301</v>
      </c>
      <c r="AQ69" s="431"/>
      <c r="AR69" s="431"/>
      <c r="AS69" s="431"/>
      <c r="AT69" s="431"/>
      <c r="AU69" s="431"/>
      <c r="AV69" s="431"/>
      <c r="AW69" s="431"/>
      <c r="AX69" s="431"/>
    </row>
    <row r="70" spans="1:50" ht="26.25" customHeight="1" x14ac:dyDescent="0.2">
      <c r="A70" s="1060">
        <v>1</v>
      </c>
      <c r="B70" s="1060">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2">
      <c r="A71" s="1060">
        <v>2</v>
      </c>
      <c r="B71" s="1060">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2">
      <c r="A72" s="1060">
        <v>3</v>
      </c>
      <c r="B72" s="1060">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2">
      <c r="A73" s="1060">
        <v>4</v>
      </c>
      <c r="B73" s="1060">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2">
      <c r="A74" s="1060">
        <v>5</v>
      </c>
      <c r="B74" s="1060">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2">
      <c r="A75" s="1060">
        <v>6</v>
      </c>
      <c r="B75" s="1060">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2">
      <c r="A76" s="1060">
        <v>7</v>
      </c>
      <c r="B76" s="1060">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2">
      <c r="A77" s="1060">
        <v>8</v>
      </c>
      <c r="B77" s="1060">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2">
      <c r="A78" s="1060">
        <v>9</v>
      </c>
      <c r="B78" s="1060">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2">
      <c r="A79" s="1060">
        <v>10</v>
      </c>
      <c r="B79" s="1060">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2">
      <c r="A80" s="1060">
        <v>11</v>
      </c>
      <c r="B80" s="1060">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2">
      <c r="A81" s="1060">
        <v>12</v>
      </c>
      <c r="B81" s="1060">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2">
      <c r="A82" s="1060">
        <v>13</v>
      </c>
      <c r="B82" s="1060">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2">
      <c r="A83" s="1060">
        <v>14</v>
      </c>
      <c r="B83" s="1060">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2">
      <c r="A84" s="1060">
        <v>15</v>
      </c>
      <c r="B84" s="1060">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2">
      <c r="A85" s="1060">
        <v>16</v>
      </c>
      <c r="B85" s="1060">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2">
      <c r="A86" s="1060">
        <v>17</v>
      </c>
      <c r="B86" s="1060">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2">
      <c r="A87" s="1060">
        <v>18</v>
      </c>
      <c r="B87" s="1060">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2">
      <c r="A88" s="1060">
        <v>19</v>
      </c>
      <c r="B88" s="1060">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2">
      <c r="A89" s="1060">
        <v>20</v>
      </c>
      <c r="B89" s="1060">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2">
      <c r="A90" s="1060">
        <v>21</v>
      </c>
      <c r="B90" s="1060">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2">
      <c r="A91" s="1060">
        <v>22</v>
      </c>
      <c r="B91" s="1060">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2">
      <c r="A92" s="1060">
        <v>23</v>
      </c>
      <c r="B92" s="1060">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2">
      <c r="A93" s="1060">
        <v>24</v>
      </c>
      <c r="B93" s="1060">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2">
      <c r="A94" s="1060">
        <v>25</v>
      </c>
      <c r="B94" s="1060">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2">
      <c r="A95" s="1060">
        <v>26</v>
      </c>
      <c r="B95" s="1060">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2">
      <c r="A96" s="1060">
        <v>27</v>
      </c>
      <c r="B96" s="1060">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2">
      <c r="A97" s="1060">
        <v>28</v>
      </c>
      <c r="B97" s="1060">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2">
      <c r="A98" s="1060">
        <v>29</v>
      </c>
      <c r="B98" s="1060">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2">
      <c r="A99" s="1060">
        <v>30</v>
      </c>
      <c r="B99" s="1060">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1"/>
      <c r="B102" s="351"/>
      <c r="C102" s="351" t="s">
        <v>26</v>
      </c>
      <c r="D102" s="351"/>
      <c r="E102" s="351"/>
      <c r="F102" s="351"/>
      <c r="G102" s="351"/>
      <c r="H102" s="351"/>
      <c r="I102" s="351"/>
      <c r="J102" s="281" t="s">
        <v>300</v>
      </c>
      <c r="K102" s="109"/>
      <c r="L102" s="109"/>
      <c r="M102" s="109"/>
      <c r="N102" s="109"/>
      <c r="O102" s="109"/>
      <c r="P102" s="352" t="s">
        <v>27</v>
      </c>
      <c r="Q102" s="352"/>
      <c r="R102" s="352"/>
      <c r="S102" s="352"/>
      <c r="T102" s="352"/>
      <c r="U102" s="352"/>
      <c r="V102" s="352"/>
      <c r="W102" s="352"/>
      <c r="X102" s="352"/>
      <c r="Y102" s="349" t="s">
        <v>357</v>
      </c>
      <c r="Z102" s="350"/>
      <c r="AA102" s="350"/>
      <c r="AB102" s="350"/>
      <c r="AC102" s="281" t="s">
        <v>342</v>
      </c>
      <c r="AD102" s="281"/>
      <c r="AE102" s="281"/>
      <c r="AF102" s="281"/>
      <c r="AG102" s="281"/>
      <c r="AH102" s="349" t="s">
        <v>261</v>
      </c>
      <c r="AI102" s="351"/>
      <c r="AJ102" s="351"/>
      <c r="AK102" s="351"/>
      <c r="AL102" s="351" t="s">
        <v>21</v>
      </c>
      <c r="AM102" s="351"/>
      <c r="AN102" s="351"/>
      <c r="AO102" s="430"/>
      <c r="AP102" s="431" t="s">
        <v>301</v>
      </c>
      <c r="AQ102" s="431"/>
      <c r="AR102" s="431"/>
      <c r="AS102" s="431"/>
      <c r="AT102" s="431"/>
      <c r="AU102" s="431"/>
      <c r="AV102" s="431"/>
      <c r="AW102" s="431"/>
      <c r="AX102" s="431"/>
    </row>
    <row r="103" spans="1:50" ht="26.25" customHeight="1" x14ac:dyDescent="0.2">
      <c r="A103" s="1060">
        <v>1</v>
      </c>
      <c r="B103" s="1060">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2">
      <c r="A104" s="1060">
        <v>2</v>
      </c>
      <c r="B104" s="1060">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2">
      <c r="A105" s="1060">
        <v>3</v>
      </c>
      <c r="B105" s="1060">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2">
      <c r="A106" s="1060">
        <v>4</v>
      </c>
      <c r="B106" s="1060">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2">
      <c r="A107" s="1060">
        <v>5</v>
      </c>
      <c r="B107" s="1060">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2">
      <c r="A108" s="1060">
        <v>6</v>
      </c>
      <c r="B108" s="1060">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2">
      <c r="A109" s="1060">
        <v>7</v>
      </c>
      <c r="B109" s="1060">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2">
      <c r="A110" s="1060">
        <v>8</v>
      </c>
      <c r="B110" s="1060">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2">
      <c r="A111" s="1060">
        <v>9</v>
      </c>
      <c r="B111" s="1060">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2">
      <c r="A112" s="1060">
        <v>10</v>
      </c>
      <c r="B112" s="1060">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2">
      <c r="A113" s="1060">
        <v>11</v>
      </c>
      <c r="B113" s="1060">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2">
      <c r="A114" s="1060">
        <v>12</v>
      </c>
      <c r="B114" s="1060">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2">
      <c r="A115" s="1060">
        <v>13</v>
      </c>
      <c r="B115" s="1060">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2">
      <c r="A116" s="1060">
        <v>14</v>
      </c>
      <c r="B116" s="1060">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2">
      <c r="A117" s="1060">
        <v>15</v>
      </c>
      <c r="B117" s="1060">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2">
      <c r="A118" s="1060">
        <v>16</v>
      </c>
      <c r="B118" s="1060">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2">
      <c r="A119" s="1060">
        <v>17</v>
      </c>
      <c r="B119" s="1060">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2">
      <c r="A120" s="1060">
        <v>18</v>
      </c>
      <c r="B120" s="1060">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2">
      <c r="A121" s="1060">
        <v>19</v>
      </c>
      <c r="B121" s="1060">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2">
      <c r="A122" s="1060">
        <v>20</v>
      </c>
      <c r="B122" s="1060">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2">
      <c r="A123" s="1060">
        <v>21</v>
      </c>
      <c r="B123" s="1060">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2">
      <c r="A124" s="1060">
        <v>22</v>
      </c>
      <c r="B124" s="1060">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2">
      <c r="A125" s="1060">
        <v>23</v>
      </c>
      <c r="B125" s="1060">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2">
      <c r="A126" s="1060">
        <v>24</v>
      </c>
      <c r="B126" s="1060">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2">
      <c r="A127" s="1060">
        <v>25</v>
      </c>
      <c r="B127" s="1060">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2">
      <c r="A128" s="1060">
        <v>26</v>
      </c>
      <c r="B128" s="1060">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2">
      <c r="A129" s="1060">
        <v>27</v>
      </c>
      <c r="B129" s="1060">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2">
      <c r="A130" s="1060">
        <v>28</v>
      </c>
      <c r="B130" s="1060">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2">
      <c r="A131" s="1060">
        <v>29</v>
      </c>
      <c r="B131" s="1060">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2">
      <c r="A132" s="1060">
        <v>30</v>
      </c>
      <c r="B132" s="1060">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51"/>
      <c r="B135" s="351"/>
      <c r="C135" s="351" t="s">
        <v>26</v>
      </c>
      <c r="D135" s="351"/>
      <c r="E135" s="351"/>
      <c r="F135" s="351"/>
      <c r="G135" s="351"/>
      <c r="H135" s="351"/>
      <c r="I135" s="351"/>
      <c r="J135" s="281" t="s">
        <v>300</v>
      </c>
      <c r="K135" s="109"/>
      <c r="L135" s="109"/>
      <c r="M135" s="109"/>
      <c r="N135" s="109"/>
      <c r="O135" s="109"/>
      <c r="P135" s="352" t="s">
        <v>27</v>
      </c>
      <c r="Q135" s="352"/>
      <c r="R135" s="352"/>
      <c r="S135" s="352"/>
      <c r="T135" s="352"/>
      <c r="U135" s="352"/>
      <c r="V135" s="352"/>
      <c r="W135" s="352"/>
      <c r="X135" s="352"/>
      <c r="Y135" s="349" t="s">
        <v>357</v>
      </c>
      <c r="Z135" s="350"/>
      <c r="AA135" s="350"/>
      <c r="AB135" s="350"/>
      <c r="AC135" s="281" t="s">
        <v>342</v>
      </c>
      <c r="AD135" s="281"/>
      <c r="AE135" s="281"/>
      <c r="AF135" s="281"/>
      <c r="AG135" s="281"/>
      <c r="AH135" s="349" t="s">
        <v>261</v>
      </c>
      <c r="AI135" s="351"/>
      <c r="AJ135" s="351"/>
      <c r="AK135" s="351"/>
      <c r="AL135" s="351" t="s">
        <v>21</v>
      </c>
      <c r="AM135" s="351"/>
      <c r="AN135" s="351"/>
      <c r="AO135" s="430"/>
      <c r="AP135" s="431" t="s">
        <v>301</v>
      </c>
      <c r="AQ135" s="431"/>
      <c r="AR135" s="431"/>
      <c r="AS135" s="431"/>
      <c r="AT135" s="431"/>
      <c r="AU135" s="431"/>
      <c r="AV135" s="431"/>
      <c r="AW135" s="431"/>
      <c r="AX135" s="431"/>
    </row>
    <row r="136" spans="1:50" ht="26.25" customHeight="1" x14ac:dyDescent="0.2">
      <c r="A136" s="1060">
        <v>1</v>
      </c>
      <c r="B136" s="1060">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2">
      <c r="A137" s="1060">
        <v>2</v>
      </c>
      <c r="B137" s="1060">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2">
      <c r="A138" s="1060">
        <v>3</v>
      </c>
      <c r="B138" s="1060">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2">
      <c r="A139" s="1060">
        <v>4</v>
      </c>
      <c r="B139" s="1060">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2">
      <c r="A140" s="1060">
        <v>5</v>
      </c>
      <c r="B140" s="1060">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2">
      <c r="A141" s="1060">
        <v>6</v>
      </c>
      <c r="B141" s="1060">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2">
      <c r="A142" s="1060">
        <v>7</v>
      </c>
      <c r="B142" s="1060">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2">
      <c r="A143" s="1060">
        <v>8</v>
      </c>
      <c r="B143" s="1060">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2">
      <c r="A144" s="1060">
        <v>9</v>
      </c>
      <c r="B144" s="1060">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2">
      <c r="A145" s="1060">
        <v>10</v>
      </c>
      <c r="B145" s="1060">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2">
      <c r="A146" s="1060">
        <v>11</v>
      </c>
      <c r="B146" s="1060">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2">
      <c r="A147" s="1060">
        <v>12</v>
      </c>
      <c r="B147" s="1060">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2">
      <c r="A148" s="1060">
        <v>13</v>
      </c>
      <c r="B148" s="1060">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2">
      <c r="A149" s="1060">
        <v>14</v>
      </c>
      <c r="B149" s="1060">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2">
      <c r="A150" s="1060">
        <v>15</v>
      </c>
      <c r="B150" s="1060">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2">
      <c r="A151" s="1060">
        <v>16</v>
      </c>
      <c r="B151" s="1060">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2">
      <c r="A152" s="1060">
        <v>17</v>
      </c>
      <c r="B152" s="1060">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2">
      <c r="A153" s="1060">
        <v>18</v>
      </c>
      <c r="B153" s="1060">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2">
      <c r="A154" s="1060">
        <v>19</v>
      </c>
      <c r="B154" s="1060">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2">
      <c r="A155" s="1060">
        <v>20</v>
      </c>
      <c r="B155" s="1060">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2">
      <c r="A156" s="1060">
        <v>21</v>
      </c>
      <c r="B156" s="1060">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2">
      <c r="A157" s="1060">
        <v>22</v>
      </c>
      <c r="B157" s="1060">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2">
      <c r="A158" s="1060">
        <v>23</v>
      </c>
      <c r="B158" s="1060">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2">
      <c r="A159" s="1060">
        <v>24</v>
      </c>
      <c r="B159" s="1060">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2">
      <c r="A160" s="1060">
        <v>25</v>
      </c>
      <c r="B160" s="1060">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2">
      <c r="A161" s="1060">
        <v>26</v>
      </c>
      <c r="B161" s="1060">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2">
      <c r="A162" s="1060">
        <v>27</v>
      </c>
      <c r="B162" s="1060">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2">
      <c r="A163" s="1060">
        <v>28</v>
      </c>
      <c r="B163" s="1060">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2">
      <c r="A164" s="1060">
        <v>29</v>
      </c>
      <c r="B164" s="1060">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2">
      <c r="A165" s="1060">
        <v>30</v>
      </c>
      <c r="B165" s="1060">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51"/>
      <c r="B168" s="351"/>
      <c r="C168" s="351" t="s">
        <v>26</v>
      </c>
      <c r="D168" s="351"/>
      <c r="E168" s="351"/>
      <c r="F168" s="351"/>
      <c r="G168" s="351"/>
      <c r="H168" s="351"/>
      <c r="I168" s="351"/>
      <c r="J168" s="281" t="s">
        <v>300</v>
      </c>
      <c r="K168" s="109"/>
      <c r="L168" s="109"/>
      <c r="M168" s="109"/>
      <c r="N168" s="109"/>
      <c r="O168" s="109"/>
      <c r="P168" s="352" t="s">
        <v>27</v>
      </c>
      <c r="Q168" s="352"/>
      <c r="R168" s="352"/>
      <c r="S168" s="352"/>
      <c r="T168" s="352"/>
      <c r="U168" s="352"/>
      <c r="V168" s="352"/>
      <c r="W168" s="352"/>
      <c r="X168" s="352"/>
      <c r="Y168" s="349" t="s">
        <v>357</v>
      </c>
      <c r="Z168" s="350"/>
      <c r="AA168" s="350"/>
      <c r="AB168" s="350"/>
      <c r="AC168" s="281" t="s">
        <v>342</v>
      </c>
      <c r="AD168" s="281"/>
      <c r="AE168" s="281"/>
      <c r="AF168" s="281"/>
      <c r="AG168" s="281"/>
      <c r="AH168" s="349" t="s">
        <v>261</v>
      </c>
      <c r="AI168" s="351"/>
      <c r="AJ168" s="351"/>
      <c r="AK168" s="351"/>
      <c r="AL168" s="351" t="s">
        <v>21</v>
      </c>
      <c r="AM168" s="351"/>
      <c r="AN168" s="351"/>
      <c r="AO168" s="430"/>
      <c r="AP168" s="431" t="s">
        <v>301</v>
      </c>
      <c r="AQ168" s="431"/>
      <c r="AR168" s="431"/>
      <c r="AS168" s="431"/>
      <c r="AT168" s="431"/>
      <c r="AU168" s="431"/>
      <c r="AV168" s="431"/>
      <c r="AW168" s="431"/>
      <c r="AX168" s="431"/>
    </row>
    <row r="169" spans="1:50" ht="26.25" customHeight="1" x14ac:dyDescent="0.2">
      <c r="A169" s="1060">
        <v>1</v>
      </c>
      <c r="B169" s="1060">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2">
      <c r="A170" s="1060">
        <v>2</v>
      </c>
      <c r="B170" s="1060">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2">
      <c r="A171" s="1060">
        <v>3</v>
      </c>
      <c r="B171" s="1060">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2">
      <c r="A172" s="1060">
        <v>4</v>
      </c>
      <c r="B172" s="1060">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2">
      <c r="A173" s="1060">
        <v>5</v>
      </c>
      <c r="B173" s="1060">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2">
      <c r="A174" s="1060">
        <v>6</v>
      </c>
      <c r="B174" s="1060">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2">
      <c r="A175" s="1060">
        <v>7</v>
      </c>
      <c r="B175" s="1060">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2">
      <c r="A176" s="1060">
        <v>8</v>
      </c>
      <c r="B176" s="1060">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2">
      <c r="A177" s="1060">
        <v>9</v>
      </c>
      <c r="B177" s="1060">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2">
      <c r="A178" s="1060">
        <v>10</v>
      </c>
      <c r="B178" s="1060">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2">
      <c r="A179" s="1060">
        <v>11</v>
      </c>
      <c r="B179" s="1060">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2">
      <c r="A180" s="1060">
        <v>12</v>
      </c>
      <c r="B180" s="1060">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2">
      <c r="A181" s="1060">
        <v>13</v>
      </c>
      <c r="B181" s="1060">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2">
      <c r="A182" s="1060">
        <v>14</v>
      </c>
      <c r="B182" s="1060">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2">
      <c r="A183" s="1060">
        <v>15</v>
      </c>
      <c r="B183" s="1060">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2">
      <c r="A184" s="1060">
        <v>16</v>
      </c>
      <c r="B184" s="1060">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2">
      <c r="A185" s="1060">
        <v>17</v>
      </c>
      <c r="B185" s="1060">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2">
      <c r="A186" s="1060">
        <v>18</v>
      </c>
      <c r="B186" s="1060">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2">
      <c r="A187" s="1060">
        <v>19</v>
      </c>
      <c r="B187" s="1060">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2">
      <c r="A188" s="1060">
        <v>20</v>
      </c>
      <c r="B188" s="1060">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2">
      <c r="A189" s="1060">
        <v>21</v>
      </c>
      <c r="B189" s="1060">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2">
      <c r="A190" s="1060">
        <v>22</v>
      </c>
      <c r="B190" s="1060">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2">
      <c r="A191" s="1060">
        <v>23</v>
      </c>
      <c r="B191" s="1060">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2">
      <c r="A192" s="1060">
        <v>24</v>
      </c>
      <c r="B192" s="1060">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2">
      <c r="A193" s="1060">
        <v>25</v>
      </c>
      <c r="B193" s="1060">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2">
      <c r="A194" s="1060">
        <v>26</v>
      </c>
      <c r="B194" s="1060">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2">
      <c r="A195" s="1060">
        <v>27</v>
      </c>
      <c r="B195" s="1060">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2">
      <c r="A196" s="1060">
        <v>28</v>
      </c>
      <c r="B196" s="1060">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2">
      <c r="A197" s="1060">
        <v>29</v>
      </c>
      <c r="B197" s="1060">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2">
      <c r="A198" s="1060">
        <v>30</v>
      </c>
      <c r="B198" s="1060">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51"/>
      <c r="B201" s="351"/>
      <c r="C201" s="351" t="s">
        <v>26</v>
      </c>
      <c r="D201" s="351"/>
      <c r="E201" s="351"/>
      <c r="F201" s="351"/>
      <c r="G201" s="351"/>
      <c r="H201" s="351"/>
      <c r="I201" s="351"/>
      <c r="J201" s="281" t="s">
        <v>300</v>
      </c>
      <c r="K201" s="109"/>
      <c r="L201" s="109"/>
      <c r="M201" s="109"/>
      <c r="N201" s="109"/>
      <c r="O201" s="109"/>
      <c r="P201" s="352" t="s">
        <v>27</v>
      </c>
      <c r="Q201" s="352"/>
      <c r="R201" s="352"/>
      <c r="S201" s="352"/>
      <c r="T201" s="352"/>
      <c r="U201" s="352"/>
      <c r="V201" s="352"/>
      <c r="W201" s="352"/>
      <c r="X201" s="352"/>
      <c r="Y201" s="349" t="s">
        <v>357</v>
      </c>
      <c r="Z201" s="350"/>
      <c r="AA201" s="350"/>
      <c r="AB201" s="350"/>
      <c r="AC201" s="281" t="s">
        <v>342</v>
      </c>
      <c r="AD201" s="281"/>
      <c r="AE201" s="281"/>
      <c r="AF201" s="281"/>
      <c r="AG201" s="281"/>
      <c r="AH201" s="349" t="s">
        <v>261</v>
      </c>
      <c r="AI201" s="351"/>
      <c r="AJ201" s="351"/>
      <c r="AK201" s="351"/>
      <c r="AL201" s="351" t="s">
        <v>21</v>
      </c>
      <c r="AM201" s="351"/>
      <c r="AN201" s="351"/>
      <c r="AO201" s="430"/>
      <c r="AP201" s="431" t="s">
        <v>301</v>
      </c>
      <c r="AQ201" s="431"/>
      <c r="AR201" s="431"/>
      <c r="AS201" s="431"/>
      <c r="AT201" s="431"/>
      <c r="AU201" s="431"/>
      <c r="AV201" s="431"/>
      <c r="AW201" s="431"/>
      <c r="AX201" s="431"/>
    </row>
    <row r="202" spans="1:50" ht="26.25" customHeight="1" x14ac:dyDescent="0.2">
      <c r="A202" s="1060">
        <v>1</v>
      </c>
      <c r="B202" s="1060">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2">
      <c r="A203" s="1060">
        <v>2</v>
      </c>
      <c r="B203" s="1060">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2">
      <c r="A204" s="1060">
        <v>3</v>
      </c>
      <c r="B204" s="1060">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2">
      <c r="A205" s="1060">
        <v>4</v>
      </c>
      <c r="B205" s="1060">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2">
      <c r="A206" s="1060">
        <v>5</v>
      </c>
      <c r="B206" s="1060">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2">
      <c r="A207" s="1060">
        <v>6</v>
      </c>
      <c r="B207" s="1060">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2">
      <c r="A208" s="1060">
        <v>7</v>
      </c>
      <c r="B208" s="1060">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2">
      <c r="A209" s="1060">
        <v>8</v>
      </c>
      <c r="B209" s="1060">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2">
      <c r="A210" s="1060">
        <v>9</v>
      </c>
      <c r="B210" s="1060">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2">
      <c r="A211" s="1060">
        <v>10</v>
      </c>
      <c r="B211" s="1060">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2">
      <c r="A212" s="1060">
        <v>11</v>
      </c>
      <c r="B212" s="1060">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2">
      <c r="A213" s="1060">
        <v>12</v>
      </c>
      <c r="B213" s="1060">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2">
      <c r="A214" s="1060">
        <v>13</v>
      </c>
      <c r="B214" s="1060">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2">
      <c r="A215" s="1060">
        <v>14</v>
      </c>
      <c r="B215" s="1060">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2">
      <c r="A216" s="1060">
        <v>15</v>
      </c>
      <c r="B216" s="1060">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2">
      <c r="A217" s="1060">
        <v>16</v>
      </c>
      <c r="B217" s="1060">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2">
      <c r="A218" s="1060">
        <v>17</v>
      </c>
      <c r="B218" s="1060">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2">
      <c r="A219" s="1060">
        <v>18</v>
      </c>
      <c r="B219" s="1060">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2">
      <c r="A220" s="1060">
        <v>19</v>
      </c>
      <c r="B220" s="1060">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2">
      <c r="A221" s="1060">
        <v>20</v>
      </c>
      <c r="B221" s="1060">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2">
      <c r="A222" s="1060">
        <v>21</v>
      </c>
      <c r="B222" s="1060">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2">
      <c r="A223" s="1060">
        <v>22</v>
      </c>
      <c r="B223" s="1060">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2">
      <c r="A224" s="1060">
        <v>23</v>
      </c>
      <c r="B224" s="1060">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2">
      <c r="A225" s="1060">
        <v>24</v>
      </c>
      <c r="B225" s="1060">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2">
      <c r="A226" s="1060">
        <v>25</v>
      </c>
      <c r="B226" s="1060">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2">
      <c r="A227" s="1060">
        <v>26</v>
      </c>
      <c r="B227" s="1060">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2">
      <c r="A228" s="1060">
        <v>27</v>
      </c>
      <c r="B228" s="1060">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2">
      <c r="A229" s="1060">
        <v>28</v>
      </c>
      <c r="B229" s="1060">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2">
      <c r="A230" s="1060">
        <v>29</v>
      </c>
      <c r="B230" s="1060">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2">
      <c r="A231" s="1060">
        <v>30</v>
      </c>
      <c r="B231" s="1060">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51"/>
      <c r="B234" s="351"/>
      <c r="C234" s="351" t="s">
        <v>26</v>
      </c>
      <c r="D234" s="351"/>
      <c r="E234" s="351"/>
      <c r="F234" s="351"/>
      <c r="G234" s="351"/>
      <c r="H234" s="351"/>
      <c r="I234" s="351"/>
      <c r="J234" s="281" t="s">
        <v>300</v>
      </c>
      <c r="K234" s="109"/>
      <c r="L234" s="109"/>
      <c r="M234" s="109"/>
      <c r="N234" s="109"/>
      <c r="O234" s="109"/>
      <c r="P234" s="352" t="s">
        <v>27</v>
      </c>
      <c r="Q234" s="352"/>
      <c r="R234" s="352"/>
      <c r="S234" s="352"/>
      <c r="T234" s="352"/>
      <c r="U234" s="352"/>
      <c r="V234" s="352"/>
      <c r="W234" s="352"/>
      <c r="X234" s="352"/>
      <c r="Y234" s="349" t="s">
        <v>357</v>
      </c>
      <c r="Z234" s="350"/>
      <c r="AA234" s="350"/>
      <c r="AB234" s="350"/>
      <c r="AC234" s="281" t="s">
        <v>342</v>
      </c>
      <c r="AD234" s="281"/>
      <c r="AE234" s="281"/>
      <c r="AF234" s="281"/>
      <c r="AG234" s="281"/>
      <c r="AH234" s="349" t="s">
        <v>261</v>
      </c>
      <c r="AI234" s="351"/>
      <c r="AJ234" s="351"/>
      <c r="AK234" s="351"/>
      <c r="AL234" s="351" t="s">
        <v>21</v>
      </c>
      <c r="AM234" s="351"/>
      <c r="AN234" s="351"/>
      <c r="AO234" s="430"/>
      <c r="AP234" s="431" t="s">
        <v>301</v>
      </c>
      <c r="AQ234" s="431"/>
      <c r="AR234" s="431"/>
      <c r="AS234" s="431"/>
      <c r="AT234" s="431"/>
      <c r="AU234" s="431"/>
      <c r="AV234" s="431"/>
      <c r="AW234" s="431"/>
      <c r="AX234" s="431"/>
    </row>
    <row r="235" spans="1:50" ht="26.25" customHeight="1" x14ac:dyDescent="0.2">
      <c r="A235" s="1060">
        <v>1</v>
      </c>
      <c r="B235" s="1060">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2">
      <c r="A236" s="1060">
        <v>2</v>
      </c>
      <c r="B236" s="1060">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2">
      <c r="A237" s="1060">
        <v>3</v>
      </c>
      <c r="B237" s="1060">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2">
      <c r="A238" s="1060">
        <v>4</v>
      </c>
      <c r="B238" s="1060">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2">
      <c r="A239" s="1060">
        <v>5</v>
      </c>
      <c r="B239" s="1060">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2">
      <c r="A240" s="1060">
        <v>6</v>
      </c>
      <c r="B240" s="1060">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2">
      <c r="A241" s="1060">
        <v>7</v>
      </c>
      <c r="B241" s="1060">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2">
      <c r="A242" s="1060">
        <v>8</v>
      </c>
      <c r="B242" s="1060">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2">
      <c r="A243" s="1060">
        <v>9</v>
      </c>
      <c r="B243" s="1060">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2">
      <c r="A244" s="1060">
        <v>10</v>
      </c>
      <c r="B244" s="1060">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2">
      <c r="A245" s="1060">
        <v>11</v>
      </c>
      <c r="B245" s="1060">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2">
      <c r="A246" s="1060">
        <v>12</v>
      </c>
      <c r="B246" s="1060">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2">
      <c r="A247" s="1060">
        <v>13</v>
      </c>
      <c r="B247" s="1060">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2">
      <c r="A248" s="1060">
        <v>14</v>
      </c>
      <c r="B248" s="1060">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2">
      <c r="A249" s="1060">
        <v>15</v>
      </c>
      <c r="B249" s="1060">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2">
      <c r="A250" s="1060">
        <v>16</v>
      </c>
      <c r="B250" s="1060">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2">
      <c r="A251" s="1060">
        <v>17</v>
      </c>
      <c r="B251" s="1060">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2">
      <c r="A252" s="1060">
        <v>18</v>
      </c>
      <c r="B252" s="1060">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2">
      <c r="A253" s="1060">
        <v>19</v>
      </c>
      <c r="B253" s="1060">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2">
      <c r="A254" s="1060">
        <v>20</v>
      </c>
      <c r="B254" s="1060">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2">
      <c r="A255" s="1060">
        <v>21</v>
      </c>
      <c r="B255" s="1060">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2">
      <c r="A256" s="1060">
        <v>22</v>
      </c>
      <c r="B256" s="1060">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2">
      <c r="A257" s="1060">
        <v>23</v>
      </c>
      <c r="B257" s="1060">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2">
      <c r="A258" s="1060">
        <v>24</v>
      </c>
      <c r="B258" s="1060">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2">
      <c r="A259" s="1060">
        <v>25</v>
      </c>
      <c r="B259" s="1060">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2">
      <c r="A260" s="1060">
        <v>26</v>
      </c>
      <c r="B260" s="1060">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2">
      <c r="A261" s="1060">
        <v>27</v>
      </c>
      <c r="B261" s="1060">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2">
      <c r="A262" s="1060">
        <v>28</v>
      </c>
      <c r="B262" s="1060">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2">
      <c r="A263" s="1060">
        <v>29</v>
      </c>
      <c r="B263" s="1060">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2">
      <c r="A264" s="1060">
        <v>30</v>
      </c>
      <c r="B264" s="1060">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51"/>
      <c r="B267" s="351"/>
      <c r="C267" s="351" t="s">
        <v>26</v>
      </c>
      <c r="D267" s="351"/>
      <c r="E267" s="351"/>
      <c r="F267" s="351"/>
      <c r="G267" s="351"/>
      <c r="H267" s="351"/>
      <c r="I267" s="351"/>
      <c r="J267" s="281" t="s">
        <v>300</v>
      </c>
      <c r="K267" s="109"/>
      <c r="L267" s="109"/>
      <c r="M267" s="109"/>
      <c r="N267" s="109"/>
      <c r="O267" s="109"/>
      <c r="P267" s="352" t="s">
        <v>27</v>
      </c>
      <c r="Q267" s="352"/>
      <c r="R267" s="352"/>
      <c r="S267" s="352"/>
      <c r="T267" s="352"/>
      <c r="U267" s="352"/>
      <c r="V267" s="352"/>
      <c r="W267" s="352"/>
      <c r="X267" s="352"/>
      <c r="Y267" s="349" t="s">
        <v>357</v>
      </c>
      <c r="Z267" s="350"/>
      <c r="AA267" s="350"/>
      <c r="AB267" s="350"/>
      <c r="AC267" s="281" t="s">
        <v>342</v>
      </c>
      <c r="AD267" s="281"/>
      <c r="AE267" s="281"/>
      <c r="AF267" s="281"/>
      <c r="AG267" s="281"/>
      <c r="AH267" s="349" t="s">
        <v>261</v>
      </c>
      <c r="AI267" s="351"/>
      <c r="AJ267" s="351"/>
      <c r="AK267" s="351"/>
      <c r="AL267" s="351" t="s">
        <v>21</v>
      </c>
      <c r="AM267" s="351"/>
      <c r="AN267" s="351"/>
      <c r="AO267" s="430"/>
      <c r="AP267" s="431" t="s">
        <v>301</v>
      </c>
      <c r="AQ267" s="431"/>
      <c r="AR267" s="431"/>
      <c r="AS267" s="431"/>
      <c r="AT267" s="431"/>
      <c r="AU267" s="431"/>
      <c r="AV267" s="431"/>
      <c r="AW267" s="431"/>
      <c r="AX267" s="431"/>
    </row>
    <row r="268" spans="1:50" ht="26.25" customHeight="1" x14ac:dyDescent="0.2">
      <c r="A268" s="1060">
        <v>1</v>
      </c>
      <c r="B268" s="1060">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2">
      <c r="A269" s="1060">
        <v>2</v>
      </c>
      <c r="B269" s="1060">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2">
      <c r="A270" s="1060">
        <v>3</v>
      </c>
      <c r="B270" s="1060">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2">
      <c r="A271" s="1060">
        <v>4</v>
      </c>
      <c r="B271" s="1060">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2">
      <c r="A272" s="1060">
        <v>5</v>
      </c>
      <c r="B272" s="1060">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2">
      <c r="A273" s="1060">
        <v>6</v>
      </c>
      <c r="B273" s="1060">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2">
      <c r="A274" s="1060">
        <v>7</v>
      </c>
      <c r="B274" s="1060">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2">
      <c r="A275" s="1060">
        <v>8</v>
      </c>
      <c r="B275" s="1060">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2">
      <c r="A276" s="1060">
        <v>9</v>
      </c>
      <c r="B276" s="1060">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2">
      <c r="A277" s="1060">
        <v>10</v>
      </c>
      <c r="B277" s="1060">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2">
      <c r="A278" s="1060">
        <v>11</v>
      </c>
      <c r="B278" s="1060">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2">
      <c r="A279" s="1060">
        <v>12</v>
      </c>
      <c r="B279" s="1060">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2">
      <c r="A280" s="1060">
        <v>13</v>
      </c>
      <c r="B280" s="1060">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2">
      <c r="A281" s="1060">
        <v>14</v>
      </c>
      <c r="B281" s="1060">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2">
      <c r="A282" s="1060">
        <v>15</v>
      </c>
      <c r="B282" s="1060">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2">
      <c r="A283" s="1060">
        <v>16</v>
      </c>
      <c r="B283" s="1060">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2">
      <c r="A284" s="1060">
        <v>17</v>
      </c>
      <c r="B284" s="1060">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2">
      <c r="A285" s="1060">
        <v>18</v>
      </c>
      <c r="B285" s="1060">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2">
      <c r="A286" s="1060">
        <v>19</v>
      </c>
      <c r="B286" s="1060">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2">
      <c r="A287" s="1060">
        <v>20</v>
      </c>
      <c r="B287" s="1060">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2">
      <c r="A288" s="1060">
        <v>21</v>
      </c>
      <c r="B288" s="1060">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2">
      <c r="A289" s="1060">
        <v>22</v>
      </c>
      <c r="B289" s="1060">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2">
      <c r="A290" s="1060">
        <v>23</v>
      </c>
      <c r="B290" s="1060">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2">
      <c r="A291" s="1060">
        <v>24</v>
      </c>
      <c r="B291" s="1060">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2">
      <c r="A292" s="1060">
        <v>25</v>
      </c>
      <c r="B292" s="1060">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2">
      <c r="A293" s="1060">
        <v>26</v>
      </c>
      <c r="B293" s="1060">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2">
      <c r="A294" s="1060">
        <v>27</v>
      </c>
      <c r="B294" s="1060">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2">
      <c r="A295" s="1060">
        <v>28</v>
      </c>
      <c r="B295" s="1060">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2">
      <c r="A296" s="1060">
        <v>29</v>
      </c>
      <c r="B296" s="1060">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2">
      <c r="A297" s="1060">
        <v>30</v>
      </c>
      <c r="B297" s="1060">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51"/>
      <c r="B300" s="351"/>
      <c r="C300" s="351" t="s">
        <v>26</v>
      </c>
      <c r="D300" s="351"/>
      <c r="E300" s="351"/>
      <c r="F300" s="351"/>
      <c r="G300" s="351"/>
      <c r="H300" s="351"/>
      <c r="I300" s="351"/>
      <c r="J300" s="281" t="s">
        <v>300</v>
      </c>
      <c r="K300" s="109"/>
      <c r="L300" s="109"/>
      <c r="M300" s="109"/>
      <c r="N300" s="109"/>
      <c r="O300" s="109"/>
      <c r="P300" s="352" t="s">
        <v>27</v>
      </c>
      <c r="Q300" s="352"/>
      <c r="R300" s="352"/>
      <c r="S300" s="352"/>
      <c r="T300" s="352"/>
      <c r="U300" s="352"/>
      <c r="V300" s="352"/>
      <c r="W300" s="352"/>
      <c r="X300" s="352"/>
      <c r="Y300" s="349" t="s">
        <v>357</v>
      </c>
      <c r="Z300" s="350"/>
      <c r="AA300" s="350"/>
      <c r="AB300" s="350"/>
      <c r="AC300" s="281" t="s">
        <v>342</v>
      </c>
      <c r="AD300" s="281"/>
      <c r="AE300" s="281"/>
      <c r="AF300" s="281"/>
      <c r="AG300" s="281"/>
      <c r="AH300" s="349" t="s">
        <v>261</v>
      </c>
      <c r="AI300" s="351"/>
      <c r="AJ300" s="351"/>
      <c r="AK300" s="351"/>
      <c r="AL300" s="351" t="s">
        <v>21</v>
      </c>
      <c r="AM300" s="351"/>
      <c r="AN300" s="351"/>
      <c r="AO300" s="430"/>
      <c r="AP300" s="431" t="s">
        <v>301</v>
      </c>
      <c r="AQ300" s="431"/>
      <c r="AR300" s="431"/>
      <c r="AS300" s="431"/>
      <c r="AT300" s="431"/>
      <c r="AU300" s="431"/>
      <c r="AV300" s="431"/>
      <c r="AW300" s="431"/>
      <c r="AX300" s="431"/>
    </row>
    <row r="301" spans="1:50" ht="26.25" customHeight="1" x14ac:dyDescent="0.2">
      <c r="A301" s="1060">
        <v>1</v>
      </c>
      <c r="B301" s="1060">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2">
      <c r="A302" s="1060">
        <v>2</v>
      </c>
      <c r="B302" s="1060">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2">
      <c r="A303" s="1060">
        <v>3</v>
      </c>
      <c r="B303" s="1060">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2">
      <c r="A304" s="1060">
        <v>4</v>
      </c>
      <c r="B304" s="1060">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2">
      <c r="A305" s="1060">
        <v>5</v>
      </c>
      <c r="B305" s="1060">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2">
      <c r="A306" s="1060">
        <v>6</v>
      </c>
      <c r="B306" s="1060">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2">
      <c r="A307" s="1060">
        <v>7</v>
      </c>
      <c r="B307" s="1060">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2">
      <c r="A308" s="1060">
        <v>8</v>
      </c>
      <c r="B308" s="1060">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2">
      <c r="A309" s="1060">
        <v>9</v>
      </c>
      <c r="B309" s="1060">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2">
      <c r="A310" s="1060">
        <v>10</v>
      </c>
      <c r="B310" s="1060">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2">
      <c r="A311" s="1060">
        <v>11</v>
      </c>
      <c r="B311" s="1060">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2">
      <c r="A312" s="1060">
        <v>12</v>
      </c>
      <c r="B312" s="1060">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2">
      <c r="A313" s="1060">
        <v>13</v>
      </c>
      <c r="B313" s="1060">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2">
      <c r="A314" s="1060">
        <v>14</v>
      </c>
      <c r="B314" s="1060">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2">
      <c r="A315" s="1060">
        <v>15</v>
      </c>
      <c r="B315" s="1060">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2">
      <c r="A316" s="1060">
        <v>16</v>
      </c>
      <c r="B316" s="1060">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2">
      <c r="A317" s="1060">
        <v>17</v>
      </c>
      <c r="B317" s="1060">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2">
      <c r="A318" s="1060">
        <v>18</v>
      </c>
      <c r="B318" s="1060">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2">
      <c r="A319" s="1060">
        <v>19</v>
      </c>
      <c r="B319" s="1060">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2">
      <c r="A320" s="1060">
        <v>20</v>
      </c>
      <c r="B320" s="1060">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2">
      <c r="A321" s="1060">
        <v>21</v>
      </c>
      <c r="B321" s="1060">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2">
      <c r="A322" s="1060">
        <v>22</v>
      </c>
      <c r="B322" s="1060">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2">
      <c r="A323" s="1060">
        <v>23</v>
      </c>
      <c r="B323" s="1060">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2">
      <c r="A324" s="1060">
        <v>24</v>
      </c>
      <c r="B324" s="1060">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2">
      <c r="A325" s="1060">
        <v>25</v>
      </c>
      <c r="B325" s="1060">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2">
      <c r="A326" s="1060">
        <v>26</v>
      </c>
      <c r="B326" s="1060">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2">
      <c r="A327" s="1060">
        <v>27</v>
      </c>
      <c r="B327" s="1060">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2">
      <c r="A328" s="1060">
        <v>28</v>
      </c>
      <c r="B328" s="1060">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2">
      <c r="A329" s="1060">
        <v>29</v>
      </c>
      <c r="B329" s="1060">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2">
      <c r="A330" s="1060">
        <v>30</v>
      </c>
      <c r="B330" s="1060">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51"/>
      <c r="B333" s="351"/>
      <c r="C333" s="351" t="s">
        <v>26</v>
      </c>
      <c r="D333" s="351"/>
      <c r="E333" s="351"/>
      <c r="F333" s="351"/>
      <c r="G333" s="351"/>
      <c r="H333" s="351"/>
      <c r="I333" s="351"/>
      <c r="J333" s="281" t="s">
        <v>300</v>
      </c>
      <c r="K333" s="109"/>
      <c r="L333" s="109"/>
      <c r="M333" s="109"/>
      <c r="N333" s="109"/>
      <c r="O333" s="109"/>
      <c r="P333" s="352" t="s">
        <v>27</v>
      </c>
      <c r="Q333" s="352"/>
      <c r="R333" s="352"/>
      <c r="S333" s="352"/>
      <c r="T333" s="352"/>
      <c r="U333" s="352"/>
      <c r="V333" s="352"/>
      <c r="W333" s="352"/>
      <c r="X333" s="352"/>
      <c r="Y333" s="349" t="s">
        <v>357</v>
      </c>
      <c r="Z333" s="350"/>
      <c r="AA333" s="350"/>
      <c r="AB333" s="350"/>
      <c r="AC333" s="281" t="s">
        <v>342</v>
      </c>
      <c r="AD333" s="281"/>
      <c r="AE333" s="281"/>
      <c r="AF333" s="281"/>
      <c r="AG333" s="281"/>
      <c r="AH333" s="349" t="s">
        <v>261</v>
      </c>
      <c r="AI333" s="351"/>
      <c r="AJ333" s="351"/>
      <c r="AK333" s="351"/>
      <c r="AL333" s="351" t="s">
        <v>21</v>
      </c>
      <c r="AM333" s="351"/>
      <c r="AN333" s="351"/>
      <c r="AO333" s="430"/>
      <c r="AP333" s="431" t="s">
        <v>301</v>
      </c>
      <c r="AQ333" s="431"/>
      <c r="AR333" s="431"/>
      <c r="AS333" s="431"/>
      <c r="AT333" s="431"/>
      <c r="AU333" s="431"/>
      <c r="AV333" s="431"/>
      <c r="AW333" s="431"/>
      <c r="AX333" s="431"/>
    </row>
    <row r="334" spans="1:50" ht="26.25" customHeight="1" x14ac:dyDescent="0.2">
      <c r="A334" s="1060">
        <v>1</v>
      </c>
      <c r="B334" s="1060">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2">
      <c r="A335" s="1060">
        <v>2</v>
      </c>
      <c r="B335" s="1060">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2">
      <c r="A336" s="1060">
        <v>3</v>
      </c>
      <c r="B336" s="1060">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2">
      <c r="A337" s="1060">
        <v>4</v>
      </c>
      <c r="B337" s="1060">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2">
      <c r="A338" s="1060">
        <v>5</v>
      </c>
      <c r="B338" s="1060">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2">
      <c r="A339" s="1060">
        <v>6</v>
      </c>
      <c r="B339" s="1060">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2">
      <c r="A340" s="1060">
        <v>7</v>
      </c>
      <c r="B340" s="1060">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2">
      <c r="A341" s="1060">
        <v>8</v>
      </c>
      <c r="B341" s="1060">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2">
      <c r="A342" s="1060">
        <v>9</v>
      </c>
      <c r="B342" s="1060">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2">
      <c r="A343" s="1060">
        <v>10</v>
      </c>
      <c r="B343" s="1060">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2">
      <c r="A344" s="1060">
        <v>11</v>
      </c>
      <c r="B344" s="1060">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2">
      <c r="A345" s="1060">
        <v>12</v>
      </c>
      <c r="B345" s="1060">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2">
      <c r="A346" s="1060">
        <v>13</v>
      </c>
      <c r="B346" s="1060">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2">
      <c r="A347" s="1060">
        <v>14</v>
      </c>
      <c r="B347" s="1060">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2">
      <c r="A348" s="1060">
        <v>15</v>
      </c>
      <c r="B348" s="1060">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2">
      <c r="A349" s="1060">
        <v>16</v>
      </c>
      <c r="B349" s="1060">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2">
      <c r="A350" s="1060">
        <v>17</v>
      </c>
      <c r="B350" s="1060">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2">
      <c r="A351" s="1060">
        <v>18</v>
      </c>
      <c r="B351" s="1060">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2">
      <c r="A352" s="1060">
        <v>19</v>
      </c>
      <c r="B352" s="1060">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2">
      <c r="A353" s="1060">
        <v>20</v>
      </c>
      <c r="B353" s="1060">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2">
      <c r="A354" s="1060">
        <v>21</v>
      </c>
      <c r="B354" s="1060">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2">
      <c r="A355" s="1060">
        <v>22</v>
      </c>
      <c r="B355" s="1060">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2">
      <c r="A356" s="1060">
        <v>23</v>
      </c>
      <c r="B356" s="1060">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2">
      <c r="A357" s="1060">
        <v>24</v>
      </c>
      <c r="B357" s="1060">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2">
      <c r="A358" s="1060">
        <v>25</v>
      </c>
      <c r="B358" s="1060">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2">
      <c r="A359" s="1060">
        <v>26</v>
      </c>
      <c r="B359" s="1060">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2">
      <c r="A360" s="1060">
        <v>27</v>
      </c>
      <c r="B360" s="1060">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2">
      <c r="A361" s="1060">
        <v>28</v>
      </c>
      <c r="B361" s="1060">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2">
      <c r="A362" s="1060">
        <v>29</v>
      </c>
      <c r="B362" s="1060">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2">
      <c r="A363" s="1060">
        <v>30</v>
      </c>
      <c r="B363" s="1060">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51"/>
      <c r="B366" s="351"/>
      <c r="C366" s="351" t="s">
        <v>26</v>
      </c>
      <c r="D366" s="351"/>
      <c r="E366" s="351"/>
      <c r="F366" s="351"/>
      <c r="G366" s="351"/>
      <c r="H366" s="351"/>
      <c r="I366" s="351"/>
      <c r="J366" s="281" t="s">
        <v>300</v>
      </c>
      <c r="K366" s="109"/>
      <c r="L366" s="109"/>
      <c r="M366" s="109"/>
      <c r="N366" s="109"/>
      <c r="O366" s="109"/>
      <c r="P366" s="352" t="s">
        <v>27</v>
      </c>
      <c r="Q366" s="352"/>
      <c r="R366" s="352"/>
      <c r="S366" s="352"/>
      <c r="T366" s="352"/>
      <c r="U366" s="352"/>
      <c r="V366" s="352"/>
      <c r="W366" s="352"/>
      <c r="X366" s="352"/>
      <c r="Y366" s="349" t="s">
        <v>357</v>
      </c>
      <c r="Z366" s="350"/>
      <c r="AA366" s="350"/>
      <c r="AB366" s="350"/>
      <c r="AC366" s="281" t="s">
        <v>342</v>
      </c>
      <c r="AD366" s="281"/>
      <c r="AE366" s="281"/>
      <c r="AF366" s="281"/>
      <c r="AG366" s="281"/>
      <c r="AH366" s="349" t="s">
        <v>261</v>
      </c>
      <c r="AI366" s="351"/>
      <c r="AJ366" s="351"/>
      <c r="AK366" s="351"/>
      <c r="AL366" s="351" t="s">
        <v>21</v>
      </c>
      <c r="AM366" s="351"/>
      <c r="AN366" s="351"/>
      <c r="AO366" s="430"/>
      <c r="AP366" s="431" t="s">
        <v>301</v>
      </c>
      <c r="AQ366" s="431"/>
      <c r="AR366" s="431"/>
      <c r="AS366" s="431"/>
      <c r="AT366" s="431"/>
      <c r="AU366" s="431"/>
      <c r="AV366" s="431"/>
      <c r="AW366" s="431"/>
      <c r="AX366" s="431"/>
    </row>
    <row r="367" spans="1:50" ht="26.25" customHeight="1" x14ac:dyDescent="0.2">
      <c r="A367" s="1060">
        <v>1</v>
      </c>
      <c r="B367" s="1060">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2">
      <c r="A368" s="1060">
        <v>2</v>
      </c>
      <c r="B368" s="1060">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2">
      <c r="A369" s="1060">
        <v>3</v>
      </c>
      <c r="B369" s="1060">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2">
      <c r="A370" s="1060">
        <v>4</v>
      </c>
      <c r="B370" s="1060">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2">
      <c r="A371" s="1060">
        <v>5</v>
      </c>
      <c r="B371" s="1060">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2">
      <c r="A372" s="1060">
        <v>6</v>
      </c>
      <c r="B372" s="1060">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2">
      <c r="A373" s="1060">
        <v>7</v>
      </c>
      <c r="B373" s="1060">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2">
      <c r="A374" s="1060">
        <v>8</v>
      </c>
      <c r="B374" s="1060">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2">
      <c r="A375" s="1060">
        <v>9</v>
      </c>
      <c r="B375" s="1060">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2">
      <c r="A376" s="1060">
        <v>10</v>
      </c>
      <c r="B376" s="1060">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2">
      <c r="A377" s="1060">
        <v>11</v>
      </c>
      <c r="B377" s="1060">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2">
      <c r="A378" s="1060">
        <v>12</v>
      </c>
      <c r="B378" s="1060">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2">
      <c r="A379" s="1060">
        <v>13</v>
      </c>
      <c r="B379" s="1060">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2">
      <c r="A380" s="1060">
        <v>14</v>
      </c>
      <c r="B380" s="1060">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2">
      <c r="A381" s="1060">
        <v>15</v>
      </c>
      <c r="B381" s="1060">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2">
      <c r="A382" s="1060">
        <v>16</v>
      </c>
      <c r="B382" s="1060">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2">
      <c r="A383" s="1060">
        <v>17</v>
      </c>
      <c r="B383" s="1060">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2">
      <c r="A384" s="1060">
        <v>18</v>
      </c>
      <c r="B384" s="1060">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2">
      <c r="A385" s="1060">
        <v>19</v>
      </c>
      <c r="B385" s="1060">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2">
      <c r="A386" s="1060">
        <v>20</v>
      </c>
      <c r="B386" s="1060">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2">
      <c r="A387" s="1060">
        <v>21</v>
      </c>
      <c r="B387" s="1060">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2">
      <c r="A388" s="1060">
        <v>22</v>
      </c>
      <c r="B388" s="1060">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2">
      <c r="A389" s="1060">
        <v>23</v>
      </c>
      <c r="B389" s="1060">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2">
      <c r="A390" s="1060">
        <v>24</v>
      </c>
      <c r="B390" s="1060">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2">
      <c r="A391" s="1060">
        <v>25</v>
      </c>
      <c r="B391" s="1060">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2">
      <c r="A392" s="1060">
        <v>26</v>
      </c>
      <c r="B392" s="1060">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2">
      <c r="A393" s="1060">
        <v>27</v>
      </c>
      <c r="B393" s="1060">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2">
      <c r="A394" s="1060">
        <v>28</v>
      </c>
      <c r="B394" s="1060">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2">
      <c r="A395" s="1060">
        <v>29</v>
      </c>
      <c r="B395" s="1060">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2">
      <c r="A396" s="1060">
        <v>30</v>
      </c>
      <c r="B396" s="1060">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51"/>
      <c r="B399" s="351"/>
      <c r="C399" s="351" t="s">
        <v>26</v>
      </c>
      <c r="D399" s="351"/>
      <c r="E399" s="351"/>
      <c r="F399" s="351"/>
      <c r="G399" s="351"/>
      <c r="H399" s="351"/>
      <c r="I399" s="351"/>
      <c r="J399" s="281" t="s">
        <v>300</v>
      </c>
      <c r="K399" s="109"/>
      <c r="L399" s="109"/>
      <c r="M399" s="109"/>
      <c r="N399" s="109"/>
      <c r="O399" s="109"/>
      <c r="P399" s="352" t="s">
        <v>27</v>
      </c>
      <c r="Q399" s="352"/>
      <c r="R399" s="352"/>
      <c r="S399" s="352"/>
      <c r="T399" s="352"/>
      <c r="U399" s="352"/>
      <c r="V399" s="352"/>
      <c r="W399" s="352"/>
      <c r="X399" s="352"/>
      <c r="Y399" s="349" t="s">
        <v>357</v>
      </c>
      <c r="Z399" s="350"/>
      <c r="AA399" s="350"/>
      <c r="AB399" s="350"/>
      <c r="AC399" s="281" t="s">
        <v>342</v>
      </c>
      <c r="AD399" s="281"/>
      <c r="AE399" s="281"/>
      <c r="AF399" s="281"/>
      <c r="AG399" s="281"/>
      <c r="AH399" s="349" t="s">
        <v>261</v>
      </c>
      <c r="AI399" s="351"/>
      <c r="AJ399" s="351"/>
      <c r="AK399" s="351"/>
      <c r="AL399" s="351" t="s">
        <v>21</v>
      </c>
      <c r="AM399" s="351"/>
      <c r="AN399" s="351"/>
      <c r="AO399" s="430"/>
      <c r="AP399" s="431" t="s">
        <v>301</v>
      </c>
      <c r="AQ399" s="431"/>
      <c r="AR399" s="431"/>
      <c r="AS399" s="431"/>
      <c r="AT399" s="431"/>
      <c r="AU399" s="431"/>
      <c r="AV399" s="431"/>
      <c r="AW399" s="431"/>
      <c r="AX399" s="431"/>
    </row>
    <row r="400" spans="1:50" ht="26.25" customHeight="1" x14ac:dyDescent="0.2">
      <c r="A400" s="1060">
        <v>1</v>
      </c>
      <c r="B400" s="1060">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2">
      <c r="A401" s="1060">
        <v>2</v>
      </c>
      <c r="B401" s="1060">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2">
      <c r="A402" s="1060">
        <v>3</v>
      </c>
      <c r="B402" s="1060">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2">
      <c r="A403" s="1060">
        <v>4</v>
      </c>
      <c r="B403" s="1060">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2">
      <c r="A404" s="1060">
        <v>5</v>
      </c>
      <c r="B404" s="1060">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2">
      <c r="A405" s="1060">
        <v>6</v>
      </c>
      <c r="B405" s="1060">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2">
      <c r="A406" s="1060">
        <v>7</v>
      </c>
      <c r="B406" s="1060">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2">
      <c r="A407" s="1060">
        <v>8</v>
      </c>
      <c r="B407" s="1060">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2">
      <c r="A408" s="1060">
        <v>9</v>
      </c>
      <c r="B408" s="1060">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2">
      <c r="A409" s="1060">
        <v>10</v>
      </c>
      <c r="B409" s="1060">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2">
      <c r="A410" s="1060">
        <v>11</v>
      </c>
      <c r="B410" s="1060">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2">
      <c r="A411" s="1060">
        <v>12</v>
      </c>
      <c r="B411" s="1060">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2">
      <c r="A412" s="1060">
        <v>13</v>
      </c>
      <c r="B412" s="1060">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2">
      <c r="A413" s="1060">
        <v>14</v>
      </c>
      <c r="B413" s="1060">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2">
      <c r="A414" s="1060">
        <v>15</v>
      </c>
      <c r="B414" s="1060">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2">
      <c r="A415" s="1060">
        <v>16</v>
      </c>
      <c r="B415" s="1060">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2">
      <c r="A416" s="1060">
        <v>17</v>
      </c>
      <c r="B416" s="1060">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2">
      <c r="A417" s="1060">
        <v>18</v>
      </c>
      <c r="B417" s="1060">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2">
      <c r="A418" s="1060">
        <v>19</v>
      </c>
      <c r="B418" s="1060">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2">
      <c r="A419" s="1060">
        <v>20</v>
      </c>
      <c r="B419" s="1060">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2">
      <c r="A420" s="1060">
        <v>21</v>
      </c>
      <c r="B420" s="1060">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2">
      <c r="A421" s="1060">
        <v>22</v>
      </c>
      <c r="B421" s="1060">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2">
      <c r="A422" s="1060">
        <v>23</v>
      </c>
      <c r="B422" s="1060">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2">
      <c r="A423" s="1060">
        <v>24</v>
      </c>
      <c r="B423" s="1060">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2">
      <c r="A424" s="1060">
        <v>25</v>
      </c>
      <c r="B424" s="1060">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2">
      <c r="A425" s="1060">
        <v>26</v>
      </c>
      <c r="B425" s="1060">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2">
      <c r="A426" s="1060">
        <v>27</v>
      </c>
      <c r="B426" s="1060">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2">
      <c r="A427" s="1060">
        <v>28</v>
      </c>
      <c r="B427" s="1060">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2">
      <c r="A428" s="1060">
        <v>29</v>
      </c>
      <c r="B428" s="1060">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2">
      <c r="A429" s="1060">
        <v>30</v>
      </c>
      <c r="B429" s="1060">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51"/>
      <c r="B432" s="351"/>
      <c r="C432" s="351" t="s">
        <v>26</v>
      </c>
      <c r="D432" s="351"/>
      <c r="E432" s="351"/>
      <c r="F432" s="351"/>
      <c r="G432" s="351"/>
      <c r="H432" s="351"/>
      <c r="I432" s="351"/>
      <c r="J432" s="281" t="s">
        <v>300</v>
      </c>
      <c r="K432" s="109"/>
      <c r="L432" s="109"/>
      <c r="M432" s="109"/>
      <c r="N432" s="109"/>
      <c r="O432" s="109"/>
      <c r="P432" s="352" t="s">
        <v>27</v>
      </c>
      <c r="Q432" s="352"/>
      <c r="R432" s="352"/>
      <c r="S432" s="352"/>
      <c r="T432" s="352"/>
      <c r="U432" s="352"/>
      <c r="V432" s="352"/>
      <c r="W432" s="352"/>
      <c r="X432" s="352"/>
      <c r="Y432" s="349" t="s">
        <v>357</v>
      </c>
      <c r="Z432" s="350"/>
      <c r="AA432" s="350"/>
      <c r="AB432" s="350"/>
      <c r="AC432" s="281" t="s">
        <v>342</v>
      </c>
      <c r="AD432" s="281"/>
      <c r="AE432" s="281"/>
      <c r="AF432" s="281"/>
      <c r="AG432" s="281"/>
      <c r="AH432" s="349" t="s">
        <v>261</v>
      </c>
      <c r="AI432" s="351"/>
      <c r="AJ432" s="351"/>
      <c r="AK432" s="351"/>
      <c r="AL432" s="351" t="s">
        <v>21</v>
      </c>
      <c r="AM432" s="351"/>
      <c r="AN432" s="351"/>
      <c r="AO432" s="430"/>
      <c r="AP432" s="431" t="s">
        <v>301</v>
      </c>
      <c r="AQ432" s="431"/>
      <c r="AR432" s="431"/>
      <c r="AS432" s="431"/>
      <c r="AT432" s="431"/>
      <c r="AU432" s="431"/>
      <c r="AV432" s="431"/>
      <c r="AW432" s="431"/>
      <c r="AX432" s="431"/>
    </row>
    <row r="433" spans="1:50" ht="26.25" customHeight="1" x14ac:dyDescent="0.2">
      <c r="A433" s="1060">
        <v>1</v>
      </c>
      <c r="B433" s="1060">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2">
      <c r="A434" s="1060">
        <v>2</v>
      </c>
      <c r="B434" s="1060">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2">
      <c r="A435" s="1060">
        <v>3</v>
      </c>
      <c r="B435" s="1060">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2">
      <c r="A436" s="1060">
        <v>4</v>
      </c>
      <c r="B436" s="1060">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2">
      <c r="A437" s="1060">
        <v>5</v>
      </c>
      <c r="B437" s="1060">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2">
      <c r="A438" s="1060">
        <v>6</v>
      </c>
      <c r="B438" s="1060">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2">
      <c r="A439" s="1060">
        <v>7</v>
      </c>
      <c r="B439" s="1060">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2">
      <c r="A440" s="1060">
        <v>8</v>
      </c>
      <c r="B440" s="1060">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2">
      <c r="A441" s="1060">
        <v>9</v>
      </c>
      <c r="B441" s="1060">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2">
      <c r="A442" s="1060">
        <v>10</v>
      </c>
      <c r="B442" s="1060">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2">
      <c r="A443" s="1060">
        <v>11</v>
      </c>
      <c r="B443" s="1060">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2">
      <c r="A444" s="1060">
        <v>12</v>
      </c>
      <c r="B444" s="1060">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2">
      <c r="A445" s="1060">
        <v>13</v>
      </c>
      <c r="B445" s="1060">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2">
      <c r="A446" s="1060">
        <v>14</v>
      </c>
      <c r="B446" s="1060">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2">
      <c r="A447" s="1060">
        <v>15</v>
      </c>
      <c r="B447" s="1060">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2">
      <c r="A448" s="1060">
        <v>16</v>
      </c>
      <c r="B448" s="1060">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2">
      <c r="A449" s="1060">
        <v>17</v>
      </c>
      <c r="B449" s="1060">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2">
      <c r="A450" s="1060">
        <v>18</v>
      </c>
      <c r="B450" s="1060">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2">
      <c r="A451" s="1060">
        <v>19</v>
      </c>
      <c r="B451" s="1060">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2">
      <c r="A452" s="1060">
        <v>20</v>
      </c>
      <c r="B452" s="1060">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2">
      <c r="A453" s="1060">
        <v>21</v>
      </c>
      <c r="B453" s="1060">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2">
      <c r="A454" s="1060">
        <v>22</v>
      </c>
      <c r="B454" s="1060">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2">
      <c r="A455" s="1060">
        <v>23</v>
      </c>
      <c r="B455" s="1060">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2">
      <c r="A456" s="1060">
        <v>24</v>
      </c>
      <c r="B456" s="1060">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2">
      <c r="A457" s="1060">
        <v>25</v>
      </c>
      <c r="B457" s="1060">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2">
      <c r="A458" s="1060">
        <v>26</v>
      </c>
      <c r="B458" s="1060">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2">
      <c r="A459" s="1060">
        <v>27</v>
      </c>
      <c r="B459" s="1060">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2">
      <c r="A460" s="1060">
        <v>28</v>
      </c>
      <c r="B460" s="1060">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2">
      <c r="A461" s="1060">
        <v>29</v>
      </c>
      <c r="B461" s="1060">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2">
      <c r="A462" s="1060">
        <v>30</v>
      </c>
      <c r="B462" s="1060">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51"/>
      <c r="B465" s="351"/>
      <c r="C465" s="351" t="s">
        <v>26</v>
      </c>
      <c r="D465" s="351"/>
      <c r="E465" s="351"/>
      <c r="F465" s="351"/>
      <c r="G465" s="351"/>
      <c r="H465" s="351"/>
      <c r="I465" s="351"/>
      <c r="J465" s="281" t="s">
        <v>300</v>
      </c>
      <c r="K465" s="109"/>
      <c r="L465" s="109"/>
      <c r="M465" s="109"/>
      <c r="N465" s="109"/>
      <c r="O465" s="109"/>
      <c r="P465" s="352" t="s">
        <v>27</v>
      </c>
      <c r="Q465" s="352"/>
      <c r="R465" s="352"/>
      <c r="S465" s="352"/>
      <c r="T465" s="352"/>
      <c r="U465" s="352"/>
      <c r="V465" s="352"/>
      <c r="W465" s="352"/>
      <c r="X465" s="352"/>
      <c r="Y465" s="349" t="s">
        <v>357</v>
      </c>
      <c r="Z465" s="350"/>
      <c r="AA465" s="350"/>
      <c r="AB465" s="350"/>
      <c r="AC465" s="281" t="s">
        <v>342</v>
      </c>
      <c r="AD465" s="281"/>
      <c r="AE465" s="281"/>
      <c r="AF465" s="281"/>
      <c r="AG465" s="281"/>
      <c r="AH465" s="349" t="s">
        <v>261</v>
      </c>
      <c r="AI465" s="351"/>
      <c r="AJ465" s="351"/>
      <c r="AK465" s="351"/>
      <c r="AL465" s="351" t="s">
        <v>21</v>
      </c>
      <c r="AM465" s="351"/>
      <c r="AN465" s="351"/>
      <c r="AO465" s="430"/>
      <c r="AP465" s="431" t="s">
        <v>301</v>
      </c>
      <c r="AQ465" s="431"/>
      <c r="AR465" s="431"/>
      <c r="AS465" s="431"/>
      <c r="AT465" s="431"/>
      <c r="AU465" s="431"/>
      <c r="AV465" s="431"/>
      <c r="AW465" s="431"/>
      <c r="AX465" s="431"/>
    </row>
    <row r="466" spans="1:50" ht="26.25" customHeight="1" x14ac:dyDescent="0.2">
      <c r="A466" s="1060">
        <v>1</v>
      </c>
      <c r="B466" s="1060">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2">
      <c r="A467" s="1060">
        <v>2</v>
      </c>
      <c r="B467" s="1060">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2">
      <c r="A468" s="1060">
        <v>3</v>
      </c>
      <c r="B468" s="1060">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2">
      <c r="A469" s="1060">
        <v>4</v>
      </c>
      <c r="B469" s="1060">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2">
      <c r="A470" s="1060">
        <v>5</v>
      </c>
      <c r="B470" s="1060">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2">
      <c r="A471" s="1060">
        <v>6</v>
      </c>
      <c r="B471" s="1060">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2">
      <c r="A472" s="1060">
        <v>7</v>
      </c>
      <c r="B472" s="1060">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2">
      <c r="A473" s="1060">
        <v>8</v>
      </c>
      <c r="B473" s="1060">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2">
      <c r="A474" s="1060">
        <v>9</v>
      </c>
      <c r="B474" s="1060">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2">
      <c r="A475" s="1060">
        <v>10</v>
      </c>
      <c r="B475" s="1060">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2">
      <c r="A476" s="1060">
        <v>11</v>
      </c>
      <c r="B476" s="1060">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2">
      <c r="A477" s="1060">
        <v>12</v>
      </c>
      <c r="B477" s="1060">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2">
      <c r="A478" s="1060">
        <v>13</v>
      </c>
      <c r="B478" s="1060">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2">
      <c r="A479" s="1060">
        <v>14</v>
      </c>
      <c r="B479" s="1060">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2">
      <c r="A480" s="1060">
        <v>15</v>
      </c>
      <c r="B480" s="1060">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2">
      <c r="A481" s="1060">
        <v>16</v>
      </c>
      <c r="B481" s="1060">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2">
      <c r="A482" s="1060">
        <v>17</v>
      </c>
      <c r="B482" s="1060">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2">
      <c r="A483" s="1060">
        <v>18</v>
      </c>
      <c r="B483" s="1060">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2">
      <c r="A484" s="1060">
        <v>19</v>
      </c>
      <c r="B484" s="1060">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2">
      <c r="A485" s="1060">
        <v>20</v>
      </c>
      <c r="B485" s="1060">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2">
      <c r="A486" s="1060">
        <v>21</v>
      </c>
      <c r="B486" s="1060">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2">
      <c r="A487" s="1060">
        <v>22</v>
      </c>
      <c r="B487" s="1060">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2">
      <c r="A488" s="1060">
        <v>23</v>
      </c>
      <c r="B488" s="1060">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2">
      <c r="A489" s="1060">
        <v>24</v>
      </c>
      <c r="B489" s="1060">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2">
      <c r="A490" s="1060">
        <v>25</v>
      </c>
      <c r="B490" s="1060">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2">
      <c r="A491" s="1060">
        <v>26</v>
      </c>
      <c r="B491" s="1060">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2">
      <c r="A492" s="1060">
        <v>27</v>
      </c>
      <c r="B492" s="1060">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2">
      <c r="A493" s="1060">
        <v>28</v>
      </c>
      <c r="B493" s="1060">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2">
      <c r="A494" s="1060">
        <v>29</v>
      </c>
      <c r="B494" s="1060">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2">
      <c r="A495" s="1060">
        <v>30</v>
      </c>
      <c r="B495" s="1060">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51"/>
      <c r="B498" s="351"/>
      <c r="C498" s="351" t="s">
        <v>26</v>
      </c>
      <c r="D498" s="351"/>
      <c r="E498" s="351"/>
      <c r="F498" s="351"/>
      <c r="G498" s="351"/>
      <c r="H498" s="351"/>
      <c r="I498" s="351"/>
      <c r="J498" s="281" t="s">
        <v>300</v>
      </c>
      <c r="K498" s="109"/>
      <c r="L498" s="109"/>
      <c r="M498" s="109"/>
      <c r="N498" s="109"/>
      <c r="O498" s="109"/>
      <c r="P498" s="352" t="s">
        <v>27</v>
      </c>
      <c r="Q498" s="352"/>
      <c r="R498" s="352"/>
      <c r="S498" s="352"/>
      <c r="T498" s="352"/>
      <c r="U498" s="352"/>
      <c r="V498" s="352"/>
      <c r="W498" s="352"/>
      <c r="X498" s="352"/>
      <c r="Y498" s="349" t="s">
        <v>357</v>
      </c>
      <c r="Z498" s="350"/>
      <c r="AA498" s="350"/>
      <c r="AB498" s="350"/>
      <c r="AC498" s="281" t="s">
        <v>342</v>
      </c>
      <c r="AD498" s="281"/>
      <c r="AE498" s="281"/>
      <c r="AF498" s="281"/>
      <c r="AG498" s="281"/>
      <c r="AH498" s="349" t="s">
        <v>261</v>
      </c>
      <c r="AI498" s="351"/>
      <c r="AJ498" s="351"/>
      <c r="AK498" s="351"/>
      <c r="AL498" s="351" t="s">
        <v>21</v>
      </c>
      <c r="AM498" s="351"/>
      <c r="AN498" s="351"/>
      <c r="AO498" s="430"/>
      <c r="AP498" s="431" t="s">
        <v>301</v>
      </c>
      <c r="AQ498" s="431"/>
      <c r="AR498" s="431"/>
      <c r="AS498" s="431"/>
      <c r="AT498" s="431"/>
      <c r="AU498" s="431"/>
      <c r="AV498" s="431"/>
      <c r="AW498" s="431"/>
      <c r="AX498" s="431"/>
    </row>
    <row r="499" spans="1:50" ht="26.25" customHeight="1" x14ac:dyDescent="0.2">
      <c r="A499" s="1060">
        <v>1</v>
      </c>
      <c r="B499" s="1060">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2">
      <c r="A500" s="1060">
        <v>2</v>
      </c>
      <c r="B500" s="1060">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2">
      <c r="A501" s="1060">
        <v>3</v>
      </c>
      <c r="B501" s="1060">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2">
      <c r="A502" s="1060">
        <v>4</v>
      </c>
      <c r="B502" s="1060">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2">
      <c r="A503" s="1060">
        <v>5</v>
      </c>
      <c r="B503" s="1060">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2">
      <c r="A504" s="1060">
        <v>6</v>
      </c>
      <c r="B504" s="1060">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2">
      <c r="A505" s="1060">
        <v>7</v>
      </c>
      <c r="B505" s="1060">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2">
      <c r="A506" s="1060">
        <v>8</v>
      </c>
      <c r="B506" s="1060">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2">
      <c r="A507" s="1060">
        <v>9</v>
      </c>
      <c r="B507" s="1060">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2">
      <c r="A508" s="1060">
        <v>10</v>
      </c>
      <c r="B508" s="1060">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2">
      <c r="A509" s="1060">
        <v>11</v>
      </c>
      <c r="B509" s="1060">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2">
      <c r="A510" s="1060">
        <v>12</v>
      </c>
      <c r="B510" s="1060">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2">
      <c r="A511" s="1060">
        <v>13</v>
      </c>
      <c r="B511" s="1060">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2">
      <c r="A512" s="1060">
        <v>14</v>
      </c>
      <c r="B512" s="1060">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2">
      <c r="A513" s="1060">
        <v>15</v>
      </c>
      <c r="B513" s="1060">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2">
      <c r="A514" s="1060">
        <v>16</v>
      </c>
      <c r="B514" s="1060">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2">
      <c r="A515" s="1060">
        <v>17</v>
      </c>
      <c r="B515" s="1060">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2">
      <c r="A516" s="1060">
        <v>18</v>
      </c>
      <c r="B516" s="1060">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2">
      <c r="A517" s="1060">
        <v>19</v>
      </c>
      <c r="B517" s="1060">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2">
      <c r="A518" s="1060">
        <v>20</v>
      </c>
      <c r="B518" s="1060">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2">
      <c r="A519" s="1060">
        <v>21</v>
      </c>
      <c r="B519" s="1060">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2">
      <c r="A520" s="1060">
        <v>22</v>
      </c>
      <c r="B520" s="1060">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2">
      <c r="A521" s="1060">
        <v>23</v>
      </c>
      <c r="B521" s="1060">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2">
      <c r="A522" s="1060">
        <v>24</v>
      </c>
      <c r="B522" s="1060">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2">
      <c r="A523" s="1060">
        <v>25</v>
      </c>
      <c r="B523" s="1060">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2">
      <c r="A524" s="1060">
        <v>26</v>
      </c>
      <c r="B524" s="1060">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2">
      <c r="A525" s="1060">
        <v>27</v>
      </c>
      <c r="B525" s="1060">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2">
      <c r="A526" s="1060">
        <v>28</v>
      </c>
      <c r="B526" s="1060">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2">
      <c r="A527" s="1060">
        <v>29</v>
      </c>
      <c r="B527" s="1060">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2">
      <c r="A528" s="1060">
        <v>30</v>
      </c>
      <c r="B528" s="1060">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51"/>
      <c r="B531" s="351"/>
      <c r="C531" s="351" t="s">
        <v>26</v>
      </c>
      <c r="D531" s="351"/>
      <c r="E531" s="351"/>
      <c r="F531" s="351"/>
      <c r="G531" s="351"/>
      <c r="H531" s="351"/>
      <c r="I531" s="351"/>
      <c r="J531" s="281" t="s">
        <v>300</v>
      </c>
      <c r="K531" s="109"/>
      <c r="L531" s="109"/>
      <c r="M531" s="109"/>
      <c r="N531" s="109"/>
      <c r="O531" s="109"/>
      <c r="P531" s="352" t="s">
        <v>27</v>
      </c>
      <c r="Q531" s="352"/>
      <c r="R531" s="352"/>
      <c r="S531" s="352"/>
      <c r="T531" s="352"/>
      <c r="U531" s="352"/>
      <c r="V531" s="352"/>
      <c r="W531" s="352"/>
      <c r="X531" s="352"/>
      <c r="Y531" s="349" t="s">
        <v>357</v>
      </c>
      <c r="Z531" s="350"/>
      <c r="AA531" s="350"/>
      <c r="AB531" s="350"/>
      <c r="AC531" s="281" t="s">
        <v>342</v>
      </c>
      <c r="AD531" s="281"/>
      <c r="AE531" s="281"/>
      <c r="AF531" s="281"/>
      <c r="AG531" s="281"/>
      <c r="AH531" s="349" t="s">
        <v>261</v>
      </c>
      <c r="AI531" s="351"/>
      <c r="AJ531" s="351"/>
      <c r="AK531" s="351"/>
      <c r="AL531" s="351" t="s">
        <v>21</v>
      </c>
      <c r="AM531" s="351"/>
      <c r="AN531" s="351"/>
      <c r="AO531" s="430"/>
      <c r="AP531" s="431" t="s">
        <v>301</v>
      </c>
      <c r="AQ531" s="431"/>
      <c r="AR531" s="431"/>
      <c r="AS531" s="431"/>
      <c r="AT531" s="431"/>
      <c r="AU531" s="431"/>
      <c r="AV531" s="431"/>
      <c r="AW531" s="431"/>
      <c r="AX531" s="431"/>
    </row>
    <row r="532" spans="1:50" ht="26.25" customHeight="1" x14ac:dyDescent="0.2">
      <c r="A532" s="1060">
        <v>1</v>
      </c>
      <c r="B532" s="1060">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2">
      <c r="A533" s="1060">
        <v>2</v>
      </c>
      <c r="B533" s="1060">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2">
      <c r="A534" s="1060">
        <v>3</v>
      </c>
      <c r="B534" s="1060">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2">
      <c r="A535" s="1060">
        <v>4</v>
      </c>
      <c r="B535" s="1060">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2">
      <c r="A536" s="1060">
        <v>5</v>
      </c>
      <c r="B536" s="1060">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2">
      <c r="A537" s="1060">
        <v>6</v>
      </c>
      <c r="B537" s="1060">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2">
      <c r="A538" s="1060">
        <v>7</v>
      </c>
      <c r="B538" s="1060">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2">
      <c r="A539" s="1060">
        <v>8</v>
      </c>
      <c r="B539" s="1060">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2">
      <c r="A540" s="1060">
        <v>9</v>
      </c>
      <c r="B540" s="1060">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2">
      <c r="A541" s="1060">
        <v>10</v>
      </c>
      <c r="B541" s="1060">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2">
      <c r="A542" s="1060">
        <v>11</v>
      </c>
      <c r="B542" s="1060">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2">
      <c r="A543" s="1060">
        <v>12</v>
      </c>
      <c r="B543" s="1060">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2">
      <c r="A544" s="1060">
        <v>13</v>
      </c>
      <c r="B544" s="1060">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2">
      <c r="A545" s="1060">
        <v>14</v>
      </c>
      <c r="B545" s="1060">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2">
      <c r="A546" s="1060">
        <v>15</v>
      </c>
      <c r="B546" s="1060">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2">
      <c r="A547" s="1060">
        <v>16</v>
      </c>
      <c r="B547" s="1060">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2">
      <c r="A548" s="1060">
        <v>17</v>
      </c>
      <c r="B548" s="1060">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2">
      <c r="A549" s="1060">
        <v>18</v>
      </c>
      <c r="B549" s="1060">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2">
      <c r="A550" s="1060">
        <v>19</v>
      </c>
      <c r="B550" s="1060">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2">
      <c r="A551" s="1060">
        <v>20</v>
      </c>
      <c r="B551" s="1060">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2">
      <c r="A552" s="1060">
        <v>21</v>
      </c>
      <c r="B552" s="1060">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2">
      <c r="A553" s="1060">
        <v>22</v>
      </c>
      <c r="B553" s="1060">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2">
      <c r="A554" s="1060">
        <v>23</v>
      </c>
      <c r="B554" s="1060">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2">
      <c r="A555" s="1060">
        <v>24</v>
      </c>
      <c r="B555" s="1060">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2">
      <c r="A556" s="1060">
        <v>25</v>
      </c>
      <c r="B556" s="1060">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2">
      <c r="A557" s="1060">
        <v>26</v>
      </c>
      <c r="B557" s="1060">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2">
      <c r="A558" s="1060">
        <v>27</v>
      </c>
      <c r="B558" s="1060">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2">
      <c r="A559" s="1060">
        <v>28</v>
      </c>
      <c r="B559" s="1060">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2">
      <c r="A560" s="1060">
        <v>29</v>
      </c>
      <c r="B560" s="1060">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2">
      <c r="A561" s="1060">
        <v>30</v>
      </c>
      <c r="B561" s="1060">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51"/>
      <c r="B564" s="351"/>
      <c r="C564" s="351" t="s">
        <v>26</v>
      </c>
      <c r="D564" s="351"/>
      <c r="E564" s="351"/>
      <c r="F564" s="351"/>
      <c r="G564" s="351"/>
      <c r="H564" s="351"/>
      <c r="I564" s="351"/>
      <c r="J564" s="281" t="s">
        <v>300</v>
      </c>
      <c r="K564" s="109"/>
      <c r="L564" s="109"/>
      <c r="M564" s="109"/>
      <c r="N564" s="109"/>
      <c r="O564" s="109"/>
      <c r="P564" s="352" t="s">
        <v>27</v>
      </c>
      <c r="Q564" s="352"/>
      <c r="R564" s="352"/>
      <c r="S564" s="352"/>
      <c r="T564" s="352"/>
      <c r="U564" s="352"/>
      <c r="V564" s="352"/>
      <c r="W564" s="352"/>
      <c r="X564" s="352"/>
      <c r="Y564" s="349" t="s">
        <v>357</v>
      </c>
      <c r="Z564" s="350"/>
      <c r="AA564" s="350"/>
      <c r="AB564" s="350"/>
      <c r="AC564" s="281" t="s">
        <v>342</v>
      </c>
      <c r="AD564" s="281"/>
      <c r="AE564" s="281"/>
      <c r="AF564" s="281"/>
      <c r="AG564" s="281"/>
      <c r="AH564" s="349" t="s">
        <v>261</v>
      </c>
      <c r="AI564" s="351"/>
      <c r="AJ564" s="351"/>
      <c r="AK564" s="351"/>
      <c r="AL564" s="351" t="s">
        <v>21</v>
      </c>
      <c r="AM564" s="351"/>
      <c r="AN564" s="351"/>
      <c r="AO564" s="430"/>
      <c r="AP564" s="431" t="s">
        <v>301</v>
      </c>
      <c r="AQ564" s="431"/>
      <c r="AR564" s="431"/>
      <c r="AS564" s="431"/>
      <c r="AT564" s="431"/>
      <c r="AU564" s="431"/>
      <c r="AV564" s="431"/>
      <c r="AW564" s="431"/>
      <c r="AX564" s="431"/>
    </row>
    <row r="565" spans="1:50" ht="26.25" customHeight="1" x14ac:dyDescent="0.2">
      <c r="A565" s="1060">
        <v>1</v>
      </c>
      <c r="B565" s="1060">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2">
      <c r="A566" s="1060">
        <v>2</v>
      </c>
      <c r="B566" s="1060">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2">
      <c r="A567" s="1060">
        <v>3</v>
      </c>
      <c r="B567" s="1060">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2">
      <c r="A568" s="1060">
        <v>4</v>
      </c>
      <c r="B568" s="1060">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2">
      <c r="A569" s="1060">
        <v>5</v>
      </c>
      <c r="B569" s="1060">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2">
      <c r="A570" s="1060">
        <v>6</v>
      </c>
      <c r="B570" s="1060">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2">
      <c r="A571" s="1060">
        <v>7</v>
      </c>
      <c r="B571" s="1060">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2">
      <c r="A572" s="1060">
        <v>8</v>
      </c>
      <c r="B572" s="1060">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2">
      <c r="A573" s="1060">
        <v>9</v>
      </c>
      <c r="B573" s="1060">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2">
      <c r="A574" s="1060">
        <v>10</v>
      </c>
      <c r="B574" s="1060">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2">
      <c r="A575" s="1060">
        <v>11</v>
      </c>
      <c r="B575" s="1060">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2">
      <c r="A576" s="1060">
        <v>12</v>
      </c>
      <c r="B576" s="1060">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2">
      <c r="A577" s="1060">
        <v>13</v>
      </c>
      <c r="B577" s="1060">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2">
      <c r="A578" s="1060">
        <v>14</v>
      </c>
      <c r="B578" s="1060">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2">
      <c r="A579" s="1060">
        <v>15</v>
      </c>
      <c r="B579" s="1060">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2">
      <c r="A580" s="1060">
        <v>16</v>
      </c>
      <c r="B580" s="1060">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2">
      <c r="A581" s="1060">
        <v>17</v>
      </c>
      <c r="B581" s="1060">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2">
      <c r="A582" s="1060">
        <v>18</v>
      </c>
      <c r="B582" s="1060">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2">
      <c r="A583" s="1060">
        <v>19</v>
      </c>
      <c r="B583" s="1060">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2">
      <c r="A584" s="1060">
        <v>20</v>
      </c>
      <c r="B584" s="1060">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2">
      <c r="A585" s="1060">
        <v>21</v>
      </c>
      <c r="B585" s="1060">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2">
      <c r="A586" s="1060">
        <v>22</v>
      </c>
      <c r="B586" s="1060">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2">
      <c r="A587" s="1060">
        <v>23</v>
      </c>
      <c r="B587" s="1060">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2">
      <c r="A588" s="1060">
        <v>24</v>
      </c>
      <c r="B588" s="1060">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2">
      <c r="A589" s="1060">
        <v>25</v>
      </c>
      <c r="B589" s="1060">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2">
      <c r="A590" s="1060">
        <v>26</v>
      </c>
      <c r="B590" s="1060">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2">
      <c r="A591" s="1060">
        <v>27</v>
      </c>
      <c r="B591" s="1060">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2">
      <c r="A592" s="1060">
        <v>28</v>
      </c>
      <c r="B592" s="1060">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2">
      <c r="A593" s="1060">
        <v>29</v>
      </c>
      <c r="B593" s="1060">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2">
      <c r="A594" s="1060">
        <v>30</v>
      </c>
      <c r="B594" s="1060">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51"/>
      <c r="B597" s="351"/>
      <c r="C597" s="351" t="s">
        <v>26</v>
      </c>
      <c r="D597" s="351"/>
      <c r="E597" s="351"/>
      <c r="F597" s="351"/>
      <c r="G597" s="351"/>
      <c r="H597" s="351"/>
      <c r="I597" s="351"/>
      <c r="J597" s="281" t="s">
        <v>300</v>
      </c>
      <c r="K597" s="109"/>
      <c r="L597" s="109"/>
      <c r="M597" s="109"/>
      <c r="N597" s="109"/>
      <c r="O597" s="109"/>
      <c r="P597" s="352" t="s">
        <v>27</v>
      </c>
      <c r="Q597" s="352"/>
      <c r="R597" s="352"/>
      <c r="S597" s="352"/>
      <c r="T597" s="352"/>
      <c r="U597" s="352"/>
      <c r="V597" s="352"/>
      <c r="W597" s="352"/>
      <c r="X597" s="352"/>
      <c r="Y597" s="349" t="s">
        <v>357</v>
      </c>
      <c r="Z597" s="350"/>
      <c r="AA597" s="350"/>
      <c r="AB597" s="350"/>
      <c r="AC597" s="281" t="s">
        <v>342</v>
      </c>
      <c r="AD597" s="281"/>
      <c r="AE597" s="281"/>
      <c r="AF597" s="281"/>
      <c r="AG597" s="281"/>
      <c r="AH597" s="349" t="s">
        <v>261</v>
      </c>
      <c r="AI597" s="351"/>
      <c r="AJ597" s="351"/>
      <c r="AK597" s="351"/>
      <c r="AL597" s="351" t="s">
        <v>21</v>
      </c>
      <c r="AM597" s="351"/>
      <c r="AN597" s="351"/>
      <c r="AO597" s="430"/>
      <c r="AP597" s="431" t="s">
        <v>301</v>
      </c>
      <c r="AQ597" s="431"/>
      <c r="AR597" s="431"/>
      <c r="AS597" s="431"/>
      <c r="AT597" s="431"/>
      <c r="AU597" s="431"/>
      <c r="AV597" s="431"/>
      <c r="AW597" s="431"/>
      <c r="AX597" s="431"/>
    </row>
    <row r="598" spans="1:50" ht="26.25" customHeight="1" x14ac:dyDescent="0.2">
      <c r="A598" s="1060">
        <v>1</v>
      </c>
      <c r="B598" s="1060">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2">
      <c r="A599" s="1060">
        <v>2</v>
      </c>
      <c r="B599" s="1060">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2">
      <c r="A600" s="1060">
        <v>3</v>
      </c>
      <c r="B600" s="1060">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2">
      <c r="A601" s="1060">
        <v>4</v>
      </c>
      <c r="B601" s="1060">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2">
      <c r="A602" s="1060">
        <v>5</v>
      </c>
      <c r="B602" s="1060">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2">
      <c r="A603" s="1060">
        <v>6</v>
      </c>
      <c r="B603" s="1060">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2">
      <c r="A604" s="1060">
        <v>7</v>
      </c>
      <c r="B604" s="1060">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2">
      <c r="A605" s="1060">
        <v>8</v>
      </c>
      <c r="B605" s="1060">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2">
      <c r="A606" s="1060">
        <v>9</v>
      </c>
      <c r="B606" s="1060">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2">
      <c r="A607" s="1060">
        <v>10</v>
      </c>
      <c r="B607" s="1060">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2">
      <c r="A608" s="1060">
        <v>11</v>
      </c>
      <c r="B608" s="1060">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2">
      <c r="A609" s="1060">
        <v>12</v>
      </c>
      <c r="B609" s="1060">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2">
      <c r="A610" s="1060">
        <v>13</v>
      </c>
      <c r="B610" s="1060">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2">
      <c r="A611" s="1060">
        <v>14</v>
      </c>
      <c r="B611" s="1060">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2">
      <c r="A612" s="1060">
        <v>15</v>
      </c>
      <c r="B612" s="1060">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2">
      <c r="A613" s="1060">
        <v>16</v>
      </c>
      <c r="B613" s="1060">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2">
      <c r="A614" s="1060">
        <v>17</v>
      </c>
      <c r="B614" s="1060">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2">
      <c r="A615" s="1060">
        <v>18</v>
      </c>
      <c r="B615" s="1060">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2">
      <c r="A616" s="1060">
        <v>19</v>
      </c>
      <c r="B616" s="1060">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2">
      <c r="A617" s="1060">
        <v>20</v>
      </c>
      <c r="B617" s="1060">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2">
      <c r="A618" s="1060">
        <v>21</v>
      </c>
      <c r="B618" s="1060">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2">
      <c r="A619" s="1060">
        <v>22</v>
      </c>
      <c r="B619" s="1060">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2">
      <c r="A620" s="1060">
        <v>23</v>
      </c>
      <c r="B620" s="1060">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2">
      <c r="A621" s="1060">
        <v>24</v>
      </c>
      <c r="B621" s="1060">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2">
      <c r="A622" s="1060">
        <v>25</v>
      </c>
      <c r="B622" s="1060">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2">
      <c r="A623" s="1060">
        <v>26</v>
      </c>
      <c r="B623" s="1060">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2">
      <c r="A624" s="1060">
        <v>27</v>
      </c>
      <c r="B624" s="1060">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2">
      <c r="A625" s="1060">
        <v>28</v>
      </c>
      <c r="B625" s="1060">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2">
      <c r="A626" s="1060">
        <v>29</v>
      </c>
      <c r="B626" s="1060">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2">
      <c r="A627" s="1060">
        <v>30</v>
      </c>
      <c r="B627" s="1060">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51"/>
      <c r="B630" s="351"/>
      <c r="C630" s="351" t="s">
        <v>26</v>
      </c>
      <c r="D630" s="351"/>
      <c r="E630" s="351"/>
      <c r="F630" s="351"/>
      <c r="G630" s="351"/>
      <c r="H630" s="351"/>
      <c r="I630" s="351"/>
      <c r="J630" s="281" t="s">
        <v>300</v>
      </c>
      <c r="K630" s="109"/>
      <c r="L630" s="109"/>
      <c r="M630" s="109"/>
      <c r="N630" s="109"/>
      <c r="O630" s="109"/>
      <c r="P630" s="352" t="s">
        <v>27</v>
      </c>
      <c r="Q630" s="352"/>
      <c r="R630" s="352"/>
      <c r="S630" s="352"/>
      <c r="T630" s="352"/>
      <c r="U630" s="352"/>
      <c r="V630" s="352"/>
      <c r="W630" s="352"/>
      <c r="X630" s="352"/>
      <c r="Y630" s="349" t="s">
        <v>357</v>
      </c>
      <c r="Z630" s="350"/>
      <c r="AA630" s="350"/>
      <c r="AB630" s="350"/>
      <c r="AC630" s="281" t="s">
        <v>342</v>
      </c>
      <c r="AD630" s="281"/>
      <c r="AE630" s="281"/>
      <c r="AF630" s="281"/>
      <c r="AG630" s="281"/>
      <c r="AH630" s="349" t="s">
        <v>261</v>
      </c>
      <c r="AI630" s="351"/>
      <c r="AJ630" s="351"/>
      <c r="AK630" s="351"/>
      <c r="AL630" s="351" t="s">
        <v>21</v>
      </c>
      <c r="AM630" s="351"/>
      <c r="AN630" s="351"/>
      <c r="AO630" s="430"/>
      <c r="AP630" s="431" t="s">
        <v>301</v>
      </c>
      <c r="AQ630" s="431"/>
      <c r="AR630" s="431"/>
      <c r="AS630" s="431"/>
      <c r="AT630" s="431"/>
      <c r="AU630" s="431"/>
      <c r="AV630" s="431"/>
      <c r="AW630" s="431"/>
      <c r="AX630" s="431"/>
    </row>
    <row r="631" spans="1:50" ht="26.25" customHeight="1" x14ac:dyDescent="0.2">
      <c r="A631" s="1060">
        <v>1</v>
      </c>
      <c r="B631" s="1060">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2">
      <c r="A632" s="1060">
        <v>2</v>
      </c>
      <c r="B632" s="1060">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2">
      <c r="A633" s="1060">
        <v>3</v>
      </c>
      <c r="B633" s="1060">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2">
      <c r="A634" s="1060">
        <v>4</v>
      </c>
      <c r="B634" s="1060">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2">
      <c r="A635" s="1060">
        <v>5</v>
      </c>
      <c r="B635" s="1060">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2">
      <c r="A636" s="1060">
        <v>6</v>
      </c>
      <c r="B636" s="1060">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2">
      <c r="A637" s="1060">
        <v>7</v>
      </c>
      <c r="B637" s="1060">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2">
      <c r="A638" s="1060">
        <v>8</v>
      </c>
      <c r="B638" s="1060">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2">
      <c r="A639" s="1060">
        <v>9</v>
      </c>
      <c r="B639" s="1060">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2">
      <c r="A640" s="1060">
        <v>10</v>
      </c>
      <c r="B640" s="1060">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2">
      <c r="A641" s="1060">
        <v>11</v>
      </c>
      <c r="B641" s="1060">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2">
      <c r="A642" s="1060">
        <v>12</v>
      </c>
      <c r="B642" s="1060">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2">
      <c r="A643" s="1060">
        <v>13</v>
      </c>
      <c r="B643" s="1060">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2">
      <c r="A644" s="1060">
        <v>14</v>
      </c>
      <c r="B644" s="1060">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2">
      <c r="A645" s="1060">
        <v>15</v>
      </c>
      <c r="B645" s="1060">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2">
      <c r="A646" s="1060">
        <v>16</v>
      </c>
      <c r="B646" s="1060">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2">
      <c r="A647" s="1060">
        <v>17</v>
      </c>
      <c r="B647" s="1060">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2">
      <c r="A648" s="1060">
        <v>18</v>
      </c>
      <c r="B648" s="1060">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2">
      <c r="A649" s="1060">
        <v>19</v>
      </c>
      <c r="B649" s="1060">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2">
      <c r="A650" s="1060">
        <v>20</v>
      </c>
      <c r="B650" s="1060">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2">
      <c r="A651" s="1060">
        <v>21</v>
      </c>
      <c r="B651" s="1060">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2">
      <c r="A652" s="1060">
        <v>22</v>
      </c>
      <c r="B652" s="1060">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2">
      <c r="A653" s="1060">
        <v>23</v>
      </c>
      <c r="B653" s="1060">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2">
      <c r="A654" s="1060">
        <v>24</v>
      </c>
      <c r="B654" s="1060">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2">
      <c r="A655" s="1060">
        <v>25</v>
      </c>
      <c r="B655" s="1060">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2">
      <c r="A656" s="1060">
        <v>26</v>
      </c>
      <c r="B656" s="1060">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2">
      <c r="A657" s="1060">
        <v>27</v>
      </c>
      <c r="B657" s="1060">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2">
      <c r="A658" s="1060">
        <v>28</v>
      </c>
      <c r="B658" s="1060">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2">
      <c r="A659" s="1060">
        <v>29</v>
      </c>
      <c r="B659" s="1060">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2">
      <c r="A660" s="1060">
        <v>30</v>
      </c>
      <c r="B660" s="1060">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51"/>
      <c r="B663" s="351"/>
      <c r="C663" s="351" t="s">
        <v>26</v>
      </c>
      <c r="D663" s="351"/>
      <c r="E663" s="351"/>
      <c r="F663" s="351"/>
      <c r="G663" s="351"/>
      <c r="H663" s="351"/>
      <c r="I663" s="351"/>
      <c r="J663" s="281" t="s">
        <v>300</v>
      </c>
      <c r="K663" s="109"/>
      <c r="L663" s="109"/>
      <c r="M663" s="109"/>
      <c r="N663" s="109"/>
      <c r="O663" s="109"/>
      <c r="P663" s="352" t="s">
        <v>27</v>
      </c>
      <c r="Q663" s="352"/>
      <c r="R663" s="352"/>
      <c r="S663" s="352"/>
      <c r="T663" s="352"/>
      <c r="U663" s="352"/>
      <c r="V663" s="352"/>
      <c r="W663" s="352"/>
      <c r="X663" s="352"/>
      <c r="Y663" s="349" t="s">
        <v>357</v>
      </c>
      <c r="Z663" s="350"/>
      <c r="AA663" s="350"/>
      <c r="AB663" s="350"/>
      <c r="AC663" s="281" t="s">
        <v>342</v>
      </c>
      <c r="AD663" s="281"/>
      <c r="AE663" s="281"/>
      <c r="AF663" s="281"/>
      <c r="AG663" s="281"/>
      <c r="AH663" s="349" t="s">
        <v>261</v>
      </c>
      <c r="AI663" s="351"/>
      <c r="AJ663" s="351"/>
      <c r="AK663" s="351"/>
      <c r="AL663" s="351" t="s">
        <v>21</v>
      </c>
      <c r="AM663" s="351"/>
      <c r="AN663" s="351"/>
      <c r="AO663" s="430"/>
      <c r="AP663" s="431" t="s">
        <v>301</v>
      </c>
      <c r="AQ663" s="431"/>
      <c r="AR663" s="431"/>
      <c r="AS663" s="431"/>
      <c r="AT663" s="431"/>
      <c r="AU663" s="431"/>
      <c r="AV663" s="431"/>
      <c r="AW663" s="431"/>
      <c r="AX663" s="431"/>
    </row>
    <row r="664" spans="1:50" ht="26.25" customHeight="1" x14ac:dyDescent="0.2">
      <c r="A664" s="1060">
        <v>1</v>
      </c>
      <c r="B664" s="1060">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2">
      <c r="A665" s="1060">
        <v>2</v>
      </c>
      <c r="B665" s="1060">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2">
      <c r="A666" s="1060">
        <v>3</v>
      </c>
      <c r="B666" s="1060">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2">
      <c r="A667" s="1060">
        <v>4</v>
      </c>
      <c r="B667" s="1060">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2">
      <c r="A668" s="1060">
        <v>5</v>
      </c>
      <c r="B668" s="1060">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2">
      <c r="A669" s="1060">
        <v>6</v>
      </c>
      <c r="B669" s="1060">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2">
      <c r="A670" s="1060">
        <v>7</v>
      </c>
      <c r="B670" s="1060">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2">
      <c r="A671" s="1060">
        <v>8</v>
      </c>
      <c r="B671" s="1060">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2">
      <c r="A672" s="1060">
        <v>9</v>
      </c>
      <c r="B672" s="1060">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2">
      <c r="A673" s="1060">
        <v>10</v>
      </c>
      <c r="B673" s="1060">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2">
      <c r="A674" s="1060">
        <v>11</v>
      </c>
      <c r="B674" s="1060">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2">
      <c r="A675" s="1060">
        <v>12</v>
      </c>
      <c r="B675" s="1060">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2">
      <c r="A676" s="1060">
        <v>13</v>
      </c>
      <c r="B676" s="1060">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2">
      <c r="A677" s="1060">
        <v>14</v>
      </c>
      <c r="B677" s="1060">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2">
      <c r="A678" s="1060">
        <v>15</v>
      </c>
      <c r="B678" s="1060">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2">
      <c r="A679" s="1060">
        <v>16</v>
      </c>
      <c r="B679" s="1060">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2">
      <c r="A680" s="1060">
        <v>17</v>
      </c>
      <c r="B680" s="1060">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2">
      <c r="A681" s="1060">
        <v>18</v>
      </c>
      <c r="B681" s="1060">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2">
      <c r="A682" s="1060">
        <v>19</v>
      </c>
      <c r="B682" s="1060">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2">
      <c r="A683" s="1060">
        <v>20</v>
      </c>
      <c r="B683" s="1060">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2">
      <c r="A684" s="1060">
        <v>21</v>
      </c>
      <c r="B684" s="1060">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2">
      <c r="A685" s="1060">
        <v>22</v>
      </c>
      <c r="B685" s="1060">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2">
      <c r="A686" s="1060">
        <v>23</v>
      </c>
      <c r="B686" s="1060">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2">
      <c r="A687" s="1060">
        <v>24</v>
      </c>
      <c r="B687" s="1060">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2">
      <c r="A688" s="1060">
        <v>25</v>
      </c>
      <c r="B688" s="1060">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2">
      <c r="A689" s="1060">
        <v>26</v>
      </c>
      <c r="B689" s="1060">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2">
      <c r="A690" s="1060">
        <v>27</v>
      </c>
      <c r="B690" s="1060">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2">
      <c r="A691" s="1060">
        <v>28</v>
      </c>
      <c r="B691" s="1060">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2">
      <c r="A692" s="1060">
        <v>29</v>
      </c>
      <c r="B692" s="1060">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2">
      <c r="A693" s="1060">
        <v>30</v>
      </c>
      <c r="B693" s="1060">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51"/>
      <c r="B696" s="351"/>
      <c r="C696" s="351" t="s">
        <v>26</v>
      </c>
      <c r="D696" s="351"/>
      <c r="E696" s="351"/>
      <c r="F696" s="351"/>
      <c r="G696" s="351"/>
      <c r="H696" s="351"/>
      <c r="I696" s="351"/>
      <c r="J696" s="281" t="s">
        <v>300</v>
      </c>
      <c r="K696" s="109"/>
      <c r="L696" s="109"/>
      <c r="M696" s="109"/>
      <c r="N696" s="109"/>
      <c r="O696" s="109"/>
      <c r="P696" s="352" t="s">
        <v>27</v>
      </c>
      <c r="Q696" s="352"/>
      <c r="R696" s="352"/>
      <c r="S696" s="352"/>
      <c r="T696" s="352"/>
      <c r="U696" s="352"/>
      <c r="V696" s="352"/>
      <c r="W696" s="352"/>
      <c r="X696" s="352"/>
      <c r="Y696" s="349" t="s">
        <v>357</v>
      </c>
      <c r="Z696" s="350"/>
      <c r="AA696" s="350"/>
      <c r="AB696" s="350"/>
      <c r="AC696" s="281" t="s">
        <v>342</v>
      </c>
      <c r="AD696" s="281"/>
      <c r="AE696" s="281"/>
      <c r="AF696" s="281"/>
      <c r="AG696" s="281"/>
      <c r="AH696" s="349" t="s">
        <v>261</v>
      </c>
      <c r="AI696" s="351"/>
      <c r="AJ696" s="351"/>
      <c r="AK696" s="351"/>
      <c r="AL696" s="351" t="s">
        <v>21</v>
      </c>
      <c r="AM696" s="351"/>
      <c r="AN696" s="351"/>
      <c r="AO696" s="430"/>
      <c r="AP696" s="431" t="s">
        <v>301</v>
      </c>
      <c r="AQ696" s="431"/>
      <c r="AR696" s="431"/>
      <c r="AS696" s="431"/>
      <c r="AT696" s="431"/>
      <c r="AU696" s="431"/>
      <c r="AV696" s="431"/>
      <c r="AW696" s="431"/>
      <c r="AX696" s="431"/>
    </row>
    <row r="697" spans="1:50" ht="26.25" customHeight="1" x14ac:dyDescent="0.2">
      <c r="A697" s="1060">
        <v>1</v>
      </c>
      <c r="B697" s="1060">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2">
      <c r="A698" s="1060">
        <v>2</v>
      </c>
      <c r="B698" s="1060">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2">
      <c r="A699" s="1060">
        <v>3</v>
      </c>
      <c r="B699" s="1060">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2">
      <c r="A700" s="1060">
        <v>4</v>
      </c>
      <c r="B700" s="1060">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2">
      <c r="A701" s="1060">
        <v>5</v>
      </c>
      <c r="B701" s="1060">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2">
      <c r="A702" s="1060">
        <v>6</v>
      </c>
      <c r="B702" s="1060">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2">
      <c r="A703" s="1060">
        <v>7</v>
      </c>
      <c r="B703" s="1060">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2">
      <c r="A704" s="1060">
        <v>8</v>
      </c>
      <c r="B704" s="1060">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2">
      <c r="A705" s="1060">
        <v>9</v>
      </c>
      <c r="B705" s="1060">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2">
      <c r="A706" s="1060">
        <v>10</v>
      </c>
      <c r="B706" s="1060">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2">
      <c r="A707" s="1060">
        <v>11</v>
      </c>
      <c r="B707" s="1060">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2">
      <c r="A708" s="1060">
        <v>12</v>
      </c>
      <c r="B708" s="1060">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2">
      <c r="A709" s="1060">
        <v>13</v>
      </c>
      <c r="B709" s="1060">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2">
      <c r="A710" s="1060">
        <v>14</v>
      </c>
      <c r="B710" s="1060">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2">
      <c r="A711" s="1060">
        <v>15</v>
      </c>
      <c r="B711" s="1060">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2">
      <c r="A712" s="1060">
        <v>16</v>
      </c>
      <c r="B712" s="1060">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2">
      <c r="A713" s="1060">
        <v>17</v>
      </c>
      <c r="B713" s="1060">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2">
      <c r="A714" s="1060">
        <v>18</v>
      </c>
      <c r="B714" s="1060">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2">
      <c r="A715" s="1060">
        <v>19</v>
      </c>
      <c r="B715" s="1060">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2">
      <c r="A716" s="1060">
        <v>20</v>
      </c>
      <c r="B716" s="1060">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2">
      <c r="A717" s="1060">
        <v>21</v>
      </c>
      <c r="B717" s="1060">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2">
      <c r="A718" s="1060">
        <v>22</v>
      </c>
      <c r="B718" s="1060">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2">
      <c r="A719" s="1060">
        <v>23</v>
      </c>
      <c r="B719" s="1060">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2">
      <c r="A720" s="1060">
        <v>24</v>
      </c>
      <c r="B720" s="1060">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2">
      <c r="A721" s="1060">
        <v>25</v>
      </c>
      <c r="B721" s="1060">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2">
      <c r="A722" s="1060">
        <v>26</v>
      </c>
      <c r="B722" s="1060">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2">
      <c r="A723" s="1060">
        <v>27</v>
      </c>
      <c r="B723" s="1060">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2">
      <c r="A724" s="1060">
        <v>28</v>
      </c>
      <c r="B724" s="1060">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2">
      <c r="A725" s="1060">
        <v>29</v>
      </c>
      <c r="B725" s="1060">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2">
      <c r="A726" s="1060">
        <v>30</v>
      </c>
      <c r="B726" s="1060">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51"/>
      <c r="B729" s="351"/>
      <c r="C729" s="351" t="s">
        <v>26</v>
      </c>
      <c r="D729" s="351"/>
      <c r="E729" s="351"/>
      <c r="F729" s="351"/>
      <c r="G729" s="351"/>
      <c r="H729" s="351"/>
      <c r="I729" s="351"/>
      <c r="J729" s="281" t="s">
        <v>300</v>
      </c>
      <c r="K729" s="109"/>
      <c r="L729" s="109"/>
      <c r="M729" s="109"/>
      <c r="N729" s="109"/>
      <c r="O729" s="109"/>
      <c r="P729" s="352" t="s">
        <v>27</v>
      </c>
      <c r="Q729" s="352"/>
      <c r="R729" s="352"/>
      <c r="S729" s="352"/>
      <c r="T729" s="352"/>
      <c r="U729" s="352"/>
      <c r="V729" s="352"/>
      <c r="W729" s="352"/>
      <c r="X729" s="352"/>
      <c r="Y729" s="349" t="s">
        <v>357</v>
      </c>
      <c r="Z729" s="350"/>
      <c r="AA729" s="350"/>
      <c r="AB729" s="350"/>
      <c r="AC729" s="281" t="s">
        <v>342</v>
      </c>
      <c r="AD729" s="281"/>
      <c r="AE729" s="281"/>
      <c r="AF729" s="281"/>
      <c r="AG729" s="281"/>
      <c r="AH729" s="349" t="s">
        <v>261</v>
      </c>
      <c r="AI729" s="351"/>
      <c r="AJ729" s="351"/>
      <c r="AK729" s="351"/>
      <c r="AL729" s="351" t="s">
        <v>21</v>
      </c>
      <c r="AM729" s="351"/>
      <c r="AN729" s="351"/>
      <c r="AO729" s="430"/>
      <c r="AP729" s="431" t="s">
        <v>301</v>
      </c>
      <c r="AQ729" s="431"/>
      <c r="AR729" s="431"/>
      <c r="AS729" s="431"/>
      <c r="AT729" s="431"/>
      <c r="AU729" s="431"/>
      <c r="AV729" s="431"/>
      <c r="AW729" s="431"/>
      <c r="AX729" s="431"/>
    </row>
    <row r="730" spans="1:50" ht="26.25" customHeight="1" x14ac:dyDescent="0.2">
      <c r="A730" s="1060">
        <v>1</v>
      </c>
      <c r="B730" s="1060">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2">
      <c r="A731" s="1060">
        <v>2</v>
      </c>
      <c r="B731" s="1060">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2">
      <c r="A732" s="1060">
        <v>3</v>
      </c>
      <c r="B732" s="1060">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2">
      <c r="A733" s="1060">
        <v>4</v>
      </c>
      <c r="B733" s="1060">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2">
      <c r="A734" s="1060">
        <v>5</v>
      </c>
      <c r="B734" s="1060">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2">
      <c r="A735" s="1060">
        <v>6</v>
      </c>
      <c r="B735" s="1060">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2">
      <c r="A736" s="1060">
        <v>7</v>
      </c>
      <c r="B736" s="1060">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2">
      <c r="A737" s="1060">
        <v>8</v>
      </c>
      <c r="B737" s="1060">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2">
      <c r="A738" s="1060">
        <v>9</v>
      </c>
      <c r="B738" s="1060">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2">
      <c r="A739" s="1060">
        <v>10</v>
      </c>
      <c r="B739" s="1060">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2">
      <c r="A740" s="1060">
        <v>11</v>
      </c>
      <c r="B740" s="1060">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2">
      <c r="A741" s="1060">
        <v>12</v>
      </c>
      <c r="B741" s="1060">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2">
      <c r="A742" s="1060">
        <v>13</v>
      </c>
      <c r="B742" s="1060">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2">
      <c r="A743" s="1060">
        <v>14</v>
      </c>
      <c r="B743" s="1060">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2">
      <c r="A744" s="1060">
        <v>15</v>
      </c>
      <c r="B744" s="1060">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2">
      <c r="A745" s="1060">
        <v>16</v>
      </c>
      <c r="B745" s="1060">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2">
      <c r="A746" s="1060">
        <v>17</v>
      </c>
      <c r="B746" s="1060">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2">
      <c r="A747" s="1060">
        <v>18</v>
      </c>
      <c r="B747" s="1060">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2">
      <c r="A748" s="1060">
        <v>19</v>
      </c>
      <c r="B748" s="1060">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2">
      <c r="A749" s="1060">
        <v>20</v>
      </c>
      <c r="B749" s="1060">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2">
      <c r="A750" s="1060">
        <v>21</v>
      </c>
      <c r="B750" s="1060">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2">
      <c r="A751" s="1060">
        <v>22</v>
      </c>
      <c r="B751" s="1060">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2">
      <c r="A752" s="1060">
        <v>23</v>
      </c>
      <c r="B752" s="1060">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2">
      <c r="A753" s="1060">
        <v>24</v>
      </c>
      <c r="B753" s="1060">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2">
      <c r="A754" s="1060">
        <v>25</v>
      </c>
      <c r="B754" s="1060">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2">
      <c r="A755" s="1060">
        <v>26</v>
      </c>
      <c r="B755" s="1060">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2">
      <c r="A756" s="1060">
        <v>27</v>
      </c>
      <c r="B756" s="1060">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2">
      <c r="A757" s="1060">
        <v>28</v>
      </c>
      <c r="B757" s="1060">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2">
      <c r="A758" s="1060">
        <v>29</v>
      </c>
      <c r="B758" s="1060">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2">
      <c r="A759" s="1060">
        <v>30</v>
      </c>
      <c r="B759" s="1060">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51"/>
      <c r="B762" s="351"/>
      <c r="C762" s="351" t="s">
        <v>26</v>
      </c>
      <c r="D762" s="351"/>
      <c r="E762" s="351"/>
      <c r="F762" s="351"/>
      <c r="G762" s="351"/>
      <c r="H762" s="351"/>
      <c r="I762" s="351"/>
      <c r="J762" s="281" t="s">
        <v>300</v>
      </c>
      <c r="K762" s="109"/>
      <c r="L762" s="109"/>
      <c r="M762" s="109"/>
      <c r="N762" s="109"/>
      <c r="O762" s="109"/>
      <c r="P762" s="352" t="s">
        <v>27</v>
      </c>
      <c r="Q762" s="352"/>
      <c r="R762" s="352"/>
      <c r="S762" s="352"/>
      <c r="T762" s="352"/>
      <c r="U762" s="352"/>
      <c r="V762" s="352"/>
      <c r="W762" s="352"/>
      <c r="X762" s="352"/>
      <c r="Y762" s="349" t="s">
        <v>357</v>
      </c>
      <c r="Z762" s="350"/>
      <c r="AA762" s="350"/>
      <c r="AB762" s="350"/>
      <c r="AC762" s="281" t="s">
        <v>342</v>
      </c>
      <c r="AD762" s="281"/>
      <c r="AE762" s="281"/>
      <c r="AF762" s="281"/>
      <c r="AG762" s="281"/>
      <c r="AH762" s="349" t="s">
        <v>261</v>
      </c>
      <c r="AI762" s="351"/>
      <c r="AJ762" s="351"/>
      <c r="AK762" s="351"/>
      <c r="AL762" s="351" t="s">
        <v>21</v>
      </c>
      <c r="AM762" s="351"/>
      <c r="AN762" s="351"/>
      <c r="AO762" s="430"/>
      <c r="AP762" s="431" t="s">
        <v>301</v>
      </c>
      <c r="AQ762" s="431"/>
      <c r="AR762" s="431"/>
      <c r="AS762" s="431"/>
      <c r="AT762" s="431"/>
      <c r="AU762" s="431"/>
      <c r="AV762" s="431"/>
      <c r="AW762" s="431"/>
      <c r="AX762" s="431"/>
    </row>
    <row r="763" spans="1:50" ht="26.25" customHeight="1" x14ac:dyDescent="0.2">
      <c r="A763" s="1060">
        <v>1</v>
      </c>
      <c r="B763" s="1060">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2">
      <c r="A764" s="1060">
        <v>2</v>
      </c>
      <c r="B764" s="1060">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2">
      <c r="A765" s="1060">
        <v>3</v>
      </c>
      <c r="B765" s="1060">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2">
      <c r="A766" s="1060">
        <v>4</v>
      </c>
      <c r="B766" s="1060">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2">
      <c r="A767" s="1060">
        <v>5</v>
      </c>
      <c r="B767" s="1060">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2">
      <c r="A768" s="1060">
        <v>6</v>
      </c>
      <c r="B768" s="1060">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2">
      <c r="A769" s="1060">
        <v>7</v>
      </c>
      <c r="B769" s="1060">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2">
      <c r="A770" s="1060">
        <v>8</v>
      </c>
      <c r="B770" s="1060">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2">
      <c r="A771" s="1060">
        <v>9</v>
      </c>
      <c r="B771" s="1060">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2">
      <c r="A772" s="1060">
        <v>10</v>
      </c>
      <c r="B772" s="1060">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2">
      <c r="A773" s="1060">
        <v>11</v>
      </c>
      <c r="B773" s="1060">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2">
      <c r="A774" s="1060">
        <v>12</v>
      </c>
      <c r="B774" s="1060">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2">
      <c r="A775" s="1060">
        <v>13</v>
      </c>
      <c r="B775" s="1060">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2">
      <c r="A776" s="1060">
        <v>14</v>
      </c>
      <c r="B776" s="1060">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2">
      <c r="A777" s="1060">
        <v>15</v>
      </c>
      <c r="B777" s="1060">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2">
      <c r="A778" s="1060">
        <v>16</v>
      </c>
      <c r="B778" s="1060">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2">
      <c r="A779" s="1060">
        <v>17</v>
      </c>
      <c r="B779" s="1060">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2">
      <c r="A780" s="1060">
        <v>18</v>
      </c>
      <c r="B780" s="1060">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2">
      <c r="A781" s="1060">
        <v>19</v>
      </c>
      <c r="B781" s="1060">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2">
      <c r="A782" s="1060">
        <v>20</v>
      </c>
      <c r="B782" s="1060">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2">
      <c r="A783" s="1060">
        <v>21</v>
      </c>
      <c r="B783" s="1060">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2">
      <c r="A784" s="1060">
        <v>22</v>
      </c>
      <c r="B784" s="1060">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2">
      <c r="A785" s="1060">
        <v>23</v>
      </c>
      <c r="B785" s="1060">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2">
      <c r="A786" s="1060">
        <v>24</v>
      </c>
      <c r="B786" s="1060">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2">
      <c r="A787" s="1060">
        <v>25</v>
      </c>
      <c r="B787" s="1060">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2">
      <c r="A788" s="1060">
        <v>26</v>
      </c>
      <c r="B788" s="1060">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2">
      <c r="A789" s="1060">
        <v>27</v>
      </c>
      <c r="B789" s="1060">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2">
      <c r="A790" s="1060">
        <v>28</v>
      </c>
      <c r="B790" s="1060">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2">
      <c r="A791" s="1060">
        <v>29</v>
      </c>
      <c r="B791" s="1060">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2">
      <c r="A792" s="1060">
        <v>30</v>
      </c>
      <c r="B792" s="1060">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51"/>
      <c r="B795" s="351"/>
      <c r="C795" s="351" t="s">
        <v>26</v>
      </c>
      <c r="D795" s="351"/>
      <c r="E795" s="351"/>
      <c r="F795" s="351"/>
      <c r="G795" s="351"/>
      <c r="H795" s="351"/>
      <c r="I795" s="351"/>
      <c r="J795" s="281" t="s">
        <v>300</v>
      </c>
      <c r="K795" s="109"/>
      <c r="L795" s="109"/>
      <c r="M795" s="109"/>
      <c r="N795" s="109"/>
      <c r="O795" s="109"/>
      <c r="P795" s="352" t="s">
        <v>27</v>
      </c>
      <c r="Q795" s="352"/>
      <c r="R795" s="352"/>
      <c r="S795" s="352"/>
      <c r="T795" s="352"/>
      <c r="U795" s="352"/>
      <c r="V795" s="352"/>
      <c r="W795" s="352"/>
      <c r="X795" s="352"/>
      <c r="Y795" s="349" t="s">
        <v>357</v>
      </c>
      <c r="Z795" s="350"/>
      <c r="AA795" s="350"/>
      <c r="AB795" s="350"/>
      <c r="AC795" s="281" t="s">
        <v>342</v>
      </c>
      <c r="AD795" s="281"/>
      <c r="AE795" s="281"/>
      <c r="AF795" s="281"/>
      <c r="AG795" s="281"/>
      <c r="AH795" s="349" t="s">
        <v>261</v>
      </c>
      <c r="AI795" s="351"/>
      <c r="AJ795" s="351"/>
      <c r="AK795" s="351"/>
      <c r="AL795" s="351" t="s">
        <v>21</v>
      </c>
      <c r="AM795" s="351"/>
      <c r="AN795" s="351"/>
      <c r="AO795" s="430"/>
      <c r="AP795" s="431" t="s">
        <v>301</v>
      </c>
      <c r="AQ795" s="431"/>
      <c r="AR795" s="431"/>
      <c r="AS795" s="431"/>
      <c r="AT795" s="431"/>
      <c r="AU795" s="431"/>
      <c r="AV795" s="431"/>
      <c r="AW795" s="431"/>
      <c r="AX795" s="431"/>
    </row>
    <row r="796" spans="1:50" ht="26.25" customHeight="1" x14ac:dyDescent="0.2">
      <c r="A796" s="1060">
        <v>1</v>
      </c>
      <c r="B796" s="1060">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2">
      <c r="A797" s="1060">
        <v>2</v>
      </c>
      <c r="B797" s="1060">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2">
      <c r="A798" s="1060">
        <v>3</v>
      </c>
      <c r="B798" s="1060">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2">
      <c r="A799" s="1060">
        <v>4</v>
      </c>
      <c r="B799" s="1060">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2">
      <c r="A800" s="1060">
        <v>5</v>
      </c>
      <c r="B800" s="1060">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2">
      <c r="A801" s="1060">
        <v>6</v>
      </c>
      <c r="B801" s="1060">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2">
      <c r="A802" s="1060">
        <v>7</v>
      </c>
      <c r="B802" s="1060">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2">
      <c r="A803" s="1060">
        <v>8</v>
      </c>
      <c r="B803" s="1060">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2">
      <c r="A804" s="1060">
        <v>9</v>
      </c>
      <c r="B804" s="1060">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2">
      <c r="A805" s="1060">
        <v>10</v>
      </c>
      <c r="B805" s="1060">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2">
      <c r="A806" s="1060">
        <v>11</v>
      </c>
      <c r="B806" s="1060">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2">
      <c r="A807" s="1060">
        <v>12</v>
      </c>
      <c r="B807" s="1060">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2">
      <c r="A808" s="1060">
        <v>13</v>
      </c>
      <c r="B808" s="1060">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2">
      <c r="A809" s="1060">
        <v>14</v>
      </c>
      <c r="B809" s="1060">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2">
      <c r="A810" s="1060">
        <v>15</v>
      </c>
      <c r="B810" s="1060">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2">
      <c r="A811" s="1060">
        <v>16</v>
      </c>
      <c r="B811" s="1060">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2">
      <c r="A812" s="1060">
        <v>17</v>
      </c>
      <c r="B812" s="1060">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2">
      <c r="A813" s="1060">
        <v>18</v>
      </c>
      <c r="B813" s="1060">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2">
      <c r="A814" s="1060">
        <v>19</v>
      </c>
      <c r="B814" s="1060">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2">
      <c r="A815" s="1060">
        <v>20</v>
      </c>
      <c r="B815" s="1060">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2">
      <c r="A816" s="1060">
        <v>21</v>
      </c>
      <c r="B816" s="1060">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2">
      <c r="A817" s="1060">
        <v>22</v>
      </c>
      <c r="B817" s="1060">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2">
      <c r="A818" s="1060">
        <v>23</v>
      </c>
      <c r="B818" s="1060">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2">
      <c r="A819" s="1060">
        <v>24</v>
      </c>
      <c r="B819" s="1060">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2">
      <c r="A820" s="1060">
        <v>25</v>
      </c>
      <c r="B820" s="1060">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2">
      <c r="A821" s="1060">
        <v>26</v>
      </c>
      <c r="B821" s="1060">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2">
      <c r="A822" s="1060">
        <v>27</v>
      </c>
      <c r="B822" s="1060">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2">
      <c r="A823" s="1060">
        <v>28</v>
      </c>
      <c r="B823" s="1060">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2">
      <c r="A824" s="1060">
        <v>29</v>
      </c>
      <c r="B824" s="1060">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2">
      <c r="A825" s="1060">
        <v>30</v>
      </c>
      <c r="B825" s="1060">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51"/>
      <c r="B828" s="351"/>
      <c r="C828" s="351" t="s">
        <v>26</v>
      </c>
      <c r="D828" s="351"/>
      <c r="E828" s="351"/>
      <c r="F828" s="351"/>
      <c r="G828" s="351"/>
      <c r="H828" s="351"/>
      <c r="I828" s="351"/>
      <c r="J828" s="281" t="s">
        <v>300</v>
      </c>
      <c r="K828" s="109"/>
      <c r="L828" s="109"/>
      <c r="M828" s="109"/>
      <c r="N828" s="109"/>
      <c r="O828" s="109"/>
      <c r="P828" s="352" t="s">
        <v>27</v>
      </c>
      <c r="Q828" s="352"/>
      <c r="R828" s="352"/>
      <c r="S828" s="352"/>
      <c r="T828" s="352"/>
      <c r="U828" s="352"/>
      <c r="V828" s="352"/>
      <c r="W828" s="352"/>
      <c r="X828" s="352"/>
      <c r="Y828" s="349" t="s">
        <v>357</v>
      </c>
      <c r="Z828" s="350"/>
      <c r="AA828" s="350"/>
      <c r="AB828" s="350"/>
      <c r="AC828" s="281" t="s">
        <v>342</v>
      </c>
      <c r="AD828" s="281"/>
      <c r="AE828" s="281"/>
      <c r="AF828" s="281"/>
      <c r="AG828" s="281"/>
      <c r="AH828" s="349" t="s">
        <v>261</v>
      </c>
      <c r="AI828" s="351"/>
      <c r="AJ828" s="351"/>
      <c r="AK828" s="351"/>
      <c r="AL828" s="351" t="s">
        <v>21</v>
      </c>
      <c r="AM828" s="351"/>
      <c r="AN828" s="351"/>
      <c r="AO828" s="430"/>
      <c r="AP828" s="431" t="s">
        <v>301</v>
      </c>
      <c r="AQ828" s="431"/>
      <c r="AR828" s="431"/>
      <c r="AS828" s="431"/>
      <c r="AT828" s="431"/>
      <c r="AU828" s="431"/>
      <c r="AV828" s="431"/>
      <c r="AW828" s="431"/>
      <c r="AX828" s="431"/>
    </row>
    <row r="829" spans="1:50" ht="26.25" customHeight="1" x14ac:dyDescent="0.2">
      <c r="A829" s="1060">
        <v>1</v>
      </c>
      <c r="B829" s="1060">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2">
      <c r="A830" s="1060">
        <v>2</v>
      </c>
      <c r="B830" s="1060">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2">
      <c r="A831" s="1060">
        <v>3</v>
      </c>
      <c r="B831" s="1060">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2">
      <c r="A832" s="1060">
        <v>4</v>
      </c>
      <c r="B832" s="1060">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2">
      <c r="A833" s="1060">
        <v>5</v>
      </c>
      <c r="B833" s="1060">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2">
      <c r="A834" s="1060">
        <v>6</v>
      </c>
      <c r="B834" s="1060">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2">
      <c r="A835" s="1060">
        <v>7</v>
      </c>
      <c r="B835" s="1060">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2">
      <c r="A836" s="1060">
        <v>8</v>
      </c>
      <c r="B836" s="1060">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2">
      <c r="A837" s="1060">
        <v>9</v>
      </c>
      <c r="B837" s="1060">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2">
      <c r="A838" s="1060">
        <v>10</v>
      </c>
      <c r="B838" s="1060">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2">
      <c r="A839" s="1060">
        <v>11</v>
      </c>
      <c r="B839" s="1060">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2">
      <c r="A840" s="1060">
        <v>12</v>
      </c>
      <c r="B840" s="1060">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2">
      <c r="A841" s="1060">
        <v>13</v>
      </c>
      <c r="B841" s="1060">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2">
      <c r="A842" s="1060">
        <v>14</v>
      </c>
      <c r="B842" s="1060">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2">
      <c r="A843" s="1060">
        <v>15</v>
      </c>
      <c r="B843" s="1060">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2">
      <c r="A844" s="1060">
        <v>16</v>
      </c>
      <c r="B844" s="1060">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2">
      <c r="A845" s="1060">
        <v>17</v>
      </c>
      <c r="B845" s="1060">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2">
      <c r="A846" s="1060">
        <v>18</v>
      </c>
      <c r="B846" s="1060">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2">
      <c r="A847" s="1060">
        <v>19</v>
      </c>
      <c r="B847" s="1060">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2">
      <c r="A848" s="1060">
        <v>20</v>
      </c>
      <c r="B848" s="1060">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2">
      <c r="A849" s="1060">
        <v>21</v>
      </c>
      <c r="B849" s="1060">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2">
      <c r="A850" s="1060">
        <v>22</v>
      </c>
      <c r="B850" s="1060">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2">
      <c r="A851" s="1060">
        <v>23</v>
      </c>
      <c r="B851" s="1060">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2">
      <c r="A852" s="1060">
        <v>24</v>
      </c>
      <c r="B852" s="1060">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2">
      <c r="A853" s="1060">
        <v>25</v>
      </c>
      <c r="B853" s="1060">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2">
      <c r="A854" s="1060">
        <v>26</v>
      </c>
      <c r="B854" s="1060">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2">
      <c r="A855" s="1060">
        <v>27</v>
      </c>
      <c r="B855" s="1060">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2">
      <c r="A856" s="1060">
        <v>28</v>
      </c>
      <c r="B856" s="1060">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2">
      <c r="A857" s="1060">
        <v>29</v>
      </c>
      <c r="B857" s="1060">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2">
      <c r="A858" s="1060">
        <v>30</v>
      </c>
      <c r="B858" s="1060">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51"/>
      <c r="B861" s="351"/>
      <c r="C861" s="351" t="s">
        <v>26</v>
      </c>
      <c r="D861" s="351"/>
      <c r="E861" s="351"/>
      <c r="F861" s="351"/>
      <c r="G861" s="351"/>
      <c r="H861" s="351"/>
      <c r="I861" s="351"/>
      <c r="J861" s="281" t="s">
        <v>300</v>
      </c>
      <c r="K861" s="109"/>
      <c r="L861" s="109"/>
      <c r="M861" s="109"/>
      <c r="N861" s="109"/>
      <c r="O861" s="109"/>
      <c r="P861" s="352" t="s">
        <v>27</v>
      </c>
      <c r="Q861" s="352"/>
      <c r="R861" s="352"/>
      <c r="S861" s="352"/>
      <c r="T861" s="352"/>
      <c r="U861" s="352"/>
      <c r="V861" s="352"/>
      <c r="W861" s="352"/>
      <c r="X861" s="352"/>
      <c r="Y861" s="349" t="s">
        <v>357</v>
      </c>
      <c r="Z861" s="350"/>
      <c r="AA861" s="350"/>
      <c r="AB861" s="350"/>
      <c r="AC861" s="281" t="s">
        <v>342</v>
      </c>
      <c r="AD861" s="281"/>
      <c r="AE861" s="281"/>
      <c r="AF861" s="281"/>
      <c r="AG861" s="281"/>
      <c r="AH861" s="349" t="s">
        <v>261</v>
      </c>
      <c r="AI861" s="351"/>
      <c r="AJ861" s="351"/>
      <c r="AK861" s="351"/>
      <c r="AL861" s="351" t="s">
        <v>21</v>
      </c>
      <c r="AM861" s="351"/>
      <c r="AN861" s="351"/>
      <c r="AO861" s="430"/>
      <c r="AP861" s="431" t="s">
        <v>301</v>
      </c>
      <c r="AQ861" s="431"/>
      <c r="AR861" s="431"/>
      <c r="AS861" s="431"/>
      <c r="AT861" s="431"/>
      <c r="AU861" s="431"/>
      <c r="AV861" s="431"/>
      <c r="AW861" s="431"/>
      <c r="AX861" s="431"/>
    </row>
    <row r="862" spans="1:50" ht="26.25" customHeight="1" x14ac:dyDescent="0.2">
      <c r="A862" s="1060">
        <v>1</v>
      </c>
      <c r="B862" s="1060">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2">
      <c r="A863" s="1060">
        <v>2</v>
      </c>
      <c r="B863" s="1060">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2">
      <c r="A864" s="1060">
        <v>3</v>
      </c>
      <c r="B864" s="1060">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2">
      <c r="A865" s="1060">
        <v>4</v>
      </c>
      <c r="B865" s="1060">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2">
      <c r="A866" s="1060">
        <v>5</v>
      </c>
      <c r="B866" s="1060">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2">
      <c r="A867" s="1060">
        <v>6</v>
      </c>
      <c r="B867" s="1060">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2">
      <c r="A868" s="1060">
        <v>7</v>
      </c>
      <c r="B868" s="1060">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2">
      <c r="A869" s="1060">
        <v>8</v>
      </c>
      <c r="B869" s="1060">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2">
      <c r="A870" s="1060">
        <v>9</v>
      </c>
      <c r="B870" s="1060">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2">
      <c r="A871" s="1060">
        <v>10</v>
      </c>
      <c r="B871" s="1060">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2">
      <c r="A872" s="1060">
        <v>11</v>
      </c>
      <c r="B872" s="1060">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2">
      <c r="A873" s="1060">
        <v>12</v>
      </c>
      <c r="B873" s="1060">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2">
      <c r="A874" s="1060">
        <v>13</v>
      </c>
      <c r="B874" s="1060">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2">
      <c r="A875" s="1060">
        <v>14</v>
      </c>
      <c r="B875" s="1060">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2">
      <c r="A876" s="1060">
        <v>15</v>
      </c>
      <c r="B876" s="1060">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2">
      <c r="A877" s="1060">
        <v>16</v>
      </c>
      <c r="B877" s="1060">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2">
      <c r="A878" s="1060">
        <v>17</v>
      </c>
      <c r="B878" s="1060">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2">
      <c r="A879" s="1060">
        <v>18</v>
      </c>
      <c r="B879" s="1060">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2">
      <c r="A880" s="1060">
        <v>19</v>
      </c>
      <c r="B880" s="1060">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2">
      <c r="A881" s="1060">
        <v>20</v>
      </c>
      <c r="B881" s="1060">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2">
      <c r="A882" s="1060">
        <v>21</v>
      </c>
      <c r="B882" s="1060">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2">
      <c r="A883" s="1060">
        <v>22</v>
      </c>
      <c r="B883" s="1060">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2">
      <c r="A884" s="1060">
        <v>23</v>
      </c>
      <c r="B884" s="1060">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2">
      <c r="A885" s="1060">
        <v>24</v>
      </c>
      <c r="B885" s="1060">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2">
      <c r="A886" s="1060">
        <v>25</v>
      </c>
      <c r="B886" s="1060">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2">
      <c r="A887" s="1060">
        <v>26</v>
      </c>
      <c r="B887" s="1060">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2">
      <c r="A888" s="1060">
        <v>27</v>
      </c>
      <c r="B888" s="1060">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2">
      <c r="A889" s="1060">
        <v>28</v>
      </c>
      <c r="B889" s="1060">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2">
      <c r="A890" s="1060">
        <v>29</v>
      </c>
      <c r="B890" s="1060">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2">
      <c r="A891" s="1060">
        <v>30</v>
      </c>
      <c r="B891" s="1060">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51"/>
      <c r="B894" s="351"/>
      <c r="C894" s="351" t="s">
        <v>26</v>
      </c>
      <c r="D894" s="351"/>
      <c r="E894" s="351"/>
      <c r="F894" s="351"/>
      <c r="G894" s="351"/>
      <c r="H894" s="351"/>
      <c r="I894" s="351"/>
      <c r="J894" s="281" t="s">
        <v>300</v>
      </c>
      <c r="K894" s="109"/>
      <c r="L894" s="109"/>
      <c r="M894" s="109"/>
      <c r="N894" s="109"/>
      <c r="O894" s="109"/>
      <c r="P894" s="352" t="s">
        <v>27</v>
      </c>
      <c r="Q894" s="352"/>
      <c r="R894" s="352"/>
      <c r="S894" s="352"/>
      <c r="T894" s="352"/>
      <c r="U894" s="352"/>
      <c r="V894" s="352"/>
      <c r="W894" s="352"/>
      <c r="X894" s="352"/>
      <c r="Y894" s="349" t="s">
        <v>357</v>
      </c>
      <c r="Z894" s="350"/>
      <c r="AA894" s="350"/>
      <c r="AB894" s="350"/>
      <c r="AC894" s="281" t="s">
        <v>342</v>
      </c>
      <c r="AD894" s="281"/>
      <c r="AE894" s="281"/>
      <c r="AF894" s="281"/>
      <c r="AG894" s="281"/>
      <c r="AH894" s="349" t="s">
        <v>261</v>
      </c>
      <c r="AI894" s="351"/>
      <c r="AJ894" s="351"/>
      <c r="AK894" s="351"/>
      <c r="AL894" s="351" t="s">
        <v>21</v>
      </c>
      <c r="AM894" s="351"/>
      <c r="AN894" s="351"/>
      <c r="AO894" s="430"/>
      <c r="AP894" s="431" t="s">
        <v>301</v>
      </c>
      <c r="AQ894" s="431"/>
      <c r="AR894" s="431"/>
      <c r="AS894" s="431"/>
      <c r="AT894" s="431"/>
      <c r="AU894" s="431"/>
      <c r="AV894" s="431"/>
      <c r="AW894" s="431"/>
      <c r="AX894" s="431"/>
    </row>
    <row r="895" spans="1:50" ht="26.25" customHeight="1" x14ac:dyDescent="0.2">
      <c r="A895" s="1060">
        <v>1</v>
      </c>
      <c r="B895" s="1060">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2">
      <c r="A896" s="1060">
        <v>2</v>
      </c>
      <c r="B896" s="1060">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2">
      <c r="A897" s="1060">
        <v>3</v>
      </c>
      <c r="B897" s="1060">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2">
      <c r="A898" s="1060">
        <v>4</v>
      </c>
      <c r="B898" s="1060">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2">
      <c r="A899" s="1060">
        <v>5</v>
      </c>
      <c r="B899" s="1060">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2">
      <c r="A900" s="1060">
        <v>6</v>
      </c>
      <c r="B900" s="1060">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2">
      <c r="A901" s="1060">
        <v>7</v>
      </c>
      <c r="B901" s="1060">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2">
      <c r="A902" s="1060">
        <v>8</v>
      </c>
      <c r="B902" s="1060">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2">
      <c r="A903" s="1060">
        <v>9</v>
      </c>
      <c r="B903" s="1060">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2">
      <c r="A904" s="1060">
        <v>10</v>
      </c>
      <c r="B904" s="1060">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2">
      <c r="A905" s="1060">
        <v>11</v>
      </c>
      <c r="B905" s="1060">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2">
      <c r="A906" s="1060">
        <v>12</v>
      </c>
      <c r="B906" s="1060">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2">
      <c r="A907" s="1060">
        <v>13</v>
      </c>
      <c r="B907" s="1060">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2">
      <c r="A908" s="1060">
        <v>14</v>
      </c>
      <c r="B908" s="1060">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2">
      <c r="A909" s="1060">
        <v>15</v>
      </c>
      <c r="B909" s="1060">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2">
      <c r="A910" s="1060">
        <v>16</v>
      </c>
      <c r="B910" s="1060">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2">
      <c r="A911" s="1060">
        <v>17</v>
      </c>
      <c r="B911" s="1060">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2">
      <c r="A912" s="1060">
        <v>18</v>
      </c>
      <c r="B912" s="1060">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2">
      <c r="A913" s="1060">
        <v>19</v>
      </c>
      <c r="B913" s="1060">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2">
      <c r="A914" s="1060">
        <v>20</v>
      </c>
      <c r="B914" s="1060">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2">
      <c r="A915" s="1060">
        <v>21</v>
      </c>
      <c r="B915" s="1060">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2">
      <c r="A916" s="1060">
        <v>22</v>
      </c>
      <c r="B916" s="1060">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2">
      <c r="A917" s="1060">
        <v>23</v>
      </c>
      <c r="B917" s="1060">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2">
      <c r="A918" s="1060">
        <v>24</v>
      </c>
      <c r="B918" s="1060">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2">
      <c r="A919" s="1060">
        <v>25</v>
      </c>
      <c r="B919" s="1060">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2">
      <c r="A920" s="1060">
        <v>26</v>
      </c>
      <c r="B920" s="1060">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2">
      <c r="A921" s="1060">
        <v>27</v>
      </c>
      <c r="B921" s="1060">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2">
      <c r="A922" s="1060">
        <v>28</v>
      </c>
      <c r="B922" s="1060">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2">
      <c r="A923" s="1060">
        <v>29</v>
      </c>
      <c r="B923" s="1060">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2">
      <c r="A924" s="1060">
        <v>30</v>
      </c>
      <c r="B924" s="1060">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51"/>
      <c r="B927" s="351"/>
      <c r="C927" s="351" t="s">
        <v>26</v>
      </c>
      <c r="D927" s="351"/>
      <c r="E927" s="351"/>
      <c r="F927" s="351"/>
      <c r="G927" s="351"/>
      <c r="H927" s="351"/>
      <c r="I927" s="351"/>
      <c r="J927" s="281" t="s">
        <v>300</v>
      </c>
      <c r="K927" s="109"/>
      <c r="L927" s="109"/>
      <c r="M927" s="109"/>
      <c r="N927" s="109"/>
      <c r="O927" s="109"/>
      <c r="P927" s="352" t="s">
        <v>27</v>
      </c>
      <c r="Q927" s="352"/>
      <c r="R927" s="352"/>
      <c r="S927" s="352"/>
      <c r="T927" s="352"/>
      <c r="U927" s="352"/>
      <c r="V927" s="352"/>
      <c r="W927" s="352"/>
      <c r="X927" s="352"/>
      <c r="Y927" s="349" t="s">
        <v>357</v>
      </c>
      <c r="Z927" s="350"/>
      <c r="AA927" s="350"/>
      <c r="AB927" s="350"/>
      <c r="AC927" s="281" t="s">
        <v>342</v>
      </c>
      <c r="AD927" s="281"/>
      <c r="AE927" s="281"/>
      <c r="AF927" s="281"/>
      <c r="AG927" s="281"/>
      <c r="AH927" s="349" t="s">
        <v>261</v>
      </c>
      <c r="AI927" s="351"/>
      <c r="AJ927" s="351"/>
      <c r="AK927" s="351"/>
      <c r="AL927" s="351" t="s">
        <v>21</v>
      </c>
      <c r="AM927" s="351"/>
      <c r="AN927" s="351"/>
      <c r="AO927" s="430"/>
      <c r="AP927" s="431" t="s">
        <v>301</v>
      </c>
      <c r="AQ927" s="431"/>
      <c r="AR927" s="431"/>
      <c r="AS927" s="431"/>
      <c r="AT927" s="431"/>
      <c r="AU927" s="431"/>
      <c r="AV927" s="431"/>
      <c r="AW927" s="431"/>
      <c r="AX927" s="431"/>
    </row>
    <row r="928" spans="1:50" ht="26.25" customHeight="1" x14ac:dyDescent="0.2">
      <c r="A928" s="1060">
        <v>1</v>
      </c>
      <c r="B928" s="1060">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2">
      <c r="A929" s="1060">
        <v>2</v>
      </c>
      <c r="B929" s="1060">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2">
      <c r="A930" s="1060">
        <v>3</v>
      </c>
      <c r="B930" s="1060">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2">
      <c r="A931" s="1060">
        <v>4</v>
      </c>
      <c r="B931" s="1060">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2">
      <c r="A932" s="1060">
        <v>5</v>
      </c>
      <c r="B932" s="1060">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2">
      <c r="A933" s="1060">
        <v>6</v>
      </c>
      <c r="B933" s="1060">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2">
      <c r="A934" s="1060">
        <v>7</v>
      </c>
      <c r="B934" s="1060">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2">
      <c r="A935" s="1060">
        <v>8</v>
      </c>
      <c r="B935" s="1060">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2">
      <c r="A936" s="1060">
        <v>9</v>
      </c>
      <c r="B936" s="1060">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2">
      <c r="A937" s="1060">
        <v>10</v>
      </c>
      <c r="B937" s="1060">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2">
      <c r="A938" s="1060">
        <v>11</v>
      </c>
      <c r="B938" s="1060">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2">
      <c r="A939" s="1060">
        <v>12</v>
      </c>
      <c r="B939" s="1060">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2">
      <c r="A940" s="1060">
        <v>13</v>
      </c>
      <c r="B940" s="1060">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2">
      <c r="A941" s="1060">
        <v>14</v>
      </c>
      <c r="B941" s="1060">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2">
      <c r="A942" s="1060">
        <v>15</v>
      </c>
      <c r="B942" s="1060">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2">
      <c r="A943" s="1060">
        <v>16</v>
      </c>
      <c r="B943" s="1060">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2">
      <c r="A944" s="1060">
        <v>17</v>
      </c>
      <c r="B944" s="1060">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2">
      <c r="A945" s="1060">
        <v>18</v>
      </c>
      <c r="B945" s="1060">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2">
      <c r="A946" s="1060">
        <v>19</v>
      </c>
      <c r="B946" s="1060">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2">
      <c r="A947" s="1060">
        <v>20</v>
      </c>
      <c r="B947" s="1060">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2">
      <c r="A948" s="1060">
        <v>21</v>
      </c>
      <c r="B948" s="1060">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2">
      <c r="A949" s="1060">
        <v>22</v>
      </c>
      <c r="B949" s="1060">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2">
      <c r="A950" s="1060">
        <v>23</v>
      </c>
      <c r="B950" s="1060">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2">
      <c r="A951" s="1060">
        <v>24</v>
      </c>
      <c r="B951" s="1060">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2">
      <c r="A952" s="1060">
        <v>25</v>
      </c>
      <c r="B952" s="1060">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2">
      <c r="A953" s="1060">
        <v>26</v>
      </c>
      <c r="B953" s="1060">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2">
      <c r="A954" s="1060">
        <v>27</v>
      </c>
      <c r="B954" s="1060">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2">
      <c r="A955" s="1060">
        <v>28</v>
      </c>
      <c r="B955" s="1060">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2">
      <c r="A956" s="1060">
        <v>29</v>
      </c>
      <c r="B956" s="1060">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2">
      <c r="A957" s="1060">
        <v>30</v>
      </c>
      <c r="B957" s="1060">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51"/>
      <c r="B960" s="351"/>
      <c r="C960" s="351" t="s">
        <v>26</v>
      </c>
      <c r="D960" s="351"/>
      <c r="E960" s="351"/>
      <c r="F960" s="351"/>
      <c r="G960" s="351"/>
      <c r="H960" s="351"/>
      <c r="I960" s="351"/>
      <c r="J960" s="281" t="s">
        <v>300</v>
      </c>
      <c r="K960" s="109"/>
      <c r="L960" s="109"/>
      <c r="M960" s="109"/>
      <c r="N960" s="109"/>
      <c r="O960" s="109"/>
      <c r="P960" s="352" t="s">
        <v>27</v>
      </c>
      <c r="Q960" s="352"/>
      <c r="R960" s="352"/>
      <c r="S960" s="352"/>
      <c r="T960" s="352"/>
      <c r="U960" s="352"/>
      <c r="V960" s="352"/>
      <c r="W960" s="352"/>
      <c r="X960" s="352"/>
      <c r="Y960" s="349" t="s">
        <v>357</v>
      </c>
      <c r="Z960" s="350"/>
      <c r="AA960" s="350"/>
      <c r="AB960" s="350"/>
      <c r="AC960" s="281" t="s">
        <v>342</v>
      </c>
      <c r="AD960" s="281"/>
      <c r="AE960" s="281"/>
      <c r="AF960" s="281"/>
      <c r="AG960" s="281"/>
      <c r="AH960" s="349" t="s">
        <v>261</v>
      </c>
      <c r="AI960" s="351"/>
      <c r="AJ960" s="351"/>
      <c r="AK960" s="351"/>
      <c r="AL960" s="351" t="s">
        <v>21</v>
      </c>
      <c r="AM960" s="351"/>
      <c r="AN960" s="351"/>
      <c r="AO960" s="430"/>
      <c r="AP960" s="431" t="s">
        <v>301</v>
      </c>
      <c r="AQ960" s="431"/>
      <c r="AR960" s="431"/>
      <c r="AS960" s="431"/>
      <c r="AT960" s="431"/>
      <c r="AU960" s="431"/>
      <c r="AV960" s="431"/>
      <c r="AW960" s="431"/>
      <c r="AX960" s="431"/>
    </row>
    <row r="961" spans="1:50" ht="26.25" customHeight="1" x14ac:dyDescent="0.2">
      <c r="A961" s="1060">
        <v>1</v>
      </c>
      <c r="B961" s="1060">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2">
      <c r="A962" s="1060">
        <v>2</v>
      </c>
      <c r="B962" s="1060">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2">
      <c r="A963" s="1060">
        <v>3</v>
      </c>
      <c r="B963" s="1060">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2">
      <c r="A964" s="1060">
        <v>4</v>
      </c>
      <c r="B964" s="1060">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2">
      <c r="A965" s="1060">
        <v>5</v>
      </c>
      <c r="B965" s="1060">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2">
      <c r="A966" s="1060">
        <v>6</v>
      </c>
      <c r="B966" s="1060">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2">
      <c r="A967" s="1060">
        <v>7</v>
      </c>
      <c r="B967" s="1060">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2">
      <c r="A968" s="1060">
        <v>8</v>
      </c>
      <c r="B968" s="1060">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2">
      <c r="A969" s="1060">
        <v>9</v>
      </c>
      <c r="B969" s="1060">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2">
      <c r="A970" s="1060">
        <v>10</v>
      </c>
      <c r="B970" s="1060">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2">
      <c r="A971" s="1060">
        <v>11</v>
      </c>
      <c r="B971" s="1060">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2">
      <c r="A972" s="1060">
        <v>12</v>
      </c>
      <c r="B972" s="1060">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2">
      <c r="A973" s="1060">
        <v>13</v>
      </c>
      <c r="B973" s="1060">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2">
      <c r="A974" s="1060">
        <v>14</v>
      </c>
      <c r="B974" s="1060">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2">
      <c r="A975" s="1060">
        <v>15</v>
      </c>
      <c r="B975" s="1060">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2">
      <c r="A976" s="1060">
        <v>16</v>
      </c>
      <c r="B976" s="1060">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2">
      <c r="A977" s="1060">
        <v>17</v>
      </c>
      <c r="B977" s="1060">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2">
      <c r="A978" s="1060">
        <v>18</v>
      </c>
      <c r="B978" s="1060">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2">
      <c r="A979" s="1060">
        <v>19</v>
      </c>
      <c r="B979" s="1060">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2">
      <c r="A980" s="1060">
        <v>20</v>
      </c>
      <c r="B980" s="1060">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2">
      <c r="A981" s="1060">
        <v>21</v>
      </c>
      <c r="B981" s="1060">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2">
      <c r="A982" s="1060">
        <v>22</v>
      </c>
      <c r="B982" s="1060">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2">
      <c r="A983" s="1060">
        <v>23</v>
      </c>
      <c r="B983" s="1060">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2">
      <c r="A984" s="1060">
        <v>24</v>
      </c>
      <c r="B984" s="1060">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2">
      <c r="A985" s="1060">
        <v>25</v>
      </c>
      <c r="B985" s="1060">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2">
      <c r="A986" s="1060">
        <v>26</v>
      </c>
      <c r="B986" s="1060">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2">
      <c r="A987" s="1060">
        <v>27</v>
      </c>
      <c r="B987" s="1060">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2">
      <c r="A988" s="1060">
        <v>28</v>
      </c>
      <c r="B988" s="1060">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2">
      <c r="A989" s="1060">
        <v>29</v>
      </c>
      <c r="B989" s="1060">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2">
      <c r="A990" s="1060">
        <v>30</v>
      </c>
      <c r="B990" s="1060">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51"/>
      <c r="B993" s="351"/>
      <c r="C993" s="351" t="s">
        <v>26</v>
      </c>
      <c r="D993" s="351"/>
      <c r="E993" s="351"/>
      <c r="F993" s="351"/>
      <c r="G993" s="351"/>
      <c r="H993" s="351"/>
      <c r="I993" s="351"/>
      <c r="J993" s="281" t="s">
        <v>300</v>
      </c>
      <c r="K993" s="109"/>
      <c r="L993" s="109"/>
      <c r="M993" s="109"/>
      <c r="N993" s="109"/>
      <c r="O993" s="109"/>
      <c r="P993" s="352" t="s">
        <v>27</v>
      </c>
      <c r="Q993" s="352"/>
      <c r="R993" s="352"/>
      <c r="S993" s="352"/>
      <c r="T993" s="352"/>
      <c r="U993" s="352"/>
      <c r="V993" s="352"/>
      <c r="W993" s="352"/>
      <c r="X993" s="352"/>
      <c r="Y993" s="349" t="s">
        <v>357</v>
      </c>
      <c r="Z993" s="350"/>
      <c r="AA993" s="350"/>
      <c r="AB993" s="350"/>
      <c r="AC993" s="281" t="s">
        <v>342</v>
      </c>
      <c r="AD993" s="281"/>
      <c r="AE993" s="281"/>
      <c r="AF993" s="281"/>
      <c r="AG993" s="281"/>
      <c r="AH993" s="349" t="s">
        <v>261</v>
      </c>
      <c r="AI993" s="351"/>
      <c r="AJ993" s="351"/>
      <c r="AK993" s="351"/>
      <c r="AL993" s="351" t="s">
        <v>21</v>
      </c>
      <c r="AM993" s="351"/>
      <c r="AN993" s="351"/>
      <c r="AO993" s="430"/>
      <c r="AP993" s="431" t="s">
        <v>301</v>
      </c>
      <c r="AQ993" s="431"/>
      <c r="AR993" s="431"/>
      <c r="AS993" s="431"/>
      <c r="AT993" s="431"/>
      <c r="AU993" s="431"/>
      <c r="AV993" s="431"/>
      <c r="AW993" s="431"/>
      <c r="AX993" s="431"/>
    </row>
    <row r="994" spans="1:50" ht="26.25" customHeight="1" x14ac:dyDescent="0.2">
      <c r="A994" s="1060">
        <v>1</v>
      </c>
      <c r="B994" s="1060">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2">
      <c r="A995" s="1060">
        <v>2</v>
      </c>
      <c r="B995" s="1060">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2">
      <c r="A996" s="1060">
        <v>3</v>
      </c>
      <c r="B996" s="1060">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2">
      <c r="A997" s="1060">
        <v>4</v>
      </c>
      <c r="B997" s="1060">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2">
      <c r="A998" s="1060">
        <v>5</v>
      </c>
      <c r="B998" s="1060">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2">
      <c r="A999" s="1060">
        <v>6</v>
      </c>
      <c r="B999" s="1060">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2">
      <c r="A1000" s="1060">
        <v>7</v>
      </c>
      <c r="B1000" s="1060">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2">
      <c r="A1001" s="1060">
        <v>8</v>
      </c>
      <c r="B1001" s="1060">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2">
      <c r="A1002" s="1060">
        <v>9</v>
      </c>
      <c r="B1002" s="1060">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2">
      <c r="A1003" s="1060">
        <v>10</v>
      </c>
      <c r="B1003" s="1060">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2">
      <c r="A1004" s="1060">
        <v>11</v>
      </c>
      <c r="B1004" s="1060">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2">
      <c r="A1005" s="1060">
        <v>12</v>
      </c>
      <c r="B1005" s="1060">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2">
      <c r="A1006" s="1060">
        <v>13</v>
      </c>
      <c r="B1006" s="1060">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2">
      <c r="A1007" s="1060">
        <v>14</v>
      </c>
      <c r="B1007" s="1060">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2">
      <c r="A1008" s="1060">
        <v>15</v>
      </c>
      <c r="B1008" s="1060">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2">
      <c r="A1009" s="1060">
        <v>16</v>
      </c>
      <c r="B1009" s="1060">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2">
      <c r="A1010" s="1060">
        <v>17</v>
      </c>
      <c r="B1010" s="1060">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2">
      <c r="A1011" s="1060">
        <v>18</v>
      </c>
      <c r="B1011" s="1060">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2">
      <c r="A1012" s="1060">
        <v>19</v>
      </c>
      <c r="B1012" s="1060">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2">
      <c r="A1013" s="1060">
        <v>20</v>
      </c>
      <c r="B1013" s="1060">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2">
      <c r="A1014" s="1060">
        <v>21</v>
      </c>
      <c r="B1014" s="1060">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2">
      <c r="A1015" s="1060">
        <v>22</v>
      </c>
      <c r="B1015" s="1060">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2">
      <c r="A1016" s="1060">
        <v>23</v>
      </c>
      <c r="B1016" s="1060">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2">
      <c r="A1017" s="1060">
        <v>24</v>
      </c>
      <c r="B1017" s="1060">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2">
      <c r="A1018" s="1060">
        <v>25</v>
      </c>
      <c r="B1018" s="1060">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2">
      <c r="A1019" s="1060">
        <v>26</v>
      </c>
      <c r="B1019" s="1060">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2">
      <c r="A1020" s="1060">
        <v>27</v>
      </c>
      <c r="B1020" s="1060">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2">
      <c r="A1021" s="1060">
        <v>28</v>
      </c>
      <c r="B1021" s="1060">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2">
      <c r="A1022" s="1060">
        <v>29</v>
      </c>
      <c r="B1022" s="1060">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2">
      <c r="A1023" s="1060">
        <v>30</v>
      </c>
      <c r="B1023" s="1060">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51"/>
      <c r="B1026" s="351"/>
      <c r="C1026" s="351" t="s">
        <v>26</v>
      </c>
      <c r="D1026" s="351"/>
      <c r="E1026" s="351"/>
      <c r="F1026" s="351"/>
      <c r="G1026" s="351"/>
      <c r="H1026" s="351"/>
      <c r="I1026" s="351"/>
      <c r="J1026" s="281" t="s">
        <v>300</v>
      </c>
      <c r="K1026" s="109"/>
      <c r="L1026" s="109"/>
      <c r="M1026" s="109"/>
      <c r="N1026" s="109"/>
      <c r="O1026" s="109"/>
      <c r="P1026" s="352" t="s">
        <v>27</v>
      </c>
      <c r="Q1026" s="352"/>
      <c r="R1026" s="352"/>
      <c r="S1026" s="352"/>
      <c r="T1026" s="352"/>
      <c r="U1026" s="352"/>
      <c r="V1026" s="352"/>
      <c r="W1026" s="352"/>
      <c r="X1026" s="352"/>
      <c r="Y1026" s="349" t="s">
        <v>357</v>
      </c>
      <c r="Z1026" s="350"/>
      <c r="AA1026" s="350"/>
      <c r="AB1026" s="350"/>
      <c r="AC1026" s="281" t="s">
        <v>342</v>
      </c>
      <c r="AD1026" s="281"/>
      <c r="AE1026" s="281"/>
      <c r="AF1026" s="281"/>
      <c r="AG1026" s="281"/>
      <c r="AH1026" s="349" t="s">
        <v>261</v>
      </c>
      <c r="AI1026" s="351"/>
      <c r="AJ1026" s="351"/>
      <c r="AK1026" s="351"/>
      <c r="AL1026" s="351" t="s">
        <v>21</v>
      </c>
      <c r="AM1026" s="351"/>
      <c r="AN1026" s="351"/>
      <c r="AO1026" s="430"/>
      <c r="AP1026" s="431" t="s">
        <v>301</v>
      </c>
      <c r="AQ1026" s="431"/>
      <c r="AR1026" s="431"/>
      <c r="AS1026" s="431"/>
      <c r="AT1026" s="431"/>
      <c r="AU1026" s="431"/>
      <c r="AV1026" s="431"/>
      <c r="AW1026" s="431"/>
      <c r="AX1026" s="431"/>
    </row>
    <row r="1027" spans="1:50" ht="26.25" customHeight="1" x14ac:dyDescent="0.2">
      <c r="A1027" s="1060">
        <v>1</v>
      </c>
      <c r="B1027" s="1060">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2">
      <c r="A1028" s="1060">
        <v>2</v>
      </c>
      <c r="B1028" s="1060">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2">
      <c r="A1029" s="1060">
        <v>3</v>
      </c>
      <c r="B1029" s="1060">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2">
      <c r="A1030" s="1060">
        <v>4</v>
      </c>
      <c r="B1030" s="1060">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2">
      <c r="A1031" s="1060">
        <v>5</v>
      </c>
      <c r="B1031" s="1060">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2">
      <c r="A1032" s="1060">
        <v>6</v>
      </c>
      <c r="B1032" s="1060">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2">
      <c r="A1033" s="1060">
        <v>7</v>
      </c>
      <c r="B1033" s="1060">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2">
      <c r="A1034" s="1060">
        <v>8</v>
      </c>
      <c r="B1034" s="1060">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2">
      <c r="A1035" s="1060">
        <v>9</v>
      </c>
      <c r="B1035" s="1060">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2">
      <c r="A1036" s="1060">
        <v>10</v>
      </c>
      <c r="B1036" s="1060">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2">
      <c r="A1037" s="1060">
        <v>11</v>
      </c>
      <c r="B1037" s="1060">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2">
      <c r="A1038" s="1060">
        <v>12</v>
      </c>
      <c r="B1038" s="1060">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2">
      <c r="A1039" s="1060">
        <v>13</v>
      </c>
      <c r="B1039" s="1060">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2">
      <c r="A1040" s="1060">
        <v>14</v>
      </c>
      <c r="B1040" s="1060">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2">
      <c r="A1041" s="1060">
        <v>15</v>
      </c>
      <c r="B1041" s="1060">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2">
      <c r="A1042" s="1060">
        <v>16</v>
      </c>
      <c r="B1042" s="1060">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2">
      <c r="A1043" s="1060">
        <v>17</v>
      </c>
      <c r="B1043" s="1060">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2">
      <c r="A1044" s="1060">
        <v>18</v>
      </c>
      <c r="B1044" s="1060">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2">
      <c r="A1045" s="1060">
        <v>19</v>
      </c>
      <c r="B1045" s="1060">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2">
      <c r="A1046" s="1060">
        <v>20</v>
      </c>
      <c r="B1046" s="1060">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2">
      <c r="A1047" s="1060">
        <v>21</v>
      </c>
      <c r="B1047" s="1060">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2">
      <c r="A1048" s="1060">
        <v>22</v>
      </c>
      <c r="B1048" s="1060">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2">
      <c r="A1049" s="1060">
        <v>23</v>
      </c>
      <c r="B1049" s="1060">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2">
      <c r="A1050" s="1060">
        <v>24</v>
      </c>
      <c r="B1050" s="1060">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2">
      <c r="A1051" s="1060">
        <v>25</v>
      </c>
      <c r="B1051" s="1060">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2">
      <c r="A1052" s="1060">
        <v>26</v>
      </c>
      <c r="B1052" s="1060">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2">
      <c r="A1053" s="1060">
        <v>27</v>
      </c>
      <c r="B1053" s="1060">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2">
      <c r="A1054" s="1060">
        <v>28</v>
      </c>
      <c r="B1054" s="1060">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2">
      <c r="A1055" s="1060">
        <v>29</v>
      </c>
      <c r="B1055" s="1060">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2">
      <c r="A1056" s="1060">
        <v>30</v>
      </c>
      <c r="B1056" s="1060">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51"/>
      <c r="B1059" s="351"/>
      <c r="C1059" s="351" t="s">
        <v>26</v>
      </c>
      <c r="D1059" s="351"/>
      <c r="E1059" s="351"/>
      <c r="F1059" s="351"/>
      <c r="G1059" s="351"/>
      <c r="H1059" s="351"/>
      <c r="I1059" s="351"/>
      <c r="J1059" s="281" t="s">
        <v>300</v>
      </c>
      <c r="K1059" s="109"/>
      <c r="L1059" s="109"/>
      <c r="M1059" s="109"/>
      <c r="N1059" s="109"/>
      <c r="O1059" s="109"/>
      <c r="P1059" s="352" t="s">
        <v>27</v>
      </c>
      <c r="Q1059" s="352"/>
      <c r="R1059" s="352"/>
      <c r="S1059" s="352"/>
      <c r="T1059" s="352"/>
      <c r="U1059" s="352"/>
      <c r="V1059" s="352"/>
      <c r="W1059" s="352"/>
      <c r="X1059" s="352"/>
      <c r="Y1059" s="349" t="s">
        <v>357</v>
      </c>
      <c r="Z1059" s="350"/>
      <c r="AA1059" s="350"/>
      <c r="AB1059" s="350"/>
      <c r="AC1059" s="281" t="s">
        <v>342</v>
      </c>
      <c r="AD1059" s="281"/>
      <c r="AE1059" s="281"/>
      <c r="AF1059" s="281"/>
      <c r="AG1059" s="281"/>
      <c r="AH1059" s="349" t="s">
        <v>261</v>
      </c>
      <c r="AI1059" s="351"/>
      <c r="AJ1059" s="351"/>
      <c r="AK1059" s="351"/>
      <c r="AL1059" s="351" t="s">
        <v>21</v>
      </c>
      <c r="AM1059" s="351"/>
      <c r="AN1059" s="351"/>
      <c r="AO1059" s="430"/>
      <c r="AP1059" s="431" t="s">
        <v>301</v>
      </c>
      <c r="AQ1059" s="431"/>
      <c r="AR1059" s="431"/>
      <c r="AS1059" s="431"/>
      <c r="AT1059" s="431"/>
      <c r="AU1059" s="431"/>
      <c r="AV1059" s="431"/>
      <c r="AW1059" s="431"/>
      <c r="AX1059" s="431"/>
    </row>
    <row r="1060" spans="1:50" ht="26.25" customHeight="1" x14ac:dyDescent="0.2">
      <c r="A1060" s="1060">
        <v>1</v>
      </c>
      <c r="B1060" s="1060">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2">
      <c r="A1061" s="1060">
        <v>2</v>
      </c>
      <c r="B1061" s="1060">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2">
      <c r="A1062" s="1060">
        <v>3</v>
      </c>
      <c r="B1062" s="1060">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2">
      <c r="A1063" s="1060">
        <v>4</v>
      </c>
      <c r="B1063" s="1060">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2">
      <c r="A1064" s="1060">
        <v>5</v>
      </c>
      <c r="B1064" s="1060">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2">
      <c r="A1065" s="1060">
        <v>6</v>
      </c>
      <c r="B1065" s="1060">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2">
      <c r="A1066" s="1060">
        <v>7</v>
      </c>
      <c r="B1066" s="1060">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2">
      <c r="A1067" s="1060">
        <v>8</v>
      </c>
      <c r="B1067" s="1060">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2">
      <c r="A1068" s="1060">
        <v>9</v>
      </c>
      <c r="B1068" s="1060">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2">
      <c r="A1069" s="1060">
        <v>10</v>
      </c>
      <c r="B1069" s="1060">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2">
      <c r="A1070" s="1060">
        <v>11</v>
      </c>
      <c r="B1070" s="1060">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2">
      <c r="A1071" s="1060">
        <v>12</v>
      </c>
      <c r="B1071" s="1060">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2">
      <c r="A1072" s="1060">
        <v>13</v>
      </c>
      <c r="B1072" s="1060">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2">
      <c r="A1073" s="1060">
        <v>14</v>
      </c>
      <c r="B1073" s="1060">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2">
      <c r="A1074" s="1060">
        <v>15</v>
      </c>
      <c r="B1074" s="1060">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2">
      <c r="A1075" s="1060">
        <v>16</v>
      </c>
      <c r="B1075" s="1060">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2">
      <c r="A1076" s="1060">
        <v>17</v>
      </c>
      <c r="B1076" s="1060">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2">
      <c r="A1077" s="1060">
        <v>18</v>
      </c>
      <c r="B1077" s="1060">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2">
      <c r="A1078" s="1060">
        <v>19</v>
      </c>
      <c r="B1078" s="1060">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2">
      <c r="A1079" s="1060">
        <v>20</v>
      </c>
      <c r="B1079" s="1060">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2">
      <c r="A1080" s="1060">
        <v>21</v>
      </c>
      <c r="B1080" s="1060">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2">
      <c r="A1081" s="1060">
        <v>22</v>
      </c>
      <c r="B1081" s="1060">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2">
      <c r="A1082" s="1060">
        <v>23</v>
      </c>
      <c r="B1082" s="1060">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2">
      <c r="A1083" s="1060">
        <v>24</v>
      </c>
      <c r="B1083" s="1060">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2">
      <c r="A1084" s="1060">
        <v>25</v>
      </c>
      <c r="B1084" s="1060">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2">
      <c r="A1085" s="1060">
        <v>26</v>
      </c>
      <c r="B1085" s="1060">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2">
      <c r="A1086" s="1060">
        <v>27</v>
      </c>
      <c r="B1086" s="1060">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2">
      <c r="A1087" s="1060">
        <v>28</v>
      </c>
      <c r="B1087" s="1060">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2">
      <c r="A1088" s="1060">
        <v>29</v>
      </c>
      <c r="B1088" s="1060">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2">
      <c r="A1089" s="1060">
        <v>30</v>
      </c>
      <c r="B1089" s="1060">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51"/>
      <c r="B1092" s="351"/>
      <c r="C1092" s="351" t="s">
        <v>26</v>
      </c>
      <c r="D1092" s="351"/>
      <c r="E1092" s="351"/>
      <c r="F1092" s="351"/>
      <c r="G1092" s="351"/>
      <c r="H1092" s="351"/>
      <c r="I1092" s="351"/>
      <c r="J1092" s="281" t="s">
        <v>300</v>
      </c>
      <c r="K1092" s="109"/>
      <c r="L1092" s="109"/>
      <c r="M1092" s="109"/>
      <c r="N1092" s="109"/>
      <c r="O1092" s="109"/>
      <c r="P1092" s="352" t="s">
        <v>27</v>
      </c>
      <c r="Q1092" s="352"/>
      <c r="R1092" s="352"/>
      <c r="S1092" s="352"/>
      <c r="T1092" s="352"/>
      <c r="U1092" s="352"/>
      <c r="V1092" s="352"/>
      <c r="W1092" s="352"/>
      <c r="X1092" s="352"/>
      <c r="Y1092" s="349" t="s">
        <v>357</v>
      </c>
      <c r="Z1092" s="350"/>
      <c r="AA1092" s="350"/>
      <c r="AB1092" s="350"/>
      <c r="AC1092" s="281" t="s">
        <v>342</v>
      </c>
      <c r="AD1092" s="281"/>
      <c r="AE1092" s="281"/>
      <c r="AF1092" s="281"/>
      <c r="AG1092" s="281"/>
      <c r="AH1092" s="349" t="s">
        <v>261</v>
      </c>
      <c r="AI1092" s="351"/>
      <c r="AJ1092" s="351"/>
      <c r="AK1092" s="351"/>
      <c r="AL1092" s="351" t="s">
        <v>21</v>
      </c>
      <c r="AM1092" s="351"/>
      <c r="AN1092" s="351"/>
      <c r="AO1092" s="430"/>
      <c r="AP1092" s="431" t="s">
        <v>301</v>
      </c>
      <c r="AQ1092" s="431"/>
      <c r="AR1092" s="431"/>
      <c r="AS1092" s="431"/>
      <c r="AT1092" s="431"/>
      <c r="AU1092" s="431"/>
      <c r="AV1092" s="431"/>
      <c r="AW1092" s="431"/>
      <c r="AX1092" s="431"/>
    </row>
    <row r="1093" spans="1:50" ht="26.25" customHeight="1" x14ac:dyDescent="0.2">
      <c r="A1093" s="1060">
        <v>1</v>
      </c>
      <c r="B1093" s="1060">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2">
      <c r="A1094" s="1060">
        <v>2</v>
      </c>
      <c r="B1094" s="1060">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2">
      <c r="A1095" s="1060">
        <v>3</v>
      </c>
      <c r="B1095" s="1060">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2">
      <c r="A1096" s="1060">
        <v>4</v>
      </c>
      <c r="B1096" s="1060">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2">
      <c r="A1097" s="1060">
        <v>5</v>
      </c>
      <c r="B1097" s="1060">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2">
      <c r="A1098" s="1060">
        <v>6</v>
      </c>
      <c r="B1098" s="1060">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2">
      <c r="A1099" s="1060">
        <v>7</v>
      </c>
      <c r="B1099" s="1060">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2">
      <c r="A1100" s="1060">
        <v>8</v>
      </c>
      <c r="B1100" s="1060">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2">
      <c r="A1101" s="1060">
        <v>9</v>
      </c>
      <c r="B1101" s="1060">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2">
      <c r="A1102" s="1060">
        <v>10</v>
      </c>
      <c r="B1102" s="1060">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2">
      <c r="A1103" s="1060">
        <v>11</v>
      </c>
      <c r="B1103" s="1060">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2">
      <c r="A1104" s="1060">
        <v>12</v>
      </c>
      <c r="B1104" s="1060">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2">
      <c r="A1105" s="1060">
        <v>13</v>
      </c>
      <c r="B1105" s="1060">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2">
      <c r="A1106" s="1060">
        <v>14</v>
      </c>
      <c r="B1106" s="1060">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2">
      <c r="A1107" s="1060">
        <v>15</v>
      </c>
      <c r="B1107" s="1060">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2">
      <c r="A1108" s="1060">
        <v>16</v>
      </c>
      <c r="B1108" s="1060">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2">
      <c r="A1109" s="1060">
        <v>17</v>
      </c>
      <c r="B1109" s="1060">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2">
      <c r="A1110" s="1060">
        <v>18</v>
      </c>
      <c r="B1110" s="1060">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2">
      <c r="A1111" s="1060">
        <v>19</v>
      </c>
      <c r="B1111" s="1060">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2">
      <c r="A1112" s="1060">
        <v>20</v>
      </c>
      <c r="B1112" s="1060">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2">
      <c r="A1113" s="1060">
        <v>21</v>
      </c>
      <c r="B1113" s="1060">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2">
      <c r="A1114" s="1060">
        <v>22</v>
      </c>
      <c r="B1114" s="1060">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2">
      <c r="A1115" s="1060">
        <v>23</v>
      </c>
      <c r="B1115" s="1060">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2">
      <c r="A1116" s="1060">
        <v>24</v>
      </c>
      <c r="B1116" s="1060">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2">
      <c r="A1117" s="1060">
        <v>25</v>
      </c>
      <c r="B1117" s="1060">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2">
      <c r="A1118" s="1060">
        <v>26</v>
      </c>
      <c r="B1118" s="1060">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2">
      <c r="A1119" s="1060">
        <v>27</v>
      </c>
      <c r="B1119" s="1060">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2">
      <c r="A1120" s="1060">
        <v>28</v>
      </c>
      <c r="B1120" s="1060">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2">
      <c r="A1121" s="1060">
        <v>29</v>
      </c>
      <c r="B1121" s="1060">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2">
      <c r="A1122" s="1060">
        <v>30</v>
      </c>
      <c r="B1122" s="1060">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51"/>
      <c r="B1125" s="351"/>
      <c r="C1125" s="351" t="s">
        <v>26</v>
      </c>
      <c r="D1125" s="351"/>
      <c r="E1125" s="351"/>
      <c r="F1125" s="351"/>
      <c r="G1125" s="351"/>
      <c r="H1125" s="351"/>
      <c r="I1125" s="351"/>
      <c r="J1125" s="281" t="s">
        <v>300</v>
      </c>
      <c r="K1125" s="109"/>
      <c r="L1125" s="109"/>
      <c r="M1125" s="109"/>
      <c r="N1125" s="109"/>
      <c r="O1125" s="109"/>
      <c r="P1125" s="352" t="s">
        <v>27</v>
      </c>
      <c r="Q1125" s="352"/>
      <c r="R1125" s="352"/>
      <c r="S1125" s="352"/>
      <c r="T1125" s="352"/>
      <c r="U1125" s="352"/>
      <c r="V1125" s="352"/>
      <c r="W1125" s="352"/>
      <c r="X1125" s="352"/>
      <c r="Y1125" s="349" t="s">
        <v>357</v>
      </c>
      <c r="Z1125" s="350"/>
      <c r="AA1125" s="350"/>
      <c r="AB1125" s="350"/>
      <c r="AC1125" s="281" t="s">
        <v>342</v>
      </c>
      <c r="AD1125" s="281"/>
      <c r="AE1125" s="281"/>
      <c r="AF1125" s="281"/>
      <c r="AG1125" s="281"/>
      <c r="AH1125" s="349" t="s">
        <v>261</v>
      </c>
      <c r="AI1125" s="351"/>
      <c r="AJ1125" s="351"/>
      <c r="AK1125" s="351"/>
      <c r="AL1125" s="351" t="s">
        <v>21</v>
      </c>
      <c r="AM1125" s="351"/>
      <c r="AN1125" s="351"/>
      <c r="AO1125" s="430"/>
      <c r="AP1125" s="431" t="s">
        <v>301</v>
      </c>
      <c r="AQ1125" s="431"/>
      <c r="AR1125" s="431"/>
      <c r="AS1125" s="431"/>
      <c r="AT1125" s="431"/>
      <c r="AU1125" s="431"/>
      <c r="AV1125" s="431"/>
      <c r="AW1125" s="431"/>
      <c r="AX1125" s="431"/>
    </row>
    <row r="1126" spans="1:50" ht="26.25" customHeight="1" x14ac:dyDescent="0.2">
      <c r="A1126" s="1060">
        <v>1</v>
      </c>
      <c r="B1126" s="1060">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2">
      <c r="A1127" s="1060">
        <v>2</v>
      </c>
      <c r="B1127" s="1060">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2">
      <c r="A1128" s="1060">
        <v>3</v>
      </c>
      <c r="B1128" s="1060">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2">
      <c r="A1129" s="1060">
        <v>4</v>
      </c>
      <c r="B1129" s="1060">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2">
      <c r="A1130" s="1060">
        <v>5</v>
      </c>
      <c r="B1130" s="1060">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2">
      <c r="A1131" s="1060">
        <v>6</v>
      </c>
      <c r="B1131" s="1060">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2">
      <c r="A1132" s="1060">
        <v>7</v>
      </c>
      <c r="B1132" s="1060">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2">
      <c r="A1133" s="1060">
        <v>8</v>
      </c>
      <c r="B1133" s="1060">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2">
      <c r="A1134" s="1060">
        <v>9</v>
      </c>
      <c r="B1134" s="1060">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2">
      <c r="A1135" s="1060">
        <v>10</v>
      </c>
      <c r="B1135" s="1060">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2">
      <c r="A1136" s="1060">
        <v>11</v>
      </c>
      <c r="B1136" s="1060">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2">
      <c r="A1137" s="1060">
        <v>12</v>
      </c>
      <c r="B1137" s="1060">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2">
      <c r="A1138" s="1060">
        <v>13</v>
      </c>
      <c r="B1138" s="1060">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2">
      <c r="A1139" s="1060">
        <v>14</v>
      </c>
      <c r="B1139" s="1060">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2">
      <c r="A1140" s="1060">
        <v>15</v>
      </c>
      <c r="B1140" s="1060">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2">
      <c r="A1141" s="1060">
        <v>16</v>
      </c>
      <c r="B1141" s="1060">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2">
      <c r="A1142" s="1060">
        <v>17</v>
      </c>
      <c r="B1142" s="1060">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2">
      <c r="A1143" s="1060">
        <v>18</v>
      </c>
      <c r="B1143" s="1060">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2">
      <c r="A1144" s="1060">
        <v>19</v>
      </c>
      <c r="B1144" s="1060">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2">
      <c r="A1145" s="1060">
        <v>20</v>
      </c>
      <c r="B1145" s="1060">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2">
      <c r="A1146" s="1060">
        <v>21</v>
      </c>
      <c r="B1146" s="1060">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2">
      <c r="A1147" s="1060">
        <v>22</v>
      </c>
      <c r="B1147" s="1060">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2">
      <c r="A1148" s="1060">
        <v>23</v>
      </c>
      <c r="B1148" s="1060">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2">
      <c r="A1149" s="1060">
        <v>24</v>
      </c>
      <c r="B1149" s="1060">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2">
      <c r="A1150" s="1060">
        <v>25</v>
      </c>
      <c r="B1150" s="1060">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2">
      <c r="A1151" s="1060">
        <v>26</v>
      </c>
      <c r="B1151" s="1060">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2">
      <c r="A1152" s="1060">
        <v>27</v>
      </c>
      <c r="B1152" s="1060">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2">
      <c r="A1153" s="1060">
        <v>28</v>
      </c>
      <c r="B1153" s="1060">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2">
      <c r="A1154" s="1060">
        <v>29</v>
      </c>
      <c r="B1154" s="1060">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2">
      <c r="A1155" s="1060">
        <v>30</v>
      </c>
      <c r="B1155" s="1060">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51"/>
      <c r="B1158" s="351"/>
      <c r="C1158" s="351" t="s">
        <v>26</v>
      </c>
      <c r="D1158" s="351"/>
      <c r="E1158" s="351"/>
      <c r="F1158" s="351"/>
      <c r="G1158" s="351"/>
      <c r="H1158" s="351"/>
      <c r="I1158" s="351"/>
      <c r="J1158" s="281" t="s">
        <v>300</v>
      </c>
      <c r="K1158" s="109"/>
      <c r="L1158" s="109"/>
      <c r="M1158" s="109"/>
      <c r="N1158" s="109"/>
      <c r="O1158" s="109"/>
      <c r="P1158" s="352" t="s">
        <v>27</v>
      </c>
      <c r="Q1158" s="352"/>
      <c r="R1158" s="352"/>
      <c r="S1158" s="352"/>
      <c r="T1158" s="352"/>
      <c r="U1158" s="352"/>
      <c r="V1158" s="352"/>
      <c r="W1158" s="352"/>
      <c r="X1158" s="352"/>
      <c r="Y1158" s="349" t="s">
        <v>357</v>
      </c>
      <c r="Z1158" s="350"/>
      <c r="AA1158" s="350"/>
      <c r="AB1158" s="350"/>
      <c r="AC1158" s="281" t="s">
        <v>342</v>
      </c>
      <c r="AD1158" s="281"/>
      <c r="AE1158" s="281"/>
      <c r="AF1158" s="281"/>
      <c r="AG1158" s="281"/>
      <c r="AH1158" s="349" t="s">
        <v>261</v>
      </c>
      <c r="AI1158" s="351"/>
      <c r="AJ1158" s="351"/>
      <c r="AK1158" s="351"/>
      <c r="AL1158" s="351" t="s">
        <v>21</v>
      </c>
      <c r="AM1158" s="351"/>
      <c r="AN1158" s="351"/>
      <c r="AO1158" s="430"/>
      <c r="AP1158" s="431" t="s">
        <v>301</v>
      </c>
      <c r="AQ1158" s="431"/>
      <c r="AR1158" s="431"/>
      <c r="AS1158" s="431"/>
      <c r="AT1158" s="431"/>
      <c r="AU1158" s="431"/>
      <c r="AV1158" s="431"/>
      <c r="AW1158" s="431"/>
      <c r="AX1158" s="431"/>
    </row>
    <row r="1159" spans="1:50" ht="26.25" customHeight="1" x14ac:dyDescent="0.2">
      <c r="A1159" s="1060">
        <v>1</v>
      </c>
      <c r="B1159" s="1060">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2">
      <c r="A1160" s="1060">
        <v>2</v>
      </c>
      <c r="B1160" s="1060">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2">
      <c r="A1161" s="1060">
        <v>3</v>
      </c>
      <c r="B1161" s="1060">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2">
      <c r="A1162" s="1060">
        <v>4</v>
      </c>
      <c r="B1162" s="1060">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2">
      <c r="A1163" s="1060">
        <v>5</v>
      </c>
      <c r="B1163" s="1060">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2">
      <c r="A1164" s="1060">
        <v>6</v>
      </c>
      <c r="B1164" s="1060">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2">
      <c r="A1165" s="1060">
        <v>7</v>
      </c>
      <c r="B1165" s="1060">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2">
      <c r="A1166" s="1060">
        <v>8</v>
      </c>
      <c r="B1166" s="1060">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2">
      <c r="A1167" s="1060">
        <v>9</v>
      </c>
      <c r="B1167" s="1060">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2">
      <c r="A1168" s="1060">
        <v>10</v>
      </c>
      <c r="B1168" s="1060">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2">
      <c r="A1169" s="1060">
        <v>11</v>
      </c>
      <c r="B1169" s="1060">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2">
      <c r="A1170" s="1060">
        <v>12</v>
      </c>
      <c r="B1170" s="1060">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2">
      <c r="A1171" s="1060">
        <v>13</v>
      </c>
      <c r="B1171" s="1060">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2">
      <c r="A1172" s="1060">
        <v>14</v>
      </c>
      <c r="B1172" s="1060">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2">
      <c r="A1173" s="1060">
        <v>15</v>
      </c>
      <c r="B1173" s="1060">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2">
      <c r="A1174" s="1060">
        <v>16</v>
      </c>
      <c r="B1174" s="1060">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2">
      <c r="A1175" s="1060">
        <v>17</v>
      </c>
      <c r="B1175" s="1060">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2">
      <c r="A1176" s="1060">
        <v>18</v>
      </c>
      <c r="B1176" s="1060">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2">
      <c r="A1177" s="1060">
        <v>19</v>
      </c>
      <c r="B1177" s="1060">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2">
      <c r="A1178" s="1060">
        <v>20</v>
      </c>
      <c r="B1178" s="1060">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2">
      <c r="A1179" s="1060">
        <v>21</v>
      </c>
      <c r="B1179" s="1060">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2">
      <c r="A1180" s="1060">
        <v>22</v>
      </c>
      <c r="B1180" s="1060">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2">
      <c r="A1181" s="1060">
        <v>23</v>
      </c>
      <c r="B1181" s="1060">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2">
      <c r="A1182" s="1060">
        <v>24</v>
      </c>
      <c r="B1182" s="1060">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2">
      <c r="A1183" s="1060">
        <v>25</v>
      </c>
      <c r="B1183" s="1060">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2">
      <c r="A1184" s="1060">
        <v>26</v>
      </c>
      <c r="B1184" s="1060">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2">
      <c r="A1185" s="1060">
        <v>27</v>
      </c>
      <c r="B1185" s="1060">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2">
      <c r="A1186" s="1060">
        <v>28</v>
      </c>
      <c r="B1186" s="1060">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2">
      <c r="A1187" s="1060">
        <v>29</v>
      </c>
      <c r="B1187" s="1060">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2">
      <c r="A1188" s="1060">
        <v>30</v>
      </c>
      <c r="B1188" s="1060">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51"/>
      <c r="B1191" s="351"/>
      <c r="C1191" s="351" t="s">
        <v>26</v>
      </c>
      <c r="D1191" s="351"/>
      <c r="E1191" s="351"/>
      <c r="F1191" s="351"/>
      <c r="G1191" s="351"/>
      <c r="H1191" s="351"/>
      <c r="I1191" s="351"/>
      <c r="J1191" s="281" t="s">
        <v>300</v>
      </c>
      <c r="K1191" s="109"/>
      <c r="L1191" s="109"/>
      <c r="M1191" s="109"/>
      <c r="N1191" s="109"/>
      <c r="O1191" s="109"/>
      <c r="P1191" s="352" t="s">
        <v>27</v>
      </c>
      <c r="Q1191" s="352"/>
      <c r="R1191" s="352"/>
      <c r="S1191" s="352"/>
      <c r="T1191" s="352"/>
      <c r="U1191" s="352"/>
      <c r="V1191" s="352"/>
      <c r="W1191" s="352"/>
      <c r="X1191" s="352"/>
      <c r="Y1191" s="349" t="s">
        <v>357</v>
      </c>
      <c r="Z1191" s="350"/>
      <c r="AA1191" s="350"/>
      <c r="AB1191" s="350"/>
      <c r="AC1191" s="281" t="s">
        <v>342</v>
      </c>
      <c r="AD1191" s="281"/>
      <c r="AE1191" s="281"/>
      <c r="AF1191" s="281"/>
      <c r="AG1191" s="281"/>
      <c r="AH1191" s="349" t="s">
        <v>261</v>
      </c>
      <c r="AI1191" s="351"/>
      <c r="AJ1191" s="351"/>
      <c r="AK1191" s="351"/>
      <c r="AL1191" s="351" t="s">
        <v>21</v>
      </c>
      <c r="AM1191" s="351"/>
      <c r="AN1191" s="351"/>
      <c r="AO1191" s="430"/>
      <c r="AP1191" s="431" t="s">
        <v>301</v>
      </c>
      <c r="AQ1191" s="431"/>
      <c r="AR1191" s="431"/>
      <c r="AS1191" s="431"/>
      <c r="AT1191" s="431"/>
      <c r="AU1191" s="431"/>
      <c r="AV1191" s="431"/>
      <c r="AW1191" s="431"/>
      <c r="AX1191" s="431"/>
    </row>
    <row r="1192" spans="1:50" ht="26.25" customHeight="1" x14ac:dyDescent="0.2">
      <c r="A1192" s="1060">
        <v>1</v>
      </c>
      <c r="B1192" s="1060">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2">
      <c r="A1193" s="1060">
        <v>2</v>
      </c>
      <c r="B1193" s="1060">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2">
      <c r="A1194" s="1060">
        <v>3</v>
      </c>
      <c r="B1194" s="1060">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2">
      <c r="A1195" s="1060">
        <v>4</v>
      </c>
      <c r="B1195" s="1060">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2">
      <c r="A1196" s="1060">
        <v>5</v>
      </c>
      <c r="B1196" s="1060">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2">
      <c r="A1197" s="1060">
        <v>6</v>
      </c>
      <c r="B1197" s="1060">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2">
      <c r="A1198" s="1060">
        <v>7</v>
      </c>
      <c r="B1198" s="1060">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2">
      <c r="A1199" s="1060">
        <v>8</v>
      </c>
      <c r="B1199" s="1060">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2">
      <c r="A1200" s="1060">
        <v>9</v>
      </c>
      <c r="B1200" s="1060">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2">
      <c r="A1201" s="1060">
        <v>10</v>
      </c>
      <c r="B1201" s="1060">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2">
      <c r="A1202" s="1060">
        <v>11</v>
      </c>
      <c r="B1202" s="1060">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2">
      <c r="A1203" s="1060">
        <v>12</v>
      </c>
      <c r="B1203" s="1060">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2">
      <c r="A1204" s="1060">
        <v>13</v>
      </c>
      <c r="B1204" s="1060">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2">
      <c r="A1205" s="1060">
        <v>14</v>
      </c>
      <c r="B1205" s="1060">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2">
      <c r="A1206" s="1060">
        <v>15</v>
      </c>
      <c r="B1206" s="1060">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2">
      <c r="A1207" s="1060">
        <v>16</v>
      </c>
      <c r="B1207" s="1060">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2">
      <c r="A1208" s="1060">
        <v>17</v>
      </c>
      <c r="B1208" s="1060">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2">
      <c r="A1209" s="1060">
        <v>18</v>
      </c>
      <c r="B1209" s="1060">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2">
      <c r="A1210" s="1060">
        <v>19</v>
      </c>
      <c r="B1210" s="1060">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2">
      <c r="A1211" s="1060">
        <v>20</v>
      </c>
      <c r="B1211" s="1060">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2">
      <c r="A1212" s="1060">
        <v>21</v>
      </c>
      <c r="B1212" s="1060">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2">
      <c r="A1213" s="1060">
        <v>22</v>
      </c>
      <c r="B1213" s="1060">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2">
      <c r="A1214" s="1060">
        <v>23</v>
      </c>
      <c r="B1214" s="1060">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2">
      <c r="A1215" s="1060">
        <v>24</v>
      </c>
      <c r="B1215" s="1060">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2">
      <c r="A1216" s="1060">
        <v>25</v>
      </c>
      <c r="B1216" s="1060">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2">
      <c r="A1217" s="1060">
        <v>26</v>
      </c>
      <c r="B1217" s="1060">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2">
      <c r="A1218" s="1060">
        <v>27</v>
      </c>
      <c r="B1218" s="1060">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2">
      <c r="A1219" s="1060">
        <v>28</v>
      </c>
      <c r="B1219" s="1060">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2">
      <c r="A1220" s="1060">
        <v>29</v>
      </c>
      <c r="B1220" s="1060">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2">
      <c r="A1221" s="1060">
        <v>30</v>
      </c>
      <c r="B1221" s="1060">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51"/>
      <c r="B1224" s="351"/>
      <c r="C1224" s="351" t="s">
        <v>26</v>
      </c>
      <c r="D1224" s="351"/>
      <c r="E1224" s="351"/>
      <c r="F1224" s="351"/>
      <c r="G1224" s="351"/>
      <c r="H1224" s="351"/>
      <c r="I1224" s="351"/>
      <c r="J1224" s="281" t="s">
        <v>300</v>
      </c>
      <c r="K1224" s="109"/>
      <c r="L1224" s="109"/>
      <c r="M1224" s="109"/>
      <c r="N1224" s="109"/>
      <c r="O1224" s="109"/>
      <c r="P1224" s="352" t="s">
        <v>27</v>
      </c>
      <c r="Q1224" s="352"/>
      <c r="R1224" s="352"/>
      <c r="S1224" s="352"/>
      <c r="T1224" s="352"/>
      <c r="U1224" s="352"/>
      <c r="V1224" s="352"/>
      <c r="W1224" s="352"/>
      <c r="X1224" s="352"/>
      <c r="Y1224" s="349" t="s">
        <v>357</v>
      </c>
      <c r="Z1224" s="350"/>
      <c r="AA1224" s="350"/>
      <c r="AB1224" s="350"/>
      <c r="AC1224" s="281" t="s">
        <v>342</v>
      </c>
      <c r="AD1224" s="281"/>
      <c r="AE1224" s="281"/>
      <c r="AF1224" s="281"/>
      <c r="AG1224" s="281"/>
      <c r="AH1224" s="349" t="s">
        <v>261</v>
      </c>
      <c r="AI1224" s="351"/>
      <c r="AJ1224" s="351"/>
      <c r="AK1224" s="351"/>
      <c r="AL1224" s="351" t="s">
        <v>21</v>
      </c>
      <c r="AM1224" s="351"/>
      <c r="AN1224" s="351"/>
      <c r="AO1224" s="430"/>
      <c r="AP1224" s="431" t="s">
        <v>301</v>
      </c>
      <c r="AQ1224" s="431"/>
      <c r="AR1224" s="431"/>
      <c r="AS1224" s="431"/>
      <c r="AT1224" s="431"/>
      <c r="AU1224" s="431"/>
      <c r="AV1224" s="431"/>
      <c r="AW1224" s="431"/>
      <c r="AX1224" s="431"/>
    </row>
    <row r="1225" spans="1:50" ht="26.25" customHeight="1" x14ac:dyDescent="0.2">
      <c r="A1225" s="1060">
        <v>1</v>
      </c>
      <c r="B1225" s="1060">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2">
      <c r="A1226" s="1060">
        <v>2</v>
      </c>
      <c r="B1226" s="1060">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2">
      <c r="A1227" s="1060">
        <v>3</v>
      </c>
      <c r="B1227" s="1060">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2">
      <c r="A1228" s="1060">
        <v>4</v>
      </c>
      <c r="B1228" s="1060">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2">
      <c r="A1229" s="1060">
        <v>5</v>
      </c>
      <c r="B1229" s="1060">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2">
      <c r="A1230" s="1060">
        <v>6</v>
      </c>
      <c r="B1230" s="1060">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2">
      <c r="A1231" s="1060">
        <v>7</v>
      </c>
      <c r="B1231" s="1060">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2">
      <c r="A1232" s="1060">
        <v>8</v>
      </c>
      <c r="B1232" s="1060">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2">
      <c r="A1233" s="1060">
        <v>9</v>
      </c>
      <c r="B1233" s="1060">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2">
      <c r="A1234" s="1060">
        <v>10</v>
      </c>
      <c r="B1234" s="1060">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2">
      <c r="A1235" s="1060">
        <v>11</v>
      </c>
      <c r="B1235" s="1060">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2">
      <c r="A1236" s="1060">
        <v>12</v>
      </c>
      <c r="B1236" s="1060">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2">
      <c r="A1237" s="1060">
        <v>13</v>
      </c>
      <c r="B1237" s="1060">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2">
      <c r="A1238" s="1060">
        <v>14</v>
      </c>
      <c r="B1238" s="1060">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2">
      <c r="A1239" s="1060">
        <v>15</v>
      </c>
      <c r="B1239" s="1060">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2">
      <c r="A1240" s="1060">
        <v>16</v>
      </c>
      <c r="B1240" s="1060">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2">
      <c r="A1241" s="1060">
        <v>17</v>
      </c>
      <c r="B1241" s="1060">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2">
      <c r="A1242" s="1060">
        <v>18</v>
      </c>
      <c r="B1242" s="1060">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2">
      <c r="A1243" s="1060">
        <v>19</v>
      </c>
      <c r="B1243" s="1060">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2">
      <c r="A1244" s="1060">
        <v>20</v>
      </c>
      <c r="B1244" s="1060">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2">
      <c r="A1245" s="1060">
        <v>21</v>
      </c>
      <c r="B1245" s="1060">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2">
      <c r="A1246" s="1060">
        <v>22</v>
      </c>
      <c r="B1246" s="1060">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2">
      <c r="A1247" s="1060">
        <v>23</v>
      </c>
      <c r="B1247" s="1060">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2">
      <c r="A1248" s="1060">
        <v>24</v>
      </c>
      <c r="B1248" s="1060">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2">
      <c r="A1249" s="1060">
        <v>25</v>
      </c>
      <c r="B1249" s="1060">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2">
      <c r="A1250" s="1060">
        <v>26</v>
      </c>
      <c r="B1250" s="1060">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2">
      <c r="A1251" s="1060">
        <v>27</v>
      </c>
      <c r="B1251" s="1060">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2">
      <c r="A1252" s="1060">
        <v>28</v>
      </c>
      <c r="B1252" s="1060">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2">
      <c r="A1253" s="1060">
        <v>29</v>
      </c>
      <c r="B1253" s="1060">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2">
      <c r="A1254" s="1060">
        <v>30</v>
      </c>
      <c r="B1254" s="1060">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51"/>
      <c r="B1257" s="351"/>
      <c r="C1257" s="351" t="s">
        <v>26</v>
      </c>
      <c r="D1257" s="351"/>
      <c r="E1257" s="351"/>
      <c r="F1257" s="351"/>
      <c r="G1257" s="351"/>
      <c r="H1257" s="351"/>
      <c r="I1257" s="351"/>
      <c r="J1257" s="281" t="s">
        <v>300</v>
      </c>
      <c r="K1257" s="109"/>
      <c r="L1257" s="109"/>
      <c r="M1257" s="109"/>
      <c r="N1257" s="109"/>
      <c r="O1257" s="109"/>
      <c r="P1257" s="352" t="s">
        <v>27</v>
      </c>
      <c r="Q1257" s="352"/>
      <c r="R1257" s="352"/>
      <c r="S1257" s="352"/>
      <c r="T1257" s="352"/>
      <c r="U1257" s="352"/>
      <c r="V1257" s="352"/>
      <c r="W1257" s="352"/>
      <c r="X1257" s="352"/>
      <c r="Y1257" s="349" t="s">
        <v>357</v>
      </c>
      <c r="Z1257" s="350"/>
      <c r="AA1257" s="350"/>
      <c r="AB1257" s="350"/>
      <c r="AC1257" s="281" t="s">
        <v>342</v>
      </c>
      <c r="AD1257" s="281"/>
      <c r="AE1257" s="281"/>
      <c r="AF1257" s="281"/>
      <c r="AG1257" s="281"/>
      <c r="AH1257" s="349" t="s">
        <v>261</v>
      </c>
      <c r="AI1257" s="351"/>
      <c r="AJ1257" s="351"/>
      <c r="AK1257" s="351"/>
      <c r="AL1257" s="351" t="s">
        <v>21</v>
      </c>
      <c r="AM1257" s="351"/>
      <c r="AN1257" s="351"/>
      <c r="AO1257" s="430"/>
      <c r="AP1257" s="431" t="s">
        <v>301</v>
      </c>
      <c r="AQ1257" s="431"/>
      <c r="AR1257" s="431"/>
      <c r="AS1257" s="431"/>
      <c r="AT1257" s="431"/>
      <c r="AU1257" s="431"/>
      <c r="AV1257" s="431"/>
      <c r="AW1257" s="431"/>
      <c r="AX1257" s="431"/>
    </row>
    <row r="1258" spans="1:50" ht="26.25" customHeight="1" x14ac:dyDescent="0.2">
      <c r="A1258" s="1060">
        <v>1</v>
      </c>
      <c r="B1258" s="1060">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2">
      <c r="A1259" s="1060">
        <v>2</v>
      </c>
      <c r="B1259" s="1060">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2">
      <c r="A1260" s="1060">
        <v>3</v>
      </c>
      <c r="B1260" s="1060">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2">
      <c r="A1261" s="1060">
        <v>4</v>
      </c>
      <c r="B1261" s="1060">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2">
      <c r="A1262" s="1060">
        <v>5</v>
      </c>
      <c r="B1262" s="1060">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2">
      <c r="A1263" s="1060">
        <v>6</v>
      </c>
      <c r="B1263" s="1060">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2">
      <c r="A1264" s="1060">
        <v>7</v>
      </c>
      <c r="B1264" s="1060">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2">
      <c r="A1265" s="1060">
        <v>8</v>
      </c>
      <c r="B1265" s="1060">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2">
      <c r="A1266" s="1060">
        <v>9</v>
      </c>
      <c r="B1266" s="1060">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2">
      <c r="A1267" s="1060">
        <v>10</v>
      </c>
      <c r="B1267" s="1060">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2">
      <c r="A1268" s="1060">
        <v>11</v>
      </c>
      <c r="B1268" s="1060">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2">
      <c r="A1269" s="1060">
        <v>12</v>
      </c>
      <c r="B1269" s="1060">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2">
      <c r="A1270" s="1060">
        <v>13</v>
      </c>
      <c r="B1270" s="1060">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2">
      <c r="A1271" s="1060">
        <v>14</v>
      </c>
      <c r="B1271" s="1060">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2">
      <c r="A1272" s="1060">
        <v>15</v>
      </c>
      <c r="B1272" s="1060">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2">
      <c r="A1273" s="1060">
        <v>16</v>
      </c>
      <c r="B1273" s="1060">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2">
      <c r="A1274" s="1060">
        <v>17</v>
      </c>
      <c r="B1274" s="1060">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2">
      <c r="A1275" s="1060">
        <v>18</v>
      </c>
      <c r="B1275" s="1060">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2">
      <c r="A1276" s="1060">
        <v>19</v>
      </c>
      <c r="B1276" s="1060">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2">
      <c r="A1277" s="1060">
        <v>20</v>
      </c>
      <c r="B1277" s="1060">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2">
      <c r="A1278" s="1060">
        <v>21</v>
      </c>
      <c r="B1278" s="1060">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2">
      <c r="A1279" s="1060">
        <v>22</v>
      </c>
      <c r="B1279" s="1060">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2">
      <c r="A1280" s="1060">
        <v>23</v>
      </c>
      <c r="B1280" s="1060">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2">
      <c r="A1281" s="1060">
        <v>24</v>
      </c>
      <c r="B1281" s="1060">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2">
      <c r="A1282" s="1060">
        <v>25</v>
      </c>
      <c r="B1282" s="1060">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2">
      <c r="A1283" s="1060">
        <v>26</v>
      </c>
      <c r="B1283" s="1060">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2">
      <c r="A1284" s="1060">
        <v>27</v>
      </c>
      <c r="B1284" s="1060">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2">
      <c r="A1285" s="1060">
        <v>28</v>
      </c>
      <c r="B1285" s="1060">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2">
      <c r="A1286" s="1060">
        <v>29</v>
      </c>
      <c r="B1286" s="1060">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2">
      <c r="A1287" s="1060">
        <v>30</v>
      </c>
      <c r="B1287" s="1060">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51"/>
      <c r="B1290" s="351"/>
      <c r="C1290" s="351" t="s">
        <v>26</v>
      </c>
      <c r="D1290" s="351"/>
      <c r="E1290" s="351"/>
      <c r="F1290" s="351"/>
      <c r="G1290" s="351"/>
      <c r="H1290" s="351"/>
      <c r="I1290" s="351"/>
      <c r="J1290" s="281" t="s">
        <v>300</v>
      </c>
      <c r="K1290" s="109"/>
      <c r="L1290" s="109"/>
      <c r="M1290" s="109"/>
      <c r="N1290" s="109"/>
      <c r="O1290" s="109"/>
      <c r="P1290" s="352" t="s">
        <v>27</v>
      </c>
      <c r="Q1290" s="352"/>
      <c r="R1290" s="352"/>
      <c r="S1290" s="352"/>
      <c r="T1290" s="352"/>
      <c r="U1290" s="352"/>
      <c r="V1290" s="352"/>
      <c r="W1290" s="352"/>
      <c r="X1290" s="352"/>
      <c r="Y1290" s="349" t="s">
        <v>357</v>
      </c>
      <c r="Z1290" s="350"/>
      <c r="AA1290" s="350"/>
      <c r="AB1290" s="350"/>
      <c r="AC1290" s="281" t="s">
        <v>342</v>
      </c>
      <c r="AD1290" s="281"/>
      <c r="AE1290" s="281"/>
      <c r="AF1290" s="281"/>
      <c r="AG1290" s="281"/>
      <c r="AH1290" s="349" t="s">
        <v>261</v>
      </c>
      <c r="AI1290" s="351"/>
      <c r="AJ1290" s="351"/>
      <c r="AK1290" s="351"/>
      <c r="AL1290" s="351" t="s">
        <v>21</v>
      </c>
      <c r="AM1290" s="351"/>
      <c r="AN1290" s="351"/>
      <c r="AO1290" s="430"/>
      <c r="AP1290" s="431" t="s">
        <v>301</v>
      </c>
      <c r="AQ1290" s="431"/>
      <c r="AR1290" s="431"/>
      <c r="AS1290" s="431"/>
      <c r="AT1290" s="431"/>
      <c r="AU1290" s="431"/>
      <c r="AV1290" s="431"/>
      <c r="AW1290" s="431"/>
      <c r="AX1290" s="431"/>
    </row>
    <row r="1291" spans="1:50" ht="26.25" customHeight="1" x14ac:dyDescent="0.2">
      <c r="A1291" s="1060">
        <v>1</v>
      </c>
      <c r="B1291" s="1060">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2">
      <c r="A1292" s="1060">
        <v>2</v>
      </c>
      <c r="B1292" s="1060">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2">
      <c r="A1293" s="1060">
        <v>3</v>
      </c>
      <c r="B1293" s="1060">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2">
      <c r="A1294" s="1060">
        <v>4</v>
      </c>
      <c r="B1294" s="1060">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2">
      <c r="A1295" s="1060">
        <v>5</v>
      </c>
      <c r="B1295" s="1060">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2">
      <c r="A1296" s="1060">
        <v>6</v>
      </c>
      <c r="B1296" s="1060">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2">
      <c r="A1297" s="1060">
        <v>7</v>
      </c>
      <c r="B1297" s="1060">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2">
      <c r="A1298" s="1060">
        <v>8</v>
      </c>
      <c r="B1298" s="1060">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2">
      <c r="A1299" s="1060">
        <v>9</v>
      </c>
      <c r="B1299" s="1060">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2">
      <c r="A1300" s="1060">
        <v>10</v>
      </c>
      <c r="B1300" s="1060">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2">
      <c r="A1301" s="1060">
        <v>11</v>
      </c>
      <c r="B1301" s="1060">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2">
      <c r="A1302" s="1060">
        <v>12</v>
      </c>
      <c r="B1302" s="1060">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2">
      <c r="A1303" s="1060">
        <v>13</v>
      </c>
      <c r="B1303" s="1060">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2">
      <c r="A1304" s="1060">
        <v>14</v>
      </c>
      <c r="B1304" s="1060">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2">
      <c r="A1305" s="1060">
        <v>15</v>
      </c>
      <c r="B1305" s="1060">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2">
      <c r="A1306" s="1060">
        <v>16</v>
      </c>
      <c r="B1306" s="1060">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2">
      <c r="A1307" s="1060">
        <v>17</v>
      </c>
      <c r="B1307" s="1060">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2">
      <c r="A1308" s="1060">
        <v>18</v>
      </c>
      <c r="B1308" s="1060">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2">
      <c r="A1309" s="1060">
        <v>19</v>
      </c>
      <c r="B1309" s="1060">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2">
      <c r="A1310" s="1060">
        <v>20</v>
      </c>
      <c r="B1310" s="1060">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2">
      <c r="A1311" s="1060">
        <v>21</v>
      </c>
      <c r="B1311" s="1060">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2">
      <c r="A1312" s="1060">
        <v>22</v>
      </c>
      <c r="B1312" s="1060">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2">
      <c r="A1313" s="1060">
        <v>23</v>
      </c>
      <c r="B1313" s="1060">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2">
      <c r="A1314" s="1060">
        <v>24</v>
      </c>
      <c r="B1314" s="1060">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2">
      <c r="A1315" s="1060">
        <v>25</v>
      </c>
      <c r="B1315" s="1060">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2">
      <c r="A1316" s="1060">
        <v>26</v>
      </c>
      <c r="B1316" s="1060">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2">
      <c r="A1317" s="1060">
        <v>27</v>
      </c>
      <c r="B1317" s="1060">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2">
      <c r="A1318" s="1060">
        <v>28</v>
      </c>
      <c r="B1318" s="1060">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2">
      <c r="A1319" s="1060">
        <v>29</v>
      </c>
      <c r="B1319" s="1060">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2">
      <c r="A1320" s="1060">
        <v>30</v>
      </c>
      <c r="B1320" s="1060">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2020-06-26T06:54:02Z</cp:lastPrinted>
  <dcterms:created xsi:type="dcterms:W3CDTF">2012-03-13T00:50:25Z</dcterms:created>
  <dcterms:modified xsi:type="dcterms:W3CDTF">2020-06-30T05:04:51Z</dcterms:modified>
</cp:coreProperties>
</file>