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04レビュー（旧仕分け・無駄撲含む）\06【行政事業レビュー】\R2年度\01レビュ－シート\04 中間公表\"/>
    </mc:Choice>
  </mc:AlternateContent>
  <bookViews>
    <workbookView xWindow="0" yWindow="0" windowWidth="28800" windowHeight="12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<sst xmlns="http://schemas.openxmlformats.org/spreadsheetml/2006/main" count="2835" uniqueCount="637">
  <si>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</si>
  <si>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</si>
  <si>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</si>
  <si>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</si>
  <si>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</si>
  <si>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</si>
  <si>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</si>
  <si>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</si>
  <si>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</si>
  <si>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</si>
  <si>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</si>
  <si>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</si>
  <si>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</si>
  <si>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</si>
  <si>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</si>
  <si>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</si>
  <si>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</si>
  <si>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</si>
  <si>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</si>
  <si>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</si>
  <si>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</si>
  <si>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</si>
  <si>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</si>
  <si>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</si>
  <si>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</si>
  <si>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</si>
  <si>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</si>
  <si>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</si>
  <si>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</si>
  <si>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</si>
  <si>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</si>
  <si>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</si>
  <si>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</si>
  <si>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</si>
  <si>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</si>
  <si>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</si>
  <si>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</si>
  <si>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</si>
  <si>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</si>
  <si>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</si>
  <si>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</si>
  <si>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</si>
  <si>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</si>
  <si>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</si>
  <si>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</si>
  <si>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</si>
  <si>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</si>
  <si>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</si>
  <si>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</si>
  <si>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</si>
  <si>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</si>
  <si>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</si>
  <si>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</si>
  <si>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</si>
  <si>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</si>
  <si>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</si>
  <si>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</si>
  <si>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</si>
  <si>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</si>
  <si>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</si>
  <si>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</si>
  <si>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</si>
  <si>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</si>
  <si>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</si>
  <si>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</si>
  <si>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</si>
  <si>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</si>
  <si>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</si>
  <si>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</si>
  <si>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</si>
  <si>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</si>
  <si>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</si>
  <si>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</si>
  <si>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</si>
  <si>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</si>
  <si>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</si>
  <si>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</si>
  <si>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</si>
  <si>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</si>
  <si>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</si>
  <si>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</si>
  <si>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</si>
  <si>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</si>
  <si>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</si>
  <si>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</si>
  <si>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</si>
  <si>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</si>
  <si>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</si>
  <si>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</si>
  <si>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</si>
  <si>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</si>
  <si>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</si>
  <si>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</si>
  <si>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</si>
  <si>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</si>
  <si>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</si>
  <si>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</si>
  <si>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</si>
  <si>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</si>
  <si>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</si>
  <si>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</si>
  <si>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</si>
  <si>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</si>
  <si>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</si>
  <si>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</si>
  <si>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</si>
  <si>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</si>
  <si>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</si>
  <si>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</si>
  <si>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</si>
  <si>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</si>
  <si>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</si>
  <si>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</si>
  <si>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</si>
  <si>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</si>
  <si>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</si>
  <si>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</si>
  <si>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</si>
  <si>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</si>
  <si>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</si>
  <si>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</si>
  <si>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</si>
  <si>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</si>
  <si>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</si>
  <si>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</si>
  <si>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</si>
  <si>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</si>
  <si>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</si>
  <si>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</si>
  <si>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</si>
  <si>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</si>
  <si>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</si>
  <si>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</si>
  <si>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</si>
  <si>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</si>
  <si>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</si>
  <si>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</si>
  <si>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</si>
  <si>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</si>
  <si>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</si>
  <si>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</si>
  <si>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</si>
  <si>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</si>
  <si>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</si>
  <si>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</si>
  <si>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</si>
  <si>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</si>
  <si>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</si>
  <si>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</si>
  <si>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</si>
  <si>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</si>
  <si>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</si>
  <si>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</si>
  <si>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</si>
  <si>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</si>
  <si>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</si>
  <si>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</si>
  <si>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</si>
  <si>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</si>
  <si>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</si>
  <si>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</si>
  <si>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</si>
  <si>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</si>
  <si>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</si>
  <si>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</si>
  <si>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</si>
  <si>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</si>
  <si>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</si>
  <si>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</si>
  <si>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</si>
  <si>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</si>
  <si>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</si>
  <si>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</si>
  <si>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</si>
  <si>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</si>
  <si>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</si>
  <si>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</si>
  <si>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</si>
  <si>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</si>
  <si>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</si>
  <si>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</si>
  <si>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</si>
  <si>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</si>
  <si>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</si>
  <si>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</si>
  <si>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</si>
  <si>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</si>
  <si>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</si>
  <si>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</si>
  <si>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</si>
  <si>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</si>
  <si>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</si>
  <si>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</si>
  <si>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</si>
  <si>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</si>
  <si>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</si>
  <si>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</si>
  <si>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</si>
  <si>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</si>
  <si>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</si>
  <si>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</si>
  <si>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</si>
  <si>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</si>
  <si>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</si>
  <si>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</si>
  <si>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</si>
  <si>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</si>
  <si>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</si>
  <si>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</si>
  <si>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</si>
  <si>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</si>
  <si>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</si>
  <si>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</si>
  <si>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</si>
  <si>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</si>
  <si>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</si>
  <si>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</si>
  <si>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</si>
  <si>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</si>
  <si>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</si>
  <si>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</si>
  <si>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</si>
  <si>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</si>
  <si>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</si>
  <si>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</si>
  <si>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</si>
  <si>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</si>
  <si>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</si>
  <si>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</si>
  <si>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</si>
  <si>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</si>
  <si>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</si>
  <si>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</si>
  <si>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</si>
  <si>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</si>
  <si>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</si>
  <si>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</si>
  <si>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</si>
  <si>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</si>
  <si>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</si>
  <si>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</si>
  <si>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</si>
  <si>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</si>
  <si>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</si>
  <si>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</si>
  <si>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</si>
  <si>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</si>
  <si>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</si>
  <si>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</si>
  <si>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</si>
  <si>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</si>
  <si>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</si>
  <si>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</si>
  <si>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</si>
  <si>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</si>
  <si>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</si>
  <si>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</si>
  <si>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</si>
  <si>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</si>
  <si>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</si>
  <si>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</si>
  <si>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</si>
  <si>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</si>
  <si>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</si>
  <si>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</si>
  <si>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</si>
  <si>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</si>
  <si>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</si>
  <si>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</si>
  <si>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</si>
  <si>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</si>
  <si>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</si>
  <si>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</si>
  <si>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</si>
  <si>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</si>
  <si>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</si>
  <si>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</si>
  <si>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</si>
  <si>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</si>
  <si>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</si>
  <si>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</si>
  <si>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</si>
  <si>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</si>
  <si>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</si>
  <si>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</si>
  <si>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</si>
  <si>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</si>
  <si>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</si>
  <si>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</si>
  <si>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</si>
  <si>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</si>
  <si>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</si>
  <si>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</si>
  <si>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</si>
  <si>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</si>
  <si>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</si>
  <si>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</si>
  <si>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</si>
  <si>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</si>
  <si>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</si>
  <si>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</si>
  <si>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</si>
  <si>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</si>
  <si>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</si>
  <si>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</si>
  <si>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</si>
  <si>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</si>
  <si>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</si>
  <si>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</si>
  <si>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</si>
  <si>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</si>
  <si>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</si>
  <si>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</si>
  <si>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</si>
  <si>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</si>
  <si>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</si>
  <si>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</si>
  <si>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</si>
  <si>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</si>
  <si>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</si>
  <si>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</si>
  <si>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</si>
  <si>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</si>
  <si>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</si>
  <si>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</si>
  <si>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</si>
  <si>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</si>
  <si>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</si>
  <si>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</si>
  <si>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</si>
  <si>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</si>
  <si>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</si>
  <si>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</si>
  <si>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</si>
  <si>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</si>
  <si>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</si>
  <si>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</si>
  <si>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</si>
  <si>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</si>
  <si>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</si>
  <si>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</si>
  <si>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</si>
  <si>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</si>
  <si>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</si>
  <si>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</si>
  <si>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</si>
  <si>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</si>
  <si>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</si>
  <si>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</si>
  <si>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</si>
  <si>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</si>
  <si>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</si>
  <si>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</si>
  <si>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</si>
  <si>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</si>
  <si>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</si>
  <si>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</si>
  <si>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</si>
  <si>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</si>
  <si>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</si>
  <si>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</si>
  <si>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</si>
  <si>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</si>
  <si>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</si>
  <si>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</si>
  <si>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</si>
  <si>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</si>
  <si>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</si>
  <si>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</si>
  <si>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</si>
  <si>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</si>
  <si>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</si>
  <si>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</si>
  <si>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</si>
  <si>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</si>
  <si>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</si>
  <si>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</si>
  <si>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</si>
  <si>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</si>
  <si>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</si>
  <si>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</si>
  <si>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</si>
  <si>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</si>
  <si>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</si>
  <si>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</si>
  <si>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</si>
  <si>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</si>
  <si>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</si>
  <si>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</si>
  <si>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</si>
  <si>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</si>
  <si>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</si>
  <si>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</si>
  <si>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</si>
  <si>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</si>
  <si>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</si>
  <si>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</si>
  <si>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</si>
  <si>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</si>
  <si>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</si>
  <si>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</si>
  <si>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</si>
  <si>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</si>
  <si>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</si>
  <si>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</si>
  <si>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</si>
  <si>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</si>
  <si>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</si>
  <si>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</si>
  <si>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</si>
  <si>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</si>
  <si>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</si>
  <si>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</si>
  <si>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</si>
  <si>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</si>
  <si>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</si>
  <si>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</si>
  <si>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</si>
  <si>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</si>
  <si>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</si>
  <si>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</si>
  <si>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</si>
  <si>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</si>
  <si>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</si>
  <si>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</si>
  <si>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</si>
  <si>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</si>
  <si>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</si>
  <si>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</si>
  <si>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</si>
  <si>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</si>
  <si>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</si>
  <si>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</si>
  <si>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</si>
  <si>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</si>
  <si>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</si>
  <si>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</si>
  <si>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</si>
  <si>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</si>
  <si>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</si>
  <si>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</si>
  <si>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</si>
  <si>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</si>
  <si>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</si>
  <si>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</si>
  <si>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</si>
  <si>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</si>
  <si>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</si>
  <si>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</si>
  <si>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</si>
  <si>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</si>
  <si>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</si>
  <si>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</si>
  <si>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</si>
  <si>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</si>
  <si>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</si>
  <si>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</si>
  <si>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</si>
  <si>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</si>
  <si>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</si>
  <si>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</si>
  <si>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</si>
  <si>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</si>
  <si>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</si>
  <si>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</si>
  <si>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</si>
  <si>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</si>
  <si>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</si>
  <si>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</si>
  <si>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</si>
  <si>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</si>
  <si>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</si>
  <si>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</si>
  <si>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</si>
  <si>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</si>
  <si>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</si>
  <si>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</si>
  <si>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</si>
  <si>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</si>
  <si>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</si>
  <si>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</si>
  <si>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</si>
  <si>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</si>
  <si>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</si>
  <si>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</si>
  <si>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</si>
  <si>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</si>
  <si>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</si>
  <si>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</si>
  <si>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</si>
  <si>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</si>
  <si>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</si>
  <si>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</si>
  <si>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</si>
  <si>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</si>
  <si>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</si>
  <si>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</si>
  <si>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</si>
  <si>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</si>
  <si>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</si>
  <si>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</si>
  <si>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</si>
  <si>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</si>
  <si>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</si>
  <si>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</si>
  <si>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</si>
  <si>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</si>
  <si>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</si>
  <si>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</si>
  <si>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</si>
  <si>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</si>
  <si>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</si>
  <si>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</si>
  <si>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</si>
  <si>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</si>
  <si>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</si>
  <si>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</si>
  <si>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</si>
  <si>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</si>
  <si>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</si>
  <si>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</si>
  <si>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</si>
  <si>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</si>
  <si>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</si>
  <si>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</si>
  <si>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</si>
  <si>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</si>
  <si>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</si>
  <si>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</si>
  <si>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</si>
  <si>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</si>
  <si>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</si>
  <si>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</si>
  <si>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</si>
  <si>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</si>
  <si>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</si>
  <si>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</si>
  <si>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</si>
  <si>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</si>
  <si>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</si>
  <si>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</si>
  <si>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</si>
  <si>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</si>
  <si>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</si>
  <si>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</si>
  <si>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</si>
  <si>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</si>
  <si>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</si>
  <si>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</si>
  <si>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</si>
  <si>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</si>
  <si>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</si>
  <si>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</si>
  <si>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</si>
  <si>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</si>
  <si>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</si>
  <si>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</si>
  <si>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</si>
  <si>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</si>
  <si>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</si>
  <si>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</si>
  <si>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</si>
  <si>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避難指示区域等における環境放射線モニタリング推進事業</t>
    <phoneticPr fontId="5"/>
  </si>
  <si>
    <t>原子力規制庁</t>
    <phoneticPr fontId="5"/>
  </si>
  <si>
    <t>長官官房放射線防護グループ
監視情報課</t>
    <phoneticPr fontId="5"/>
  </si>
  <si>
    <t>監視情報課長
長坂　雄一</t>
    <phoneticPr fontId="5"/>
  </si>
  <si>
    <t>○</t>
  </si>
  <si>
    <t>特別会計に関する法律第85条第6項
特別会計に関する法律施行令第51条第7項第11号</t>
    <phoneticPr fontId="5"/>
  </si>
  <si>
    <t>総合モニタリング計画（平成23年8月決定）</t>
    <phoneticPr fontId="5"/>
  </si>
  <si>
    <t>避難指示区域等の見直しに伴い、住民の帰還に向けて、きめ細かなモニタリングの実施及び放射線量マップ等を作成し、これらの地域における安全性を確認することで、早期の帰還の支援を図ることを目的とする。</t>
    <phoneticPr fontId="5"/>
  </si>
  <si>
    <t>今後避難指示区域等の解除に伴う住民の帰還に向けて、住民の安全確保のため、次の内容を実施する。
①市町村の要望を十分に踏まえたきめ細かな放射線モニタリングを実施するとともに、住民の行動パターンを把握し、生活圏内におけるモニタリングを実施する。
②①で得られた結果と原子力規制庁が実施する詳細モニタリング結果を活用した詳細な放射線量マップ等を作成し、住民に提供する。</t>
    <phoneticPr fontId="5"/>
  </si>
  <si>
    <t>原子力施設等防災対策等委託費</t>
    <phoneticPr fontId="5"/>
  </si>
  <si>
    <t>-</t>
    <phoneticPr fontId="5"/>
  </si>
  <si>
    <t>-</t>
    <phoneticPr fontId="5"/>
  </si>
  <si>
    <t>-</t>
    <phoneticPr fontId="5"/>
  </si>
  <si>
    <t>-</t>
    <phoneticPr fontId="5"/>
  </si>
  <si>
    <t>-</t>
    <phoneticPr fontId="5"/>
  </si>
  <si>
    <t>本事業は、放射線モニタリングを実施し、避難指示区域等の見直しに伴う住民の帰還に向けて、住民の安全確保に資することを目的としており、定量的な数値目標を設定することは困難である。</t>
    <phoneticPr fontId="5"/>
  </si>
  <si>
    <t>避難指示区域等の見直しに伴う住民の帰還に向け、住民の安全確保に資するため、放射線モニタリングの実施結果を活用した放射線量マップ等を作成・提供することを代替目標とする。</t>
    <phoneticPr fontId="5"/>
  </si>
  <si>
    <t>放射線量マップ等を提供した市町村数を代替指標とする。</t>
    <phoneticPr fontId="5"/>
  </si>
  <si>
    <t>市町村</t>
    <rPh sb="0" eb="3">
      <t>シチョウソン</t>
    </rPh>
    <phoneticPr fontId="5"/>
  </si>
  <si>
    <t>空間線量率の測定を行った生活行動経路のパターン数</t>
    <phoneticPr fontId="5"/>
  </si>
  <si>
    <t>パターン</t>
    <phoneticPr fontId="5"/>
  </si>
  <si>
    <t>執行額／パターン数　　　　　　　　　　　　　　　　　</t>
    <phoneticPr fontId="5"/>
  </si>
  <si>
    <t>百万円/件</t>
    <phoneticPr fontId="5"/>
  </si>
  <si>
    <t>千円</t>
    <phoneticPr fontId="5"/>
  </si>
  <si>
    <t>113/280</t>
    <phoneticPr fontId="5"/>
  </si>
  <si>
    <t>113/346</t>
    <phoneticPr fontId="5"/>
  </si>
  <si>
    <t>原子力に対する確かな規制を通じて、人と環境を守ること</t>
    <phoneticPr fontId="5"/>
  </si>
  <si>
    <t>東京電力福島第一原子力発電所の廃炉に向けた取組の監視等
放射線防護対策及び危機管理体制の充実・強化</t>
    <phoneticPr fontId="5"/>
  </si>
  <si>
    <t>-</t>
    <phoneticPr fontId="5"/>
  </si>
  <si>
    <t>東京電力福島第一原子力発電所事故後の対応における陸域・海域の放射線モニタリングの実施</t>
    <phoneticPr fontId="5"/>
  </si>
  <si>
    <t>きめ細かな放射線モニタリングを実施し、その結果を活用した放射線量マップ等を作成・提供することで、避難指示区域等の見直しに伴う住民の帰還に向けた、住民の安全確保に資する。</t>
    <phoneticPr fontId="5"/>
  </si>
  <si>
    <t>本事業の目的を達成するために必要な活動内容及びその他諸経費が過大なものとならぬよう、厳格に点検・確認を行うことで、コスト削減や効率化に向けた取組を行っている。</t>
    <rPh sb="42" eb="44">
      <t>ゲンカク</t>
    </rPh>
    <phoneticPr fontId="5"/>
  </si>
  <si>
    <t>事業報告書がＨＰにて一般に公開されるとともに、自治体における住民説明会等にも活用された。</t>
    <phoneticPr fontId="5"/>
  </si>
  <si>
    <t>-</t>
    <phoneticPr fontId="5"/>
  </si>
  <si>
    <t>本事業では避難指示区域等の見直しに伴う住民の帰還に向けて、住民の安全確保に資するための放射線モニタリングの実施、放射線量マップ等の作成・提供をする事業であり、国民や住民のニーズを反映している。</t>
    <phoneticPr fontId="5"/>
  </si>
  <si>
    <t>東京電力福島第一原子力発電所事故の発生以来、被災住民の安全確保に向けた取組については、自治体のみで対処できるものではなく、社会的にも国が率先して取り組むことが求められており、自治体ないし民間等に委ねることは適切ではない。</t>
    <phoneticPr fontId="5"/>
  </si>
  <si>
    <t>本事業は、避難指示区域等の見直しに伴う住民の帰還に向けて、住民の安全確保に資するための放射線モニタリングの実施、放射線量マップ等の作成・提供を行うものであり、優先度が高い事業である。</t>
    <phoneticPr fontId="5"/>
  </si>
  <si>
    <t>事業内容の性質等を踏まえて一般競争入札を行うことにより、公平性及び透明性を確保したが、１者応札となった。
再委託先については、測定する自治体との強い協力体制及び土地勘を持つ事業者であり、過去の測定実績やノウハウを有しているため、事業を実施するにおいて、最適な事業者である。また、契約価格において、他者との比較を行い、適正な価格であることを確認している。</t>
    <phoneticPr fontId="5"/>
  </si>
  <si>
    <t>東京電力福島第一原子力発電所事故の発生以来、被災住民の安全確保に向けた取組については、自治体のみで対処できるものではなく、社会的にも国が率先して取り組むことが求められており、国が全額負担することは妥当である。</t>
    <phoneticPr fontId="5"/>
  </si>
  <si>
    <t>中間段階での支出において経済性・競争性が確保されていることなど、合理的なものとなっているかについて指導・確認している。</t>
    <phoneticPr fontId="5"/>
  </si>
  <si>
    <t>事業の対象地域は避難指示区域等に限定されている。また、自治体にヒアリングし、必要十分な調査内容に整理して事業を実施した。</t>
    <phoneticPr fontId="5"/>
  </si>
  <si>
    <t>1パターン毎のコストが下がるよう、事業者からの参考見積、過去の実績や積算資料をもとに人件費や事業費等の精査を行った予定価格を作成している。また、総合評価方式を採用することで、コスト削減に加え、技術力の適正についても確認している。</t>
    <phoneticPr fontId="5"/>
  </si>
  <si>
    <t>自治体にヒアリングし、調査の要否、内容及び範囲を決定することにより、必要十分な範囲の地域の安全性を確認できた。</t>
    <phoneticPr fontId="5"/>
  </si>
  <si>
    <t>東京電力福島第一原子力発電所事故の発生以来、被災住民の安全確保に向けた取組については、自治体のみで対処できるものではなく、社会的にも国が率先して取り組むことが求められていることから、委託事業（国の事業）の形態を採っており、他の手段・方法等を採ることは考え難い。</t>
    <phoneticPr fontId="5"/>
  </si>
  <si>
    <t>自治体の要望を踏まえ、生活行動経路を設定し、それに沿って空間線量率を測定した。</t>
    <phoneticPr fontId="5"/>
  </si>
  <si>
    <t>-</t>
    <phoneticPr fontId="5"/>
  </si>
  <si>
    <t>△</t>
  </si>
  <si>
    <t>有</t>
  </si>
  <si>
    <t>‐</t>
  </si>
  <si>
    <t>仕様書の具体化や入札公告期間を十分に確保することなどに留意し、引き続き競争性が保たれるようにする。また、前年度から引き続きの内容を含む仕様であることを踏まえ、新規業者が参入しやすいよう、公告時に前年度までの成果物を確認できるようにした。</t>
    <phoneticPr fontId="5"/>
  </si>
  <si>
    <t>活動指標の「空間線量率の測定を行った生活行動経路のパターン数」について、生活行動経路に沿った空間線量率の測定は平成27年度から実施している。平成26年度は田村市において放射線量マップの作成・提供を行った。
本事業の成果物については以下ホームページにて公開している。
「避難指示区域等における詳細モニタリング」
https://radioactivity.nsr.go.jp/ja/list/505/list-1.html</t>
    <phoneticPr fontId="5"/>
  </si>
  <si>
    <t>0047</t>
    <phoneticPr fontId="5"/>
  </si>
  <si>
    <t>-</t>
    <phoneticPr fontId="5"/>
  </si>
  <si>
    <t>0053</t>
    <phoneticPr fontId="5"/>
  </si>
  <si>
    <t>0049</t>
    <phoneticPr fontId="5"/>
  </si>
  <si>
    <t>0003(0007,0011)</t>
    <phoneticPr fontId="5"/>
  </si>
  <si>
    <t>0048</t>
    <phoneticPr fontId="5"/>
  </si>
  <si>
    <t>0016</t>
    <phoneticPr fontId="5"/>
  </si>
  <si>
    <t>原子力規制委員会</t>
  </si>
  <si>
    <t>A.（国研）日本原子力研究開発機構</t>
    <phoneticPr fontId="5"/>
  </si>
  <si>
    <t>（国研）日本原子力研究開発機構</t>
    <phoneticPr fontId="5"/>
  </si>
  <si>
    <t>広域における航空機モニタリングを活用した放射性物質の分布状況調査</t>
    <phoneticPr fontId="5"/>
  </si>
  <si>
    <t>B.</t>
    <phoneticPr fontId="5"/>
  </si>
  <si>
    <t>人件費</t>
    <rPh sb="0" eb="3">
      <t>ジンケンヒ</t>
    </rPh>
    <phoneticPr fontId="5"/>
  </si>
  <si>
    <t>事業費</t>
    <rPh sb="0" eb="3">
      <t>ジギョウヒ</t>
    </rPh>
    <phoneticPr fontId="5"/>
  </si>
  <si>
    <t>一般管理費</t>
    <rPh sb="0" eb="2">
      <t>イッパン</t>
    </rPh>
    <rPh sb="2" eb="5">
      <t>カンリヒ</t>
    </rPh>
    <phoneticPr fontId="5"/>
  </si>
  <si>
    <t>人件費</t>
    <rPh sb="0" eb="3">
      <t>ジンケンヒ</t>
    </rPh>
    <phoneticPr fontId="5"/>
  </si>
  <si>
    <t>職員旅費、資料作成費、外注費</t>
    <rPh sb="0" eb="2">
      <t>ショクイン</t>
    </rPh>
    <rPh sb="2" eb="4">
      <t>リョヒ</t>
    </rPh>
    <rPh sb="5" eb="7">
      <t>シリョウ</t>
    </rPh>
    <rPh sb="7" eb="9">
      <t>サクセイ</t>
    </rPh>
    <rPh sb="9" eb="10">
      <t>ヒ</t>
    </rPh>
    <rPh sb="11" eb="14">
      <t>ガイチュウヒ</t>
    </rPh>
    <phoneticPr fontId="5"/>
  </si>
  <si>
    <t>100/374</t>
    <phoneticPr fontId="5"/>
  </si>
  <si>
    <t>125/300</t>
    <phoneticPr fontId="5"/>
  </si>
  <si>
    <t>一般競争入札（総合評価落札方式）を採用し競争性の確保に努めたものの平成31年度は一者応札となったが、予定価格について精査した結果執行率の低下につながった。また公告の際の仕様が、前年度から引き続きの内容を含むものだったため、前年度の落札者以外の参入が難しく、一者応札となったと考えられる。</t>
    <phoneticPr fontId="5"/>
  </si>
  <si>
    <t>きめ細かな放射線モニタリングを実施し、その結果を活用した放射線量マップ等を作成・提供することにより、住民の安全確保を図る。
・平成29年度：葛尾村、浪江町、双葉町、富岡町において生活行動経路に沿った空間線量率の測定を実施・結果を提供。葛尾村、浪江町、双葉町、大熊町、富岡町において詳細モニタリング結果のマップを提供。
・平成30年度：川俣町、富岡町、浪江町、大熊町、双葉町において生活行動経路に沿った空間線量率の測定を実施・結果を提供。葛尾村、川俣町、浪江町、双葉町、大熊町、富岡町、飯舘村において詳細モニタリング結果のマップを提供。
・令和元年度：川俣町、富岡町、浪江町、大熊町、双葉町、葛尾村において生活行動経路に沿った空間線量率の測定を実施・結果を提供。葛尾村、川俣町、浪江町、双葉町、大熊町、富岡町、飯舘村において詳細モニタリング結果のマップを提供。</t>
    <rPh sb="269" eb="271">
      <t>レイワ</t>
    </rPh>
    <rPh sb="295" eb="297">
      <t>カツラオ</t>
    </rPh>
    <rPh sb="297" eb="298">
      <t>ムラ</t>
    </rPh>
    <phoneticPr fontId="5"/>
  </si>
  <si>
    <t>・関係府省、地方公共団体等と連携して大気浮遊じん、降下物、土壌等の環境試料を採取し、放射能分析を実施した。また、令和元年度までの測定結果については順次データベース化し遅滞なく公表した。
・令和元年６月にＩＡＥＡと共同で福島原発周辺で海洋試料の採取を行い、前処理及び試料分割を実施した。また、この共同事業の実施について、事前及び事後に報道発表した。年度内に日本とＩＡＥＡで放射能分析を行い、IAEAにおいて相互比較評価を行った。
・令和１年５月「リアルタイム線量測定システムの配置の見直しに係る今後の方針について」を公表した。</t>
    <phoneticPr fontId="5"/>
  </si>
  <si>
    <t>令和2年度</t>
    <rPh sb="0" eb="2">
      <t>レイワ</t>
    </rPh>
    <rPh sb="3" eb="5">
      <t>ネンド</t>
    </rPh>
    <rPh sb="4" eb="5">
      <t>ガンネン</t>
    </rPh>
    <phoneticPr fontId="5"/>
  </si>
  <si>
    <t>・モニタリング結果を遅滞なく公表する。
・IAEAとの共同モニタリングを実施する。
・リアルタイム線量測定システムを適切に運用する。</t>
    <rPh sb="58" eb="60">
      <t>テキセツ</t>
    </rPh>
    <rPh sb="61" eb="63">
      <t>ウンヨウ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</si>
</sst>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75564</xdr:colOff>
      <xdr:row>741</xdr:row>
      <xdr:rowOff>231689</xdr:rowOff>
    </xdr:from>
    <xdr:to>
      <xdr:col>35</xdr:col>
      <xdr:colOff>75564</xdr:colOff>
      <xdr:row>744</xdr:row>
      <xdr:rowOff>119478</xdr:rowOff>
    </xdr:to>
    <xdr:sp macro="" textlink="">
      <xdr:nvSpPr>
        <xdr:cNvPr id="9" name="正方形/長方形 8"/>
        <xdr:cNvSpPr/>
      </xdr:nvSpPr>
      <xdr:spPr>
        <a:xfrm>
          <a:off x="4194483" y="39271317"/>
          <a:ext cx="3089189" cy="93039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原子力規制委員会</a:t>
          </a:r>
          <a:endParaRPr kumimoji="1" lang="en-US" altLang="ja-JP" sz="1100"/>
        </a:p>
        <a:p>
          <a:pPr algn="ctr"/>
          <a:r>
            <a:rPr kumimoji="1" lang="ja-JP" altLang="en-US" sz="1100"/>
            <a:t>１００百万円</a:t>
          </a:r>
          <a:endParaRPr kumimoji="1" lang="en-US" altLang="ja-JP" sz="1100"/>
        </a:p>
      </xdr:txBody>
    </xdr:sp>
    <xdr:clientData/>
  </xdr:twoCellAnchor>
  <xdr:twoCellAnchor>
    <xdr:from>
      <xdr:col>20</xdr:col>
      <xdr:colOff>82288</xdr:colOff>
      <xdr:row>747</xdr:row>
      <xdr:rowOff>204642</xdr:rowOff>
    </xdr:from>
    <xdr:to>
      <xdr:col>35</xdr:col>
      <xdr:colOff>82288</xdr:colOff>
      <xdr:row>750</xdr:row>
      <xdr:rowOff>92583</xdr:rowOff>
    </xdr:to>
    <xdr:sp macro="" textlink="">
      <xdr:nvSpPr>
        <xdr:cNvPr id="10" name="正方形/長方形 9"/>
        <xdr:cNvSpPr/>
      </xdr:nvSpPr>
      <xdr:spPr>
        <a:xfrm>
          <a:off x="4201207" y="41329473"/>
          <a:ext cx="3089189" cy="93054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一般競争入札・委託</a:t>
          </a:r>
          <a:r>
            <a:rPr kumimoji="1" lang="en-US" altLang="ja-JP" sz="1100"/>
            <a:t>】</a:t>
          </a:r>
        </a:p>
        <a:p>
          <a:pPr algn="ctr"/>
          <a:r>
            <a:rPr kumimoji="1" lang="ja-JP" altLang="en-US" sz="1100"/>
            <a:t>（国研）日本原子力研究開発機構</a:t>
          </a:r>
        </a:p>
        <a:p>
          <a:pPr algn="ctr"/>
          <a:r>
            <a:rPr kumimoji="1" lang="ja-JP" altLang="en-US" sz="1100"/>
            <a:t>Ａ</a:t>
          </a:r>
          <a:r>
            <a:rPr kumimoji="1" lang="en-US" altLang="ja-JP" sz="1100"/>
            <a:t>.</a:t>
          </a:r>
          <a:r>
            <a:rPr kumimoji="1" lang="ja-JP" altLang="en-US" sz="1100"/>
            <a:t>１００百万円</a:t>
          </a:r>
          <a:endParaRPr kumimoji="1" lang="en-US" altLang="ja-JP" sz="1100"/>
        </a:p>
      </xdr:txBody>
    </xdr:sp>
    <xdr:clientData/>
  </xdr:twoCellAnchor>
  <xdr:twoCellAnchor>
    <xdr:from>
      <xdr:col>21</xdr:col>
      <xdr:colOff>200495</xdr:colOff>
      <xdr:row>744</xdr:row>
      <xdr:rowOff>211698</xdr:rowOff>
    </xdr:from>
    <xdr:to>
      <xdr:col>33</xdr:col>
      <xdr:colOff>157352</xdr:colOff>
      <xdr:row>746</xdr:row>
      <xdr:rowOff>166875</xdr:rowOff>
    </xdr:to>
    <xdr:sp macro="" textlink="">
      <xdr:nvSpPr>
        <xdr:cNvPr id="11" name="テキスト ボックス 10"/>
        <xdr:cNvSpPr txBox="1"/>
      </xdr:nvSpPr>
      <xdr:spPr>
        <a:xfrm>
          <a:off x="4525360" y="40293928"/>
          <a:ext cx="2428208" cy="6502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生活行動経路に沿った空間線量率の測定等</a:t>
          </a:r>
          <a:endParaRPr kumimoji="1" lang="en-US" altLang="ja-JP" sz="1100"/>
        </a:p>
      </xdr:txBody>
    </xdr:sp>
    <xdr:clientData/>
  </xdr:twoCellAnchor>
  <xdr:twoCellAnchor>
    <xdr:from>
      <xdr:col>19</xdr:col>
      <xdr:colOff>154460</xdr:colOff>
      <xdr:row>750</xdr:row>
      <xdr:rowOff>283235</xdr:rowOff>
    </xdr:from>
    <xdr:to>
      <xdr:col>36</xdr:col>
      <xdr:colOff>12872</xdr:colOff>
      <xdr:row>754</xdr:row>
      <xdr:rowOff>108271</xdr:rowOff>
    </xdr:to>
    <xdr:sp macro="" textlink="">
      <xdr:nvSpPr>
        <xdr:cNvPr id="12" name="テキスト ボックス 11"/>
        <xdr:cNvSpPr txBox="1"/>
      </xdr:nvSpPr>
      <xdr:spPr>
        <a:xfrm>
          <a:off x="4067433" y="42450667"/>
          <a:ext cx="3359493" cy="12151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市町村等の要望を十分に踏まえ、住民の生活行動経路に沿った空間線量率の測定計画を作成し、調査結果の評価解析及び報告書の作成を行った。</a:t>
          </a:r>
          <a:endParaRPr kumimoji="1" lang="en-US" altLang="ja-JP" sz="1100"/>
        </a:p>
        <a:p>
          <a:r>
            <a:rPr kumimoji="1" lang="ja-JP" altLang="en-US" sz="1100"/>
            <a:t>また詳細モニタリング測定結果の評価解析及びマップの作成を行った。</a:t>
          </a:r>
          <a:endParaRPr kumimoji="1" lang="en-US" altLang="ja-JP" sz="1100"/>
        </a:p>
      </xdr:txBody>
    </xdr:sp>
    <xdr:clientData/>
  </xdr:twoCellAnchor>
  <xdr:twoCellAnchor>
    <xdr:from>
      <xdr:col>21</xdr:col>
      <xdr:colOff>12871</xdr:colOff>
      <xdr:row>744</xdr:row>
      <xdr:rowOff>141588</xdr:rowOff>
    </xdr:from>
    <xdr:to>
      <xdr:col>34</xdr:col>
      <xdr:colOff>24077</xdr:colOff>
      <xdr:row>746</xdr:row>
      <xdr:rowOff>175206</xdr:rowOff>
    </xdr:to>
    <xdr:sp macro="" textlink="">
      <xdr:nvSpPr>
        <xdr:cNvPr id="16" name="大かっこ 15"/>
        <xdr:cNvSpPr/>
      </xdr:nvSpPr>
      <xdr:spPr>
        <a:xfrm>
          <a:off x="4337736" y="40223818"/>
          <a:ext cx="2688503" cy="7286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154459</xdr:colOff>
      <xdr:row>750</xdr:row>
      <xdr:rowOff>270304</xdr:rowOff>
    </xdr:from>
    <xdr:to>
      <xdr:col>36</xdr:col>
      <xdr:colOff>64357</xdr:colOff>
      <xdr:row>753</xdr:row>
      <xdr:rowOff>218817</xdr:rowOff>
    </xdr:to>
    <xdr:sp macro="" textlink="">
      <xdr:nvSpPr>
        <xdr:cNvPr id="17" name="大かっこ 16"/>
        <xdr:cNvSpPr/>
      </xdr:nvSpPr>
      <xdr:spPr>
        <a:xfrm>
          <a:off x="3861486" y="42437736"/>
          <a:ext cx="3616925" cy="9911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178923</xdr:colOff>
      <xdr:row>746</xdr:row>
      <xdr:rowOff>166875</xdr:rowOff>
    </xdr:from>
    <xdr:to>
      <xdr:col>27</xdr:col>
      <xdr:colOff>185261</xdr:colOff>
      <xdr:row>747</xdr:row>
      <xdr:rowOff>204642</xdr:rowOff>
    </xdr:to>
    <xdr:cxnSp macro="">
      <xdr:nvCxnSpPr>
        <xdr:cNvPr id="19" name="直線矢印コネクタ 18"/>
        <xdr:cNvCxnSpPr>
          <a:stCxn id="11" idx="2"/>
          <a:endCxn id="10" idx="0"/>
        </xdr:cNvCxnSpPr>
      </xdr:nvCxnSpPr>
      <xdr:spPr>
        <a:xfrm>
          <a:off x="5739464" y="40944172"/>
          <a:ext cx="6338" cy="38530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5" zoomScale="75" zoomScaleNormal="75" zoomScaleSheetLayoutView="75" zoomScalePageLayoutView="85" workbookViewId="0">
      <selection activeCell="W29" sqref="W29:AC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15</v>
      </c>
      <c r="AT2" s="966"/>
      <c r="AU2" s="966"/>
      <c r="AV2" s="51" t="str">
        <f>IF(AW2="", "", "-")</f>
        <v/>
      </c>
      <c r="AW2" s="911"/>
      <c r="AX2" s="911"/>
    </row>
    <row r="3" spans="1:50" ht="21" customHeight="1" thickBot="1" x14ac:dyDescent="0.2">
      <c r="A3" s="867" t="s">
        <v>430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620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c r="H5" s="840"/>
      <c r="I5" s="840"/>
      <c r="J5" s="840"/>
      <c r="K5" s="840"/>
      <c r="L5" s="840"/>
      <c r="M5" s="841" t="s">
        <v>66</v>
      </c>
      <c r="N5" s="842"/>
      <c r="O5" s="842"/>
      <c r="P5" s="842"/>
      <c r="Q5" s="842"/>
      <c r="R5" s="843"/>
      <c r="S5" s="844"/>
      <c r="T5" s="840"/>
      <c r="U5" s="840"/>
      <c r="V5" s="840"/>
      <c r="W5" s="840"/>
      <c r="X5" s="845"/>
      <c r="Y5" s="698" t="s">
        <v>3</v>
      </c>
      <c r="Z5" s="546"/>
      <c r="AA5" s="546"/>
      <c r="AB5" s="546"/>
      <c r="AC5" s="546"/>
      <c r="AD5" s="547"/>
      <c r="AE5" s="699" t="s">
        <v>564</v>
      </c>
      <c r="AF5" s="699"/>
      <c r="AG5" s="699"/>
      <c r="AH5" s="699"/>
      <c r="AI5" s="699"/>
      <c r="AJ5" s="699"/>
      <c r="AK5" s="699"/>
      <c r="AL5" s="699"/>
      <c r="AM5" s="699"/>
      <c r="AN5" s="699"/>
      <c r="AO5" s="699"/>
      <c r="AP5" s="700"/>
      <c r="AQ5" s="701" t="s">
        <v>565</v>
      </c>
      <c r="AR5" s="702"/>
      <c r="AS5" s="702"/>
      <c r="AT5" s="702"/>
      <c r="AU5" s="702"/>
      <c r="AV5" s="702"/>
      <c r="AW5" s="702"/>
      <c r="AX5" s="703"/>
    </row>
    <row r="6" spans="1:50" ht="39" customHeight="1" x14ac:dyDescent="0.15">
      <c r="A6" s="706" t="s">
        <v>4</v>
      </c>
      <c r="B6" s="707"/>
      <c r="C6" s="707"/>
      <c r="D6" s="707"/>
      <c r="E6" s="707"/>
      <c r="F6" s="707"/>
      <c r="G6" s="395" t="str">
        <f>入力規則等!F39</f>
        <v>エネルギー対策特別会計電源開発促進勘定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567</v>
      </c>
      <c r="H7" s="502"/>
      <c r="I7" s="502"/>
      <c r="J7" s="502"/>
      <c r="K7" s="502"/>
      <c r="L7" s="502"/>
      <c r="M7" s="502"/>
      <c r="N7" s="502"/>
      <c r="O7" s="502"/>
      <c r="P7" s="502"/>
      <c r="Q7" s="502"/>
      <c r="R7" s="502"/>
      <c r="S7" s="502"/>
      <c r="T7" s="502"/>
      <c r="U7" s="502"/>
      <c r="V7" s="502"/>
      <c r="W7" s="502"/>
      <c r="X7" s="503"/>
      <c r="Y7" s="922" t="s">
        <v>394</v>
      </c>
      <c r="Z7" s="446"/>
      <c r="AA7" s="446"/>
      <c r="AB7" s="446"/>
      <c r="AC7" s="446"/>
      <c r="AD7" s="923"/>
      <c r="AE7" s="912" t="s">
        <v>568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科学技術・イノベーション</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569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397</v>
      </c>
      <c r="Q12" s="419"/>
      <c r="R12" s="419"/>
      <c r="S12" s="419"/>
      <c r="T12" s="419"/>
      <c r="U12" s="419"/>
      <c r="V12" s="420"/>
      <c r="W12" s="418" t="s">
        <v>417</v>
      </c>
      <c r="X12" s="419"/>
      <c r="Y12" s="419"/>
      <c r="Z12" s="419"/>
      <c r="AA12" s="419"/>
      <c r="AB12" s="419"/>
      <c r="AC12" s="420"/>
      <c r="AD12" s="418" t="s">
        <v>424</v>
      </c>
      <c r="AE12" s="419"/>
      <c r="AF12" s="419"/>
      <c r="AG12" s="419"/>
      <c r="AH12" s="419"/>
      <c r="AI12" s="419"/>
      <c r="AJ12" s="420"/>
      <c r="AK12" s="418" t="s">
        <v>431</v>
      </c>
      <c r="AL12" s="419"/>
      <c r="AM12" s="419"/>
      <c r="AN12" s="419"/>
      <c r="AO12" s="419"/>
      <c r="AP12" s="419"/>
      <c r="AQ12" s="420"/>
      <c r="AR12" s="418" t="s">
        <v>432</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123</v>
      </c>
      <c r="Q13" s="658"/>
      <c r="R13" s="658"/>
      <c r="S13" s="658"/>
      <c r="T13" s="658"/>
      <c r="U13" s="658"/>
      <c r="V13" s="659"/>
      <c r="W13" s="657">
        <v>116</v>
      </c>
      <c r="X13" s="658"/>
      <c r="Y13" s="658"/>
      <c r="Z13" s="658"/>
      <c r="AA13" s="658"/>
      <c r="AB13" s="658"/>
      <c r="AC13" s="659"/>
      <c r="AD13" s="657">
        <v>115</v>
      </c>
      <c r="AE13" s="658"/>
      <c r="AF13" s="658"/>
      <c r="AG13" s="658"/>
      <c r="AH13" s="658"/>
      <c r="AI13" s="658"/>
      <c r="AJ13" s="659"/>
      <c r="AK13" s="657">
        <v>116</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c r="Q14" s="658"/>
      <c r="R14" s="658"/>
      <c r="S14" s="658"/>
      <c r="T14" s="658"/>
      <c r="U14" s="658"/>
      <c r="V14" s="659"/>
      <c r="W14" s="657"/>
      <c r="X14" s="658"/>
      <c r="Y14" s="658"/>
      <c r="Z14" s="658"/>
      <c r="AA14" s="658"/>
      <c r="AB14" s="658"/>
      <c r="AC14" s="659"/>
      <c r="AD14" s="657"/>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c r="Q15" s="658"/>
      <c r="R15" s="658"/>
      <c r="S15" s="658"/>
      <c r="T15" s="658"/>
      <c r="U15" s="658"/>
      <c r="V15" s="659"/>
      <c r="W15" s="657"/>
      <c r="X15" s="658"/>
      <c r="Y15" s="658"/>
      <c r="Z15" s="658"/>
      <c r="AA15" s="658"/>
      <c r="AB15" s="658"/>
      <c r="AC15" s="659"/>
      <c r="AD15" s="657"/>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c r="Q16" s="658"/>
      <c r="R16" s="658"/>
      <c r="S16" s="658"/>
      <c r="T16" s="658"/>
      <c r="U16" s="658"/>
      <c r="V16" s="659"/>
      <c r="W16" s="657"/>
      <c r="X16" s="658"/>
      <c r="Y16" s="658"/>
      <c r="Z16" s="658"/>
      <c r="AA16" s="658"/>
      <c r="AB16" s="658"/>
      <c r="AC16" s="659"/>
      <c r="AD16" s="657"/>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c r="Q17" s="658"/>
      <c r="R17" s="658"/>
      <c r="S17" s="658"/>
      <c r="T17" s="658"/>
      <c r="U17" s="658"/>
      <c r="V17" s="659"/>
      <c r="W17" s="657"/>
      <c r="X17" s="658"/>
      <c r="Y17" s="658"/>
      <c r="Z17" s="658"/>
      <c r="AA17" s="658"/>
      <c r="AB17" s="658"/>
      <c r="AC17" s="659"/>
      <c r="AD17" s="657"/>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123</v>
      </c>
      <c r="Q18" s="879"/>
      <c r="R18" s="879"/>
      <c r="S18" s="879"/>
      <c r="T18" s="879"/>
      <c r="U18" s="879"/>
      <c r="V18" s="880"/>
      <c r="W18" s="878">
        <f>SUM(W13:AC17)</f>
        <v>116</v>
      </c>
      <c r="X18" s="879"/>
      <c r="Y18" s="879"/>
      <c r="Z18" s="879"/>
      <c r="AA18" s="879"/>
      <c r="AB18" s="879"/>
      <c r="AC18" s="880"/>
      <c r="AD18" s="878">
        <f>SUM(AD13:AJ17)</f>
        <v>115</v>
      </c>
      <c r="AE18" s="879"/>
      <c r="AF18" s="879"/>
      <c r="AG18" s="879"/>
      <c r="AH18" s="879"/>
      <c r="AI18" s="879"/>
      <c r="AJ18" s="880"/>
      <c r="AK18" s="878">
        <f>SUM(AK13:AQ17)</f>
        <v>116</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113</v>
      </c>
      <c r="Q19" s="658"/>
      <c r="R19" s="658"/>
      <c r="S19" s="658"/>
      <c r="T19" s="658"/>
      <c r="U19" s="658"/>
      <c r="V19" s="659"/>
      <c r="W19" s="657">
        <v>113</v>
      </c>
      <c r="X19" s="658"/>
      <c r="Y19" s="658"/>
      <c r="Z19" s="658"/>
      <c r="AA19" s="658"/>
      <c r="AB19" s="658"/>
      <c r="AC19" s="659"/>
      <c r="AD19" s="657">
        <v>100</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f>IF(P18=0, "-", SUM(P19)/P18)</f>
        <v>0.91869918699186992</v>
      </c>
      <c r="Q20" s="316"/>
      <c r="R20" s="316"/>
      <c r="S20" s="316"/>
      <c r="T20" s="316"/>
      <c r="U20" s="316"/>
      <c r="V20" s="316"/>
      <c r="W20" s="316">
        <f t="shared" ref="W20" si="0">IF(W18=0, "-", SUM(W19)/W18)</f>
        <v>0.97413793103448276</v>
      </c>
      <c r="X20" s="316"/>
      <c r="Y20" s="316"/>
      <c r="Z20" s="316"/>
      <c r="AA20" s="316"/>
      <c r="AB20" s="316"/>
      <c r="AC20" s="316"/>
      <c r="AD20" s="316">
        <f t="shared" ref="AD20" si="1">IF(AD18=0, "-", SUM(AD19)/AD18)</f>
        <v>0.86956521739130432</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f>IF(P19=0, "-", SUM(P19)/SUM(P13,P14))</f>
        <v>0.91869918699186992</v>
      </c>
      <c r="Q21" s="316"/>
      <c r="R21" s="316"/>
      <c r="S21" s="316"/>
      <c r="T21" s="316"/>
      <c r="U21" s="316"/>
      <c r="V21" s="316"/>
      <c r="W21" s="316">
        <f t="shared" ref="W21" si="2">IF(W19=0, "-", SUM(W19)/SUM(W13,W14))</f>
        <v>0.97413793103448276</v>
      </c>
      <c r="X21" s="316"/>
      <c r="Y21" s="316"/>
      <c r="Z21" s="316"/>
      <c r="AA21" s="316"/>
      <c r="AB21" s="316"/>
      <c r="AC21" s="316"/>
      <c r="AD21" s="316">
        <f t="shared" ref="AD21" si="3">IF(AD19=0, "-", SUM(AD19)/SUM(AD13,AD14))</f>
        <v>0.86956521739130432</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433</v>
      </c>
      <c r="B22" s="947"/>
      <c r="C22" s="947"/>
      <c r="D22" s="947"/>
      <c r="E22" s="947"/>
      <c r="F22" s="948"/>
      <c r="G22" s="984" t="s">
        <v>337</v>
      </c>
      <c r="H22" s="220"/>
      <c r="I22" s="220"/>
      <c r="J22" s="220"/>
      <c r="K22" s="220"/>
      <c r="L22" s="220"/>
      <c r="M22" s="220"/>
      <c r="N22" s="220"/>
      <c r="O22" s="221"/>
      <c r="P22" s="935" t="s">
        <v>434</v>
      </c>
      <c r="Q22" s="220"/>
      <c r="R22" s="220"/>
      <c r="S22" s="220"/>
      <c r="T22" s="220"/>
      <c r="U22" s="220"/>
      <c r="V22" s="221"/>
      <c r="W22" s="935" t="s">
        <v>435</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571</v>
      </c>
      <c r="H23" s="986"/>
      <c r="I23" s="986"/>
      <c r="J23" s="986"/>
      <c r="K23" s="986"/>
      <c r="L23" s="986"/>
      <c r="M23" s="986"/>
      <c r="N23" s="986"/>
      <c r="O23" s="987"/>
      <c r="P23" s="919">
        <v>116</v>
      </c>
      <c r="Q23" s="920"/>
      <c r="R23" s="920"/>
      <c r="S23" s="920"/>
      <c r="T23" s="920"/>
      <c r="U23" s="920"/>
      <c r="V23" s="936"/>
      <c r="W23" s="919"/>
      <c r="X23" s="920"/>
      <c r="Y23" s="920"/>
      <c r="Z23" s="920"/>
      <c r="AA23" s="920"/>
      <c r="AB23" s="920"/>
      <c r="AC23" s="936"/>
      <c r="AD23" s="956"/>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customHeight="1" x14ac:dyDescent="0.15">
      <c r="A28" s="949"/>
      <c r="B28" s="950"/>
      <c r="C28" s="950"/>
      <c r="D28" s="950"/>
      <c r="E28" s="950"/>
      <c r="F28" s="951"/>
      <c r="G28" s="940" t="s">
        <v>341</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f>AK13</f>
        <v>116</v>
      </c>
      <c r="Q29" s="658"/>
      <c r="R29" s="658"/>
      <c r="S29" s="658"/>
      <c r="T29" s="658"/>
      <c r="U29" s="658"/>
      <c r="V29" s="659"/>
      <c r="W29" s="967">
        <f>AR13</f>
        <v>0</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397</v>
      </c>
      <c r="AF30" s="859"/>
      <c r="AG30" s="859"/>
      <c r="AH30" s="860"/>
      <c r="AI30" s="858" t="s">
        <v>419</v>
      </c>
      <c r="AJ30" s="859"/>
      <c r="AK30" s="859"/>
      <c r="AL30" s="860"/>
      <c r="AM30" s="915" t="s">
        <v>424</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572</v>
      </c>
      <c r="AR31" s="199"/>
      <c r="AS31" s="132" t="s">
        <v>236</v>
      </c>
      <c r="AT31" s="133"/>
      <c r="AU31" s="198" t="s">
        <v>572</v>
      </c>
      <c r="AV31" s="198"/>
      <c r="AW31" s="398" t="s">
        <v>181</v>
      </c>
      <c r="AX31" s="399"/>
    </row>
    <row r="32" spans="1:50" ht="23.25" customHeight="1" x14ac:dyDescent="0.15">
      <c r="A32" s="403"/>
      <c r="B32" s="401"/>
      <c r="C32" s="401"/>
      <c r="D32" s="401"/>
      <c r="E32" s="401"/>
      <c r="F32" s="402"/>
      <c r="G32" s="564" t="s">
        <v>572</v>
      </c>
      <c r="H32" s="565"/>
      <c r="I32" s="565"/>
      <c r="J32" s="565"/>
      <c r="K32" s="565"/>
      <c r="L32" s="565"/>
      <c r="M32" s="565"/>
      <c r="N32" s="565"/>
      <c r="O32" s="566"/>
      <c r="P32" s="104" t="s">
        <v>573</v>
      </c>
      <c r="Q32" s="104"/>
      <c r="R32" s="104"/>
      <c r="S32" s="104"/>
      <c r="T32" s="104"/>
      <c r="U32" s="104"/>
      <c r="V32" s="104"/>
      <c r="W32" s="104"/>
      <c r="X32" s="105"/>
      <c r="Y32" s="474" t="s">
        <v>12</v>
      </c>
      <c r="Z32" s="534"/>
      <c r="AA32" s="535"/>
      <c r="AB32" s="464" t="s">
        <v>572</v>
      </c>
      <c r="AC32" s="464"/>
      <c r="AD32" s="464"/>
      <c r="AE32" s="216" t="s">
        <v>572</v>
      </c>
      <c r="AF32" s="217"/>
      <c r="AG32" s="217"/>
      <c r="AH32" s="217"/>
      <c r="AI32" s="216" t="s">
        <v>574</v>
      </c>
      <c r="AJ32" s="217"/>
      <c r="AK32" s="217"/>
      <c r="AL32" s="217"/>
      <c r="AM32" s="216" t="s">
        <v>575</v>
      </c>
      <c r="AN32" s="217"/>
      <c r="AO32" s="217"/>
      <c r="AP32" s="217"/>
      <c r="AQ32" s="340" t="s">
        <v>572</v>
      </c>
      <c r="AR32" s="206"/>
      <c r="AS32" s="206"/>
      <c r="AT32" s="341"/>
      <c r="AU32" s="217" t="s">
        <v>576</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572</v>
      </c>
      <c r="AC33" s="526"/>
      <c r="AD33" s="526"/>
      <c r="AE33" s="216" t="s">
        <v>574</v>
      </c>
      <c r="AF33" s="217"/>
      <c r="AG33" s="217"/>
      <c r="AH33" s="217"/>
      <c r="AI33" s="216" t="s">
        <v>572</v>
      </c>
      <c r="AJ33" s="217"/>
      <c r="AK33" s="217"/>
      <c r="AL33" s="217"/>
      <c r="AM33" s="216" t="s">
        <v>572</v>
      </c>
      <c r="AN33" s="217"/>
      <c r="AO33" s="217"/>
      <c r="AP33" s="217"/>
      <c r="AQ33" s="340" t="s">
        <v>572</v>
      </c>
      <c r="AR33" s="206"/>
      <c r="AS33" s="206"/>
      <c r="AT33" s="341"/>
      <c r="AU33" s="217" t="s">
        <v>572</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572</v>
      </c>
      <c r="AF34" s="217"/>
      <c r="AG34" s="217"/>
      <c r="AH34" s="217"/>
      <c r="AI34" s="216" t="s">
        <v>572</v>
      </c>
      <c r="AJ34" s="217"/>
      <c r="AK34" s="217"/>
      <c r="AL34" s="217"/>
      <c r="AM34" s="216" t="s">
        <v>576</v>
      </c>
      <c r="AN34" s="217"/>
      <c r="AO34" s="217"/>
      <c r="AP34" s="217"/>
      <c r="AQ34" s="340" t="s">
        <v>572</v>
      </c>
      <c r="AR34" s="206"/>
      <c r="AS34" s="206"/>
      <c r="AT34" s="341"/>
      <c r="AU34" s="217" t="s">
        <v>572</v>
      </c>
      <c r="AV34" s="217"/>
      <c r="AW34" s="217"/>
      <c r="AX34" s="219"/>
    </row>
    <row r="35" spans="1:50" ht="23.25" customHeight="1" x14ac:dyDescent="0.15">
      <c r="A35" s="224" t="s">
        <v>385</v>
      </c>
      <c r="B35" s="225"/>
      <c r="C35" s="225"/>
      <c r="D35" s="225"/>
      <c r="E35" s="225"/>
      <c r="F35" s="226"/>
      <c r="G35" s="230" t="s">
        <v>572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397</v>
      </c>
      <c r="AF37" s="243"/>
      <c r="AG37" s="243"/>
      <c r="AH37" s="244"/>
      <c r="AI37" s="242" t="s">
        <v>395</v>
      </c>
      <c r="AJ37" s="243"/>
      <c r="AK37" s="243"/>
      <c r="AL37" s="244"/>
      <c r="AM37" s="248" t="s">
        <v>424</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397</v>
      </c>
      <c r="AF44" s="243"/>
      <c r="AG44" s="243"/>
      <c r="AH44" s="244"/>
      <c r="AI44" s="242" t="s">
        <v>395</v>
      </c>
      <c r="AJ44" s="243"/>
      <c r="AK44" s="243"/>
      <c r="AL44" s="244"/>
      <c r="AM44" s="248" t="s">
        <v>424</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397</v>
      </c>
      <c r="AF51" s="243"/>
      <c r="AG51" s="243"/>
      <c r="AH51" s="244"/>
      <c r="AI51" s="242" t="s">
        <v>395</v>
      </c>
      <c r="AJ51" s="243"/>
      <c r="AK51" s="243"/>
      <c r="AL51" s="244"/>
      <c r="AM51" s="248" t="s">
        <v>424</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397</v>
      </c>
      <c r="AF58" s="243"/>
      <c r="AG58" s="243"/>
      <c r="AH58" s="244"/>
      <c r="AI58" s="242" t="s">
        <v>395</v>
      </c>
      <c r="AJ58" s="243"/>
      <c r="AK58" s="243"/>
      <c r="AL58" s="244"/>
      <c r="AM58" s="248" t="s">
        <v>424</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388</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58.5" customHeight="1" x14ac:dyDescent="0.15">
      <c r="A82" s="865"/>
      <c r="B82" s="530"/>
      <c r="C82" s="431"/>
      <c r="D82" s="431"/>
      <c r="E82" s="431"/>
      <c r="F82" s="432"/>
      <c r="G82" s="676" t="s">
        <v>577</v>
      </c>
      <c r="H82" s="676"/>
      <c r="I82" s="676"/>
      <c r="J82" s="676"/>
      <c r="K82" s="676"/>
      <c r="L82" s="676"/>
      <c r="M82" s="676"/>
      <c r="N82" s="676"/>
      <c r="O82" s="676"/>
      <c r="P82" s="676"/>
      <c r="Q82" s="676"/>
      <c r="R82" s="676"/>
      <c r="S82" s="676"/>
      <c r="T82" s="676"/>
      <c r="U82" s="676"/>
      <c r="V82" s="676"/>
      <c r="W82" s="676"/>
      <c r="X82" s="676"/>
      <c r="Y82" s="676"/>
      <c r="Z82" s="676"/>
      <c r="AA82" s="677"/>
      <c r="AB82" s="884" t="s">
        <v>633</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58.5"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58.5"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6" t="s">
        <v>134</v>
      </c>
      <c r="AV85" s="536"/>
      <c r="AW85" s="536"/>
      <c r="AX85" s="537"/>
      <c r="AY85" s="10"/>
      <c r="AZ85" s="10"/>
      <c r="BA85" s="10"/>
      <c r="BB85" s="10"/>
      <c r="BC85" s="10"/>
    </row>
    <row r="86" spans="1:60" ht="18.75"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v>2</v>
      </c>
      <c r="AR86" s="198"/>
      <c r="AS86" s="132" t="s">
        <v>236</v>
      </c>
      <c r="AT86" s="133"/>
      <c r="AU86" s="198">
        <v>4</v>
      </c>
      <c r="AV86" s="198"/>
      <c r="AW86" s="398" t="s">
        <v>181</v>
      </c>
      <c r="AX86" s="399"/>
      <c r="AY86" s="10"/>
      <c r="AZ86" s="10"/>
      <c r="BA86" s="10"/>
      <c r="BB86" s="10"/>
      <c r="BC86" s="10"/>
      <c r="BD86" s="10"/>
      <c r="BE86" s="10"/>
      <c r="BF86" s="10"/>
      <c r="BG86" s="10"/>
      <c r="BH86" s="10"/>
    </row>
    <row r="87" spans="1:60" ht="44.25" customHeight="1" x14ac:dyDescent="0.15">
      <c r="A87" s="865"/>
      <c r="B87" s="431"/>
      <c r="C87" s="431"/>
      <c r="D87" s="431"/>
      <c r="E87" s="431"/>
      <c r="F87" s="432"/>
      <c r="G87" s="103" t="s">
        <v>578</v>
      </c>
      <c r="H87" s="104"/>
      <c r="I87" s="104"/>
      <c r="J87" s="104"/>
      <c r="K87" s="104"/>
      <c r="L87" s="104"/>
      <c r="M87" s="104"/>
      <c r="N87" s="104"/>
      <c r="O87" s="105"/>
      <c r="P87" s="104" t="s">
        <v>579</v>
      </c>
      <c r="Q87" s="517"/>
      <c r="R87" s="517"/>
      <c r="S87" s="517"/>
      <c r="T87" s="517"/>
      <c r="U87" s="517"/>
      <c r="V87" s="517"/>
      <c r="W87" s="517"/>
      <c r="X87" s="518"/>
      <c r="Y87" s="561" t="s">
        <v>62</v>
      </c>
      <c r="Z87" s="562"/>
      <c r="AA87" s="563"/>
      <c r="AB87" s="464" t="s">
        <v>580</v>
      </c>
      <c r="AC87" s="464"/>
      <c r="AD87" s="464"/>
      <c r="AE87" s="216">
        <v>5</v>
      </c>
      <c r="AF87" s="217"/>
      <c r="AG87" s="217"/>
      <c r="AH87" s="217"/>
      <c r="AI87" s="216">
        <v>7</v>
      </c>
      <c r="AJ87" s="217"/>
      <c r="AK87" s="217"/>
      <c r="AL87" s="217"/>
      <c r="AM87" s="216">
        <v>7</v>
      </c>
      <c r="AN87" s="217"/>
      <c r="AO87" s="217"/>
      <c r="AP87" s="217"/>
      <c r="AQ87" s="340"/>
      <c r="AR87" s="206"/>
      <c r="AS87" s="206"/>
      <c r="AT87" s="341"/>
      <c r="AU87" s="217"/>
      <c r="AV87" s="217"/>
      <c r="AW87" s="217"/>
      <c r="AX87" s="219"/>
    </row>
    <row r="88" spans="1:60" ht="44.25"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t="s">
        <v>580</v>
      </c>
      <c r="AC88" s="526"/>
      <c r="AD88" s="526"/>
      <c r="AE88" s="216">
        <v>5</v>
      </c>
      <c r="AF88" s="217"/>
      <c r="AG88" s="217"/>
      <c r="AH88" s="217"/>
      <c r="AI88" s="216">
        <v>5</v>
      </c>
      <c r="AJ88" s="217"/>
      <c r="AK88" s="217"/>
      <c r="AL88" s="217"/>
      <c r="AM88" s="216">
        <v>5</v>
      </c>
      <c r="AN88" s="217"/>
      <c r="AO88" s="217"/>
      <c r="AP88" s="217"/>
      <c r="AQ88" s="340">
        <v>5</v>
      </c>
      <c r="AR88" s="206"/>
      <c r="AS88" s="206"/>
      <c r="AT88" s="341"/>
      <c r="AU88" s="217">
        <v>5</v>
      </c>
      <c r="AV88" s="217"/>
      <c r="AW88" s="217"/>
      <c r="AX88" s="219"/>
      <c r="AY88" s="10"/>
      <c r="AZ88" s="10"/>
      <c r="BA88" s="10"/>
      <c r="BB88" s="10"/>
      <c r="BC88" s="10"/>
    </row>
    <row r="89" spans="1:60" ht="44.25" customHeight="1" thickBot="1" x14ac:dyDescent="0.2">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v>100</v>
      </c>
      <c r="AF89" s="217"/>
      <c r="AG89" s="217"/>
      <c r="AH89" s="217"/>
      <c r="AI89" s="216">
        <v>140</v>
      </c>
      <c r="AJ89" s="217"/>
      <c r="AK89" s="217"/>
      <c r="AL89" s="217"/>
      <c r="AM89" s="216">
        <v>140</v>
      </c>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397</v>
      </c>
      <c r="AF100" s="543"/>
      <c r="AG100" s="543"/>
      <c r="AH100" s="544"/>
      <c r="AI100" s="542" t="s">
        <v>417</v>
      </c>
      <c r="AJ100" s="543"/>
      <c r="AK100" s="543"/>
      <c r="AL100" s="544"/>
      <c r="AM100" s="542" t="s">
        <v>424</v>
      </c>
      <c r="AN100" s="543"/>
      <c r="AO100" s="543"/>
      <c r="AP100" s="544"/>
      <c r="AQ100" s="318" t="s">
        <v>437</v>
      </c>
      <c r="AR100" s="319"/>
      <c r="AS100" s="319"/>
      <c r="AT100" s="320"/>
      <c r="AU100" s="318" t="s">
        <v>438</v>
      </c>
      <c r="AV100" s="319"/>
      <c r="AW100" s="319"/>
      <c r="AX100" s="321"/>
    </row>
    <row r="101" spans="1:60" ht="23.25" customHeight="1" x14ac:dyDescent="0.15">
      <c r="A101" s="425"/>
      <c r="B101" s="426"/>
      <c r="C101" s="426"/>
      <c r="D101" s="426"/>
      <c r="E101" s="426"/>
      <c r="F101" s="427"/>
      <c r="G101" s="104" t="s">
        <v>581</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582</v>
      </c>
      <c r="AC101" s="464"/>
      <c r="AD101" s="464"/>
      <c r="AE101" s="216">
        <v>346</v>
      </c>
      <c r="AF101" s="217"/>
      <c r="AG101" s="217"/>
      <c r="AH101" s="218"/>
      <c r="AI101" s="216">
        <v>280</v>
      </c>
      <c r="AJ101" s="217"/>
      <c r="AK101" s="217"/>
      <c r="AL101" s="218"/>
      <c r="AM101" s="216">
        <v>374</v>
      </c>
      <c r="AN101" s="217"/>
      <c r="AO101" s="217"/>
      <c r="AP101" s="218"/>
      <c r="AQ101" s="216"/>
      <c r="AR101" s="217"/>
      <c r="AS101" s="217"/>
      <c r="AT101" s="218"/>
      <c r="AU101" s="216"/>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582</v>
      </c>
      <c r="AC102" s="464"/>
      <c r="AD102" s="464"/>
      <c r="AE102" s="421">
        <v>300</v>
      </c>
      <c r="AF102" s="421"/>
      <c r="AG102" s="421"/>
      <c r="AH102" s="421"/>
      <c r="AI102" s="421">
        <v>300</v>
      </c>
      <c r="AJ102" s="421"/>
      <c r="AK102" s="421"/>
      <c r="AL102" s="421"/>
      <c r="AM102" s="421">
        <v>300</v>
      </c>
      <c r="AN102" s="421"/>
      <c r="AO102" s="421"/>
      <c r="AP102" s="421"/>
      <c r="AQ102" s="271">
        <v>300</v>
      </c>
      <c r="AR102" s="272"/>
      <c r="AS102" s="272"/>
      <c r="AT102" s="317"/>
      <c r="AU102" s="271">
        <v>300</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397</v>
      </c>
      <c r="AF103" s="419"/>
      <c r="AG103" s="419"/>
      <c r="AH103" s="420"/>
      <c r="AI103" s="418" t="s">
        <v>395</v>
      </c>
      <c r="AJ103" s="419"/>
      <c r="AK103" s="419"/>
      <c r="AL103" s="420"/>
      <c r="AM103" s="418" t="s">
        <v>424</v>
      </c>
      <c r="AN103" s="419"/>
      <c r="AO103" s="419"/>
      <c r="AP103" s="420"/>
      <c r="AQ103" s="282" t="s">
        <v>437</v>
      </c>
      <c r="AR103" s="283"/>
      <c r="AS103" s="283"/>
      <c r="AT103" s="322"/>
      <c r="AU103" s="282" t="s">
        <v>438</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397</v>
      </c>
      <c r="AF106" s="419"/>
      <c r="AG106" s="419"/>
      <c r="AH106" s="420"/>
      <c r="AI106" s="418" t="s">
        <v>395</v>
      </c>
      <c r="AJ106" s="419"/>
      <c r="AK106" s="419"/>
      <c r="AL106" s="420"/>
      <c r="AM106" s="418" t="s">
        <v>424</v>
      </c>
      <c r="AN106" s="419"/>
      <c r="AO106" s="419"/>
      <c r="AP106" s="420"/>
      <c r="AQ106" s="282" t="s">
        <v>437</v>
      </c>
      <c r="AR106" s="283"/>
      <c r="AS106" s="283"/>
      <c r="AT106" s="322"/>
      <c r="AU106" s="282" t="s">
        <v>438</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397</v>
      </c>
      <c r="AF109" s="419"/>
      <c r="AG109" s="419"/>
      <c r="AH109" s="420"/>
      <c r="AI109" s="418" t="s">
        <v>395</v>
      </c>
      <c r="AJ109" s="419"/>
      <c r="AK109" s="419"/>
      <c r="AL109" s="420"/>
      <c r="AM109" s="418" t="s">
        <v>424</v>
      </c>
      <c r="AN109" s="419"/>
      <c r="AO109" s="419"/>
      <c r="AP109" s="420"/>
      <c r="AQ109" s="282" t="s">
        <v>437</v>
      </c>
      <c r="AR109" s="283"/>
      <c r="AS109" s="283"/>
      <c r="AT109" s="322"/>
      <c r="AU109" s="282" t="s">
        <v>438</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397</v>
      </c>
      <c r="AF112" s="419"/>
      <c r="AG112" s="419"/>
      <c r="AH112" s="420"/>
      <c r="AI112" s="418" t="s">
        <v>395</v>
      </c>
      <c r="AJ112" s="419"/>
      <c r="AK112" s="419"/>
      <c r="AL112" s="420"/>
      <c r="AM112" s="418" t="s">
        <v>424</v>
      </c>
      <c r="AN112" s="419"/>
      <c r="AO112" s="419"/>
      <c r="AP112" s="420"/>
      <c r="AQ112" s="282" t="s">
        <v>437</v>
      </c>
      <c r="AR112" s="283"/>
      <c r="AS112" s="283"/>
      <c r="AT112" s="322"/>
      <c r="AU112" s="282" t="s">
        <v>438</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397</v>
      </c>
      <c r="AF115" s="419"/>
      <c r="AG115" s="419"/>
      <c r="AH115" s="420"/>
      <c r="AI115" s="418" t="s">
        <v>395</v>
      </c>
      <c r="AJ115" s="419"/>
      <c r="AK115" s="419"/>
      <c r="AL115" s="420"/>
      <c r="AM115" s="418" t="s">
        <v>424</v>
      </c>
      <c r="AN115" s="419"/>
      <c r="AO115" s="419"/>
      <c r="AP115" s="420"/>
      <c r="AQ115" s="591" t="s">
        <v>439</v>
      </c>
      <c r="AR115" s="592"/>
      <c r="AS115" s="592"/>
      <c r="AT115" s="592"/>
      <c r="AU115" s="592"/>
      <c r="AV115" s="592"/>
      <c r="AW115" s="592"/>
      <c r="AX115" s="593"/>
    </row>
    <row r="116" spans="1:50" ht="23.25" customHeight="1" x14ac:dyDescent="0.15">
      <c r="A116" s="442"/>
      <c r="B116" s="443"/>
      <c r="C116" s="443"/>
      <c r="D116" s="443"/>
      <c r="E116" s="443"/>
      <c r="F116" s="444"/>
      <c r="G116" s="393" t="s">
        <v>583</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585</v>
      </c>
      <c r="AC116" s="466"/>
      <c r="AD116" s="467"/>
      <c r="AE116" s="421">
        <v>326</v>
      </c>
      <c r="AF116" s="421"/>
      <c r="AG116" s="421"/>
      <c r="AH116" s="421"/>
      <c r="AI116" s="421">
        <v>404</v>
      </c>
      <c r="AJ116" s="421"/>
      <c r="AK116" s="421"/>
      <c r="AL116" s="421"/>
      <c r="AM116" s="421">
        <v>267</v>
      </c>
      <c r="AN116" s="421"/>
      <c r="AO116" s="421"/>
      <c r="AP116" s="421"/>
      <c r="AQ116" s="216">
        <v>417</v>
      </c>
      <c r="AR116" s="217"/>
      <c r="AS116" s="217"/>
      <c r="AT116" s="217"/>
      <c r="AU116" s="217"/>
      <c r="AV116" s="217"/>
      <c r="AW116" s="217"/>
      <c r="AX116" s="219"/>
    </row>
    <row r="117" spans="1:50" ht="27.7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584</v>
      </c>
      <c r="AC117" s="476"/>
      <c r="AD117" s="477"/>
      <c r="AE117" s="554" t="s">
        <v>587</v>
      </c>
      <c r="AF117" s="554"/>
      <c r="AG117" s="554"/>
      <c r="AH117" s="554"/>
      <c r="AI117" s="554" t="s">
        <v>586</v>
      </c>
      <c r="AJ117" s="554"/>
      <c r="AK117" s="554"/>
      <c r="AL117" s="554"/>
      <c r="AM117" s="554" t="s">
        <v>630</v>
      </c>
      <c r="AN117" s="554"/>
      <c r="AO117" s="554"/>
      <c r="AP117" s="554"/>
      <c r="AQ117" s="554" t="s">
        <v>631</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397</v>
      </c>
      <c r="AF118" s="419"/>
      <c r="AG118" s="419"/>
      <c r="AH118" s="420"/>
      <c r="AI118" s="418" t="s">
        <v>395</v>
      </c>
      <c r="AJ118" s="419"/>
      <c r="AK118" s="419"/>
      <c r="AL118" s="420"/>
      <c r="AM118" s="418" t="s">
        <v>424</v>
      </c>
      <c r="AN118" s="419"/>
      <c r="AO118" s="419"/>
      <c r="AP118" s="420"/>
      <c r="AQ118" s="591" t="s">
        <v>439</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397</v>
      </c>
      <c r="AF121" s="419"/>
      <c r="AG121" s="419"/>
      <c r="AH121" s="420"/>
      <c r="AI121" s="418" t="s">
        <v>395</v>
      </c>
      <c r="AJ121" s="419"/>
      <c r="AK121" s="419"/>
      <c r="AL121" s="420"/>
      <c r="AM121" s="418" t="s">
        <v>424</v>
      </c>
      <c r="AN121" s="419"/>
      <c r="AO121" s="419"/>
      <c r="AP121" s="420"/>
      <c r="AQ121" s="591" t="s">
        <v>439</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397</v>
      </c>
      <c r="AF124" s="419"/>
      <c r="AG124" s="419"/>
      <c r="AH124" s="420"/>
      <c r="AI124" s="418" t="s">
        <v>395</v>
      </c>
      <c r="AJ124" s="419"/>
      <c r="AK124" s="419"/>
      <c r="AL124" s="420"/>
      <c r="AM124" s="418" t="s">
        <v>424</v>
      </c>
      <c r="AN124" s="419"/>
      <c r="AO124" s="419"/>
      <c r="AP124" s="420"/>
      <c r="AQ124" s="591" t="s">
        <v>439</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397</v>
      </c>
      <c r="AF127" s="419"/>
      <c r="AG127" s="419"/>
      <c r="AH127" s="420"/>
      <c r="AI127" s="418" t="s">
        <v>395</v>
      </c>
      <c r="AJ127" s="419"/>
      <c r="AK127" s="419"/>
      <c r="AL127" s="420"/>
      <c r="AM127" s="418" t="s">
        <v>424</v>
      </c>
      <c r="AN127" s="419"/>
      <c r="AO127" s="419"/>
      <c r="AP127" s="420"/>
      <c r="AQ127" s="591" t="s">
        <v>439</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33.75" customHeight="1" x14ac:dyDescent="0.15">
      <c r="A130" s="187" t="s">
        <v>412</v>
      </c>
      <c r="B130" s="184"/>
      <c r="C130" s="183" t="s">
        <v>239</v>
      </c>
      <c r="D130" s="184"/>
      <c r="E130" s="168" t="s">
        <v>268</v>
      </c>
      <c r="F130" s="169"/>
      <c r="G130" s="170" t="s">
        <v>588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33.75" customHeight="1" x14ac:dyDescent="0.15">
      <c r="A131" s="188"/>
      <c r="B131" s="185"/>
      <c r="C131" s="179"/>
      <c r="D131" s="185"/>
      <c r="E131" s="173" t="s">
        <v>267</v>
      </c>
      <c r="F131" s="174"/>
      <c r="G131" s="109" t="s">
        <v>589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572</v>
      </c>
      <c r="AR133" s="198"/>
      <c r="AS133" s="132" t="s">
        <v>236</v>
      </c>
      <c r="AT133" s="133"/>
      <c r="AU133" s="199" t="s">
        <v>572</v>
      </c>
      <c r="AV133" s="199"/>
      <c r="AW133" s="132" t="s">
        <v>181</v>
      </c>
      <c r="AX133" s="194"/>
    </row>
    <row r="134" spans="1:50" ht="36" customHeight="1" x14ac:dyDescent="0.15">
      <c r="A134" s="188"/>
      <c r="B134" s="185"/>
      <c r="C134" s="179"/>
      <c r="D134" s="185"/>
      <c r="E134" s="179"/>
      <c r="F134" s="180"/>
      <c r="G134" s="103" t="s">
        <v>572</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573</v>
      </c>
      <c r="AC134" s="204"/>
      <c r="AD134" s="204"/>
      <c r="AE134" s="205" t="s">
        <v>574</v>
      </c>
      <c r="AF134" s="206"/>
      <c r="AG134" s="206"/>
      <c r="AH134" s="206"/>
      <c r="AI134" s="205" t="s">
        <v>572</v>
      </c>
      <c r="AJ134" s="206"/>
      <c r="AK134" s="206"/>
      <c r="AL134" s="206"/>
      <c r="AM134" s="205" t="s">
        <v>572</v>
      </c>
      <c r="AN134" s="206"/>
      <c r="AO134" s="206"/>
      <c r="AP134" s="206"/>
      <c r="AQ134" s="205" t="s">
        <v>572</v>
      </c>
      <c r="AR134" s="206"/>
      <c r="AS134" s="206"/>
      <c r="AT134" s="206"/>
      <c r="AU134" s="205" t="s">
        <v>572</v>
      </c>
      <c r="AV134" s="206"/>
      <c r="AW134" s="206"/>
      <c r="AX134" s="207"/>
    </row>
    <row r="135" spans="1:50" ht="36"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573</v>
      </c>
      <c r="AC135" s="212"/>
      <c r="AD135" s="212"/>
      <c r="AE135" s="205" t="s">
        <v>590</v>
      </c>
      <c r="AF135" s="206"/>
      <c r="AG135" s="206"/>
      <c r="AH135" s="206"/>
      <c r="AI135" s="205" t="s">
        <v>572</v>
      </c>
      <c r="AJ135" s="206"/>
      <c r="AK135" s="206"/>
      <c r="AL135" s="206"/>
      <c r="AM135" s="205" t="s">
        <v>572</v>
      </c>
      <c r="AN135" s="206"/>
      <c r="AO135" s="206"/>
      <c r="AP135" s="206"/>
      <c r="AQ135" s="205" t="s">
        <v>572</v>
      </c>
      <c r="AR135" s="206"/>
      <c r="AS135" s="206"/>
      <c r="AT135" s="206"/>
      <c r="AU135" s="205" t="s">
        <v>572</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591</v>
      </c>
      <c r="H154" s="104"/>
      <c r="I154" s="104"/>
      <c r="J154" s="104"/>
      <c r="K154" s="104"/>
      <c r="L154" s="104"/>
      <c r="M154" s="104"/>
      <c r="N154" s="104"/>
      <c r="O154" s="104"/>
      <c r="P154" s="105"/>
      <c r="Q154" s="124" t="s">
        <v>636</v>
      </c>
      <c r="R154" s="104"/>
      <c r="S154" s="104"/>
      <c r="T154" s="104"/>
      <c r="U154" s="104"/>
      <c r="V154" s="104"/>
      <c r="W154" s="104"/>
      <c r="X154" s="104"/>
      <c r="Y154" s="104"/>
      <c r="Z154" s="104"/>
      <c r="AA154" s="291"/>
      <c r="AB154" s="140" t="s">
        <v>635</v>
      </c>
      <c r="AC154" s="141"/>
      <c r="AD154" s="141"/>
      <c r="AE154" s="146" t="s">
        <v>636</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80.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634</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80.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19.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427</v>
      </c>
      <c r="D430" s="931"/>
      <c r="E430" s="173" t="s">
        <v>405</v>
      </c>
      <c r="F430" s="898"/>
      <c r="G430" s="899" t="s">
        <v>255</v>
      </c>
      <c r="H430" s="122"/>
      <c r="I430" s="122"/>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418</v>
      </c>
      <c r="AJ431" s="339"/>
      <c r="AK431" s="339"/>
      <c r="AL431" s="158"/>
      <c r="AM431" s="339" t="s">
        <v>431</v>
      </c>
      <c r="AN431" s="339"/>
      <c r="AO431" s="339"/>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0"/>
      <c r="AR432" s="199"/>
      <c r="AS432" s="132" t="s">
        <v>236</v>
      </c>
      <c r="AT432" s="133"/>
      <c r="AU432" s="199"/>
      <c r="AV432" s="199"/>
      <c r="AW432" s="132" t="s">
        <v>181</v>
      </c>
      <c r="AX432" s="194"/>
    </row>
    <row r="433" spans="1:50" ht="23.25" hidden="1"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418</v>
      </c>
      <c r="AJ436" s="339"/>
      <c r="AK436" s="339"/>
      <c r="AL436" s="158"/>
      <c r="AM436" s="339" t="s">
        <v>431</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418</v>
      </c>
      <c r="AJ441" s="339"/>
      <c r="AK441" s="339"/>
      <c r="AL441" s="158"/>
      <c r="AM441" s="339" t="s">
        <v>431</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418</v>
      </c>
      <c r="AJ446" s="339"/>
      <c r="AK446" s="339"/>
      <c r="AL446" s="158"/>
      <c r="AM446" s="339" t="s">
        <v>431</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418</v>
      </c>
      <c r="AJ451" s="339"/>
      <c r="AK451" s="339"/>
      <c r="AL451" s="158"/>
      <c r="AM451" s="339" t="s">
        <v>431</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418</v>
      </c>
      <c r="AJ456" s="339"/>
      <c r="AK456" s="339"/>
      <c r="AL456" s="158"/>
      <c r="AM456" s="339" t="s">
        <v>431</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418</v>
      </c>
      <c r="AJ461" s="339"/>
      <c r="AK461" s="339"/>
      <c r="AL461" s="158"/>
      <c r="AM461" s="339" t="s">
        <v>431</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418</v>
      </c>
      <c r="AJ466" s="339"/>
      <c r="AK466" s="339"/>
      <c r="AL466" s="158"/>
      <c r="AM466" s="339" t="s">
        <v>431</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418</v>
      </c>
      <c r="AJ471" s="339"/>
      <c r="AK471" s="339"/>
      <c r="AL471" s="158"/>
      <c r="AM471" s="339" t="s">
        <v>431</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418</v>
      </c>
      <c r="AJ476" s="339"/>
      <c r="AK476" s="339"/>
      <c r="AL476" s="158"/>
      <c r="AM476" s="339" t="s">
        <v>431</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418</v>
      </c>
      <c r="AJ485" s="339"/>
      <c r="AK485" s="339"/>
      <c r="AL485" s="158"/>
      <c r="AM485" s="339" t="s">
        <v>431</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418</v>
      </c>
      <c r="AJ490" s="339"/>
      <c r="AK490" s="339"/>
      <c r="AL490" s="158"/>
      <c r="AM490" s="339" t="s">
        <v>431</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418</v>
      </c>
      <c r="AJ495" s="339"/>
      <c r="AK495" s="339"/>
      <c r="AL495" s="158"/>
      <c r="AM495" s="339" t="s">
        <v>431</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418</v>
      </c>
      <c r="AJ500" s="339"/>
      <c r="AK500" s="339"/>
      <c r="AL500" s="158"/>
      <c r="AM500" s="339" t="s">
        <v>431</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418</v>
      </c>
      <c r="AJ505" s="339"/>
      <c r="AK505" s="339"/>
      <c r="AL505" s="158"/>
      <c r="AM505" s="339" t="s">
        <v>431</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418</v>
      </c>
      <c r="AJ510" s="339"/>
      <c r="AK510" s="339"/>
      <c r="AL510" s="158"/>
      <c r="AM510" s="339" t="s">
        <v>431</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418</v>
      </c>
      <c r="AJ515" s="339"/>
      <c r="AK515" s="339"/>
      <c r="AL515" s="158"/>
      <c r="AM515" s="339" t="s">
        <v>431</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418</v>
      </c>
      <c r="AJ520" s="339"/>
      <c r="AK520" s="339"/>
      <c r="AL520" s="158"/>
      <c r="AM520" s="339" t="s">
        <v>431</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418</v>
      </c>
      <c r="AJ525" s="339"/>
      <c r="AK525" s="339"/>
      <c r="AL525" s="158"/>
      <c r="AM525" s="339" t="s">
        <v>431</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418</v>
      </c>
      <c r="AJ530" s="339"/>
      <c r="AK530" s="339"/>
      <c r="AL530" s="158"/>
      <c r="AM530" s="339" t="s">
        <v>431</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418</v>
      </c>
      <c r="AJ539" s="339"/>
      <c r="AK539" s="339"/>
      <c r="AL539" s="158"/>
      <c r="AM539" s="339" t="s">
        <v>431</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418</v>
      </c>
      <c r="AJ544" s="339"/>
      <c r="AK544" s="339"/>
      <c r="AL544" s="158"/>
      <c r="AM544" s="339" t="s">
        <v>431</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418</v>
      </c>
      <c r="AJ549" s="339"/>
      <c r="AK549" s="339"/>
      <c r="AL549" s="158"/>
      <c r="AM549" s="339" t="s">
        <v>431</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418</v>
      </c>
      <c r="AJ554" s="339"/>
      <c r="AK554" s="339"/>
      <c r="AL554" s="158"/>
      <c r="AM554" s="339" t="s">
        <v>431</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418</v>
      </c>
      <c r="AJ559" s="339"/>
      <c r="AK559" s="339"/>
      <c r="AL559" s="158"/>
      <c r="AM559" s="339" t="s">
        <v>431</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418</v>
      </c>
      <c r="AJ564" s="339"/>
      <c r="AK564" s="339"/>
      <c r="AL564" s="158"/>
      <c r="AM564" s="339" t="s">
        <v>431</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418</v>
      </c>
      <c r="AJ569" s="339"/>
      <c r="AK569" s="339"/>
      <c r="AL569" s="158"/>
      <c r="AM569" s="339" t="s">
        <v>431</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418</v>
      </c>
      <c r="AJ574" s="339"/>
      <c r="AK574" s="339"/>
      <c r="AL574" s="158"/>
      <c r="AM574" s="339" t="s">
        <v>431</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418</v>
      </c>
      <c r="AJ579" s="339"/>
      <c r="AK579" s="339"/>
      <c r="AL579" s="158"/>
      <c r="AM579" s="339" t="s">
        <v>431</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418</v>
      </c>
      <c r="AJ584" s="339"/>
      <c r="AK584" s="339"/>
      <c r="AL584" s="158"/>
      <c r="AM584" s="339" t="s">
        <v>431</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418</v>
      </c>
      <c r="AJ593" s="339"/>
      <c r="AK593" s="339"/>
      <c r="AL593" s="158"/>
      <c r="AM593" s="339" t="s">
        <v>431</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418</v>
      </c>
      <c r="AJ598" s="339"/>
      <c r="AK598" s="339"/>
      <c r="AL598" s="158"/>
      <c r="AM598" s="339" t="s">
        <v>431</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418</v>
      </c>
      <c r="AJ603" s="339"/>
      <c r="AK603" s="339"/>
      <c r="AL603" s="158"/>
      <c r="AM603" s="339" t="s">
        <v>431</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418</v>
      </c>
      <c r="AJ608" s="339"/>
      <c r="AK608" s="339"/>
      <c r="AL608" s="158"/>
      <c r="AM608" s="339" t="s">
        <v>431</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418</v>
      </c>
      <c r="AJ613" s="339"/>
      <c r="AK613" s="339"/>
      <c r="AL613" s="158"/>
      <c r="AM613" s="339" t="s">
        <v>431</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418</v>
      </c>
      <c r="AJ618" s="339"/>
      <c r="AK618" s="339"/>
      <c r="AL618" s="158"/>
      <c r="AM618" s="339" t="s">
        <v>431</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418</v>
      </c>
      <c r="AJ623" s="339"/>
      <c r="AK623" s="339"/>
      <c r="AL623" s="158"/>
      <c r="AM623" s="339" t="s">
        <v>431</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418</v>
      </c>
      <c r="AJ628" s="339"/>
      <c r="AK628" s="339"/>
      <c r="AL628" s="158"/>
      <c r="AM628" s="339" t="s">
        <v>431</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418</v>
      </c>
      <c r="AJ633" s="339"/>
      <c r="AK633" s="339"/>
      <c r="AL633" s="158"/>
      <c r="AM633" s="339" t="s">
        <v>431</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418</v>
      </c>
      <c r="AJ638" s="339"/>
      <c r="AK638" s="339"/>
      <c r="AL638" s="158"/>
      <c r="AM638" s="339" t="s">
        <v>431</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418</v>
      </c>
      <c r="AJ647" s="339"/>
      <c r="AK647" s="339"/>
      <c r="AL647" s="158"/>
      <c r="AM647" s="339" t="s">
        <v>431</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418</v>
      </c>
      <c r="AJ652" s="339"/>
      <c r="AK652" s="339"/>
      <c r="AL652" s="158"/>
      <c r="AM652" s="339" t="s">
        <v>431</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418</v>
      </c>
      <c r="AJ657" s="339"/>
      <c r="AK657" s="339"/>
      <c r="AL657" s="158"/>
      <c r="AM657" s="339" t="s">
        <v>431</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418</v>
      </c>
      <c r="AJ662" s="339"/>
      <c r="AK662" s="339"/>
      <c r="AL662" s="158"/>
      <c r="AM662" s="339" t="s">
        <v>431</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418</v>
      </c>
      <c r="AJ667" s="339"/>
      <c r="AK667" s="339"/>
      <c r="AL667" s="158"/>
      <c r="AM667" s="339" t="s">
        <v>431</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418</v>
      </c>
      <c r="AJ672" s="339"/>
      <c r="AK672" s="339"/>
      <c r="AL672" s="158"/>
      <c r="AM672" s="339" t="s">
        <v>431</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418</v>
      </c>
      <c r="AJ677" s="339"/>
      <c r="AK677" s="339"/>
      <c r="AL677" s="158"/>
      <c r="AM677" s="339" t="s">
        <v>431</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418</v>
      </c>
      <c r="AJ682" s="339"/>
      <c r="AK682" s="339"/>
      <c r="AL682" s="158"/>
      <c r="AM682" s="339" t="s">
        <v>431</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418</v>
      </c>
      <c r="AJ687" s="339"/>
      <c r="AK687" s="339"/>
      <c r="AL687" s="158"/>
      <c r="AM687" s="339" t="s">
        <v>431</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418</v>
      </c>
      <c r="AJ692" s="339"/>
      <c r="AK692" s="339"/>
      <c r="AL692" s="158"/>
      <c r="AM692" s="339" t="s">
        <v>431</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8.5"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566</v>
      </c>
      <c r="AE702" s="346"/>
      <c r="AF702" s="346"/>
      <c r="AG702" s="385" t="s">
        <v>596</v>
      </c>
      <c r="AH702" s="386"/>
      <c r="AI702" s="386"/>
      <c r="AJ702" s="386"/>
      <c r="AK702" s="386"/>
      <c r="AL702" s="386"/>
      <c r="AM702" s="386"/>
      <c r="AN702" s="386"/>
      <c r="AO702" s="386"/>
      <c r="AP702" s="386"/>
      <c r="AQ702" s="386"/>
      <c r="AR702" s="386"/>
      <c r="AS702" s="386"/>
      <c r="AT702" s="386"/>
      <c r="AU702" s="386"/>
      <c r="AV702" s="386"/>
      <c r="AW702" s="386"/>
      <c r="AX702" s="387"/>
    </row>
    <row r="703" spans="1:50" ht="58.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566</v>
      </c>
      <c r="AE703" s="327"/>
      <c r="AF703" s="327"/>
      <c r="AG703" s="100" t="s">
        <v>597</v>
      </c>
      <c r="AH703" s="101"/>
      <c r="AI703" s="101"/>
      <c r="AJ703" s="101"/>
      <c r="AK703" s="101"/>
      <c r="AL703" s="101"/>
      <c r="AM703" s="101"/>
      <c r="AN703" s="101"/>
      <c r="AO703" s="101"/>
      <c r="AP703" s="101"/>
      <c r="AQ703" s="101"/>
      <c r="AR703" s="101"/>
      <c r="AS703" s="101"/>
      <c r="AT703" s="101"/>
      <c r="AU703" s="101"/>
      <c r="AV703" s="101"/>
      <c r="AW703" s="101"/>
      <c r="AX703" s="102"/>
    </row>
    <row r="704" spans="1:50" ht="58.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566</v>
      </c>
      <c r="AE704" s="783"/>
      <c r="AF704" s="783"/>
      <c r="AG704" s="166" t="s">
        <v>598</v>
      </c>
      <c r="AH704" s="107"/>
      <c r="AI704" s="107"/>
      <c r="AJ704" s="107"/>
      <c r="AK704" s="107"/>
      <c r="AL704" s="107"/>
      <c r="AM704" s="107"/>
      <c r="AN704" s="107"/>
      <c r="AO704" s="107"/>
      <c r="AP704" s="107"/>
      <c r="AQ704" s="107"/>
      <c r="AR704" s="107"/>
      <c r="AS704" s="107"/>
      <c r="AT704" s="107"/>
      <c r="AU704" s="107"/>
      <c r="AV704" s="107"/>
      <c r="AW704" s="107"/>
      <c r="AX704" s="167"/>
    </row>
    <row r="705" spans="1:50" ht="42.7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608</v>
      </c>
      <c r="AE705" s="715"/>
      <c r="AF705" s="715"/>
      <c r="AG705" s="124" t="s">
        <v>599</v>
      </c>
      <c r="AH705" s="104"/>
      <c r="AI705" s="104"/>
      <c r="AJ705" s="104"/>
      <c r="AK705" s="104"/>
      <c r="AL705" s="104"/>
      <c r="AM705" s="104"/>
      <c r="AN705" s="104"/>
      <c r="AO705" s="104"/>
      <c r="AP705" s="104"/>
      <c r="AQ705" s="104"/>
      <c r="AR705" s="104"/>
      <c r="AS705" s="104"/>
      <c r="AT705" s="104"/>
      <c r="AU705" s="104"/>
      <c r="AV705" s="104"/>
      <c r="AW705" s="104"/>
      <c r="AX705" s="125"/>
    </row>
    <row r="706" spans="1:50" ht="42.75" customHeight="1" x14ac:dyDescent="0.15">
      <c r="A706" s="642"/>
      <c r="B706" s="643"/>
      <c r="C706" s="794"/>
      <c r="D706" s="795"/>
      <c r="E706" s="730" t="s">
        <v>386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609</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42.7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609</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63.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566</v>
      </c>
      <c r="AE708" s="605"/>
      <c r="AF708" s="605"/>
      <c r="AG708" s="742" t="s">
        <v>600</v>
      </c>
      <c r="AH708" s="743"/>
      <c r="AI708" s="743"/>
      <c r="AJ708" s="743"/>
      <c r="AK708" s="743"/>
      <c r="AL708" s="743"/>
      <c r="AM708" s="743"/>
      <c r="AN708" s="743"/>
      <c r="AO708" s="743"/>
      <c r="AP708" s="743"/>
      <c r="AQ708" s="743"/>
      <c r="AR708" s="743"/>
      <c r="AS708" s="743"/>
      <c r="AT708" s="743"/>
      <c r="AU708" s="743"/>
      <c r="AV708" s="743"/>
      <c r="AW708" s="743"/>
      <c r="AX708" s="744"/>
    </row>
    <row r="709" spans="1:50" ht="44.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566</v>
      </c>
      <c r="AE709" s="327"/>
      <c r="AF709" s="327"/>
      <c r="AG709" s="100" t="s">
        <v>593</v>
      </c>
      <c r="AH709" s="101"/>
      <c r="AI709" s="101"/>
      <c r="AJ709" s="101"/>
      <c r="AK709" s="101"/>
      <c r="AL709" s="101"/>
      <c r="AM709" s="101"/>
      <c r="AN709" s="101"/>
      <c r="AO709" s="101"/>
      <c r="AP709" s="101"/>
      <c r="AQ709" s="101"/>
      <c r="AR709" s="101"/>
      <c r="AS709" s="101"/>
      <c r="AT709" s="101"/>
      <c r="AU709" s="101"/>
      <c r="AV709" s="101"/>
      <c r="AW709" s="101"/>
      <c r="AX709" s="102"/>
    </row>
    <row r="710" spans="1:50" ht="40.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566</v>
      </c>
      <c r="AE710" s="327"/>
      <c r="AF710" s="327"/>
      <c r="AG710" s="100" t="s">
        <v>601</v>
      </c>
      <c r="AH710" s="101"/>
      <c r="AI710" s="101"/>
      <c r="AJ710" s="101"/>
      <c r="AK710" s="101"/>
      <c r="AL710" s="101"/>
      <c r="AM710" s="101"/>
      <c r="AN710" s="101"/>
      <c r="AO710" s="101"/>
      <c r="AP710" s="101"/>
      <c r="AQ710" s="101"/>
      <c r="AR710" s="101"/>
      <c r="AS710" s="101"/>
      <c r="AT710" s="101"/>
      <c r="AU710" s="101"/>
      <c r="AV710" s="101"/>
      <c r="AW710" s="101"/>
      <c r="AX710" s="102"/>
    </row>
    <row r="711" spans="1:50" ht="40.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566</v>
      </c>
      <c r="AE711" s="327"/>
      <c r="AF711" s="327"/>
      <c r="AG711" s="100" t="s">
        <v>602</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610</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610</v>
      </c>
      <c r="AE713" s="327"/>
      <c r="AF713" s="663"/>
      <c r="AG713" s="100"/>
      <c r="AH713" s="101"/>
      <c r="AI713" s="101"/>
      <c r="AJ713" s="101"/>
      <c r="AK713" s="101"/>
      <c r="AL713" s="101"/>
      <c r="AM713" s="101"/>
      <c r="AN713" s="101"/>
      <c r="AO713" s="101"/>
      <c r="AP713" s="101"/>
      <c r="AQ713" s="101"/>
      <c r="AR713" s="101"/>
      <c r="AS713" s="101"/>
      <c r="AT713" s="101"/>
      <c r="AU713" s="101"/>
      <c r="AV713" s="101"/>
      <c r="AW713" s="101"/>
      <c r="AX713" s="102"/>
    </row>
    <row r="714" spans="1:50" ht="63.7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566</v>
      </c>
      <c r="AE714" s="808"/>
      <c r="AF714" s="809"/>
      <c r="AG714" s="736" t="s">
        <v>603</v>
      </c>
      <c r="AH714" s="737"/>
      <c r="AI714" s="737"/>
      <c r="AJ714" s="737"/>
      <c r="AK714" s="737"/>
      <c r="AL714" s="737"/>
      <c r="AM714" s="737"/>
      <c r="AN714" s="737"/>
      <c r="AO714" s="737"/>
      <c r="AP714" s="737"/>
      <c r="AQ714" s="737"/>
      <c r="AR714" s="737"/>
      <c r="AS714" s="737"/>
      <c r="AT714" s="737"/>
      <c r="AU714" s="737"/>
      <c r="AV714" s="737"/>
      <c r="AW714" s="737"/>
      <c r="AX714" s="738"/>
    </row>
    <row r="715" spans="1:50" ht="40.5"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566</v>
      </c>
      <c r="AE715" s="605"/>
      <c r="AF715" s="656"/>
      <c r="AG715" s="742" t="s">
        <v>604</v>
      </c>
      <c r="AH715" s="743"/>
      <c r="AI715" s="743"/>
      <c r="AJ715" s="743"/>
      <c r="AK715" s="743"/>
      <c r="AL715" s="743"/>
      <c r="AM715" s="743"/>
      <c r="AN715" s="743"/>
      <c r="AO715" s="743"/>
      <c r="AP715" s="743"/>
      <c r="AQ715" s="743"/>
      <c r="AR715" s="743"/>
      <c r="AS715" s="743"/>
      <c r="AT715" s="743"/>
      <c r="AU715" s="743"/>
      <c r="AV715" s="743"/>
      <c r="AW715" s="743"/>
      <c r="AX715" s="744"/>
    </row>
    <row r="716" spans="1:50" ht="40.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566</v>
      </c>
      <c r="AE716" s="627"/>
      <c r="AF716" s="627"/>
      <c r="AG716" s="100" t="s">
        <v>605</v>
      </c>
      <c r="AH716" s="101"/>
      <c r="AI716" s="101"/>
      <c r="AJ716" s="101"/>
      <c r="AK716" s="101"/>
      <c r="AL716" s="101"/>
      <c r="AM716" s="101"/>
      <c r="AN716" s="101"/>
      <c r="AO716" s="101"/>
      <c r="AP716" s="101"/>
      <c r="AQ716" s="101"/>
      <c r="AR716" s="101"/>
      <c r="AS716" s="101"/>
      <c r="AT716" s="101"/>
      <c r="AU716" s="101"/>
      <c r="AV716" s="101"/>
      <c r="AW716" s="101"/>
      <c r="AX716" s="102"/>
    </row>
    <row r="717" spans="1:50" ht="40.5"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566</v>
      </c>
      <c r="AE717" s="327"/>
      <c r="AF717" s="327"/>
      <c r="AG717" s="100" t="s">
        <v>606</v>
      </c>
      <c r="AH717" s="101"/>
      <c r="AI717" s="101"/>
      <c r="AJ717" s="101"/>
      <c r="AK717" s="101"/>
      <c r="AL717" s="101"/>
      <c r="AM717" s="101"/>
      <c r="AN717" s="101"/>
      <c r="AO717" s="101"/>
      <c r="AP717" s="101"/>
      <c r="AQ717" s="101"/>
      <c r="AR717" s="101"/>
      <c r="AS717" s="101"/>
      <c r="AT717" s="101"/>
      <c r="AU717" s="101"/>
      <c r="AV717" s="101"/>
      <c r="AW717" s="101"/>
      <c r="AX717" s="102"/>
    </row>
    <row r="718" spans="1:50" ht="40.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566</v>
      </c>
      <c r="AE718" s="327"/>
      <c r="AF718" s="327"/>
      <c r="AG718" s="126" t="s">
        <v>594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566</v>
      </c>
      <c r="AE719" s="605"/>
      <c r="AF719" s="605"/>
      <c r="AG719" s="124" t="s">
        <v>607</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42" customHeight="1" x14ac:dyDescent="0.15">
      <c r="A726" s="640" t="s">
        <v>48</v>
      </c>
      <c r="B726" s="802"/>
      <c r="C726" s="815" t="s">
        <v>53</v>
      </c>
      <c r="D726" s="837"/>
      <c r="E726" s="837"/>
      <c r="F726" s="838"/>
      <c r="G726" s="577" t="s">
        <v>632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2" customHeight="1" thickBot="1" x14ac:dyDescent="0.2">
      <c r="A727" s="803"/>
      <c r="B727" s="804"/>
      <c r="C727" s="748" t="s">
        <v>57</v>
      </c>
      <c r="D727" s="749"/>
      <c r="E727" s="749"/>
      <c r="F727" s="750"/>
      <c r="G727" s="575" t="s">
        <v>611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1.75"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21.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1.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21.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1.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21.7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1.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101.25" customHeight="1" thickBot="1" x14ac:dyDescent="0.2">
      <c r="A735" s="790" t="s">
        <v>612</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408</v>
      </c>
      <c r="B737" s="209"/>
      <c r="C737" s="209"/>
      <c r="D737" s="210"/>
      <c r="E737" s="989" t="s">
        <v>595</v>
      </c>
      <c r="F737" s="989"/>
      <c r="G737" s="989"/>
      <c r="H737" s="989"/>
      <c r="I737" s="989"/>
      <c r="J737" s="989"/>
      <c r="K737" s="989"/>
      <c r="L737" s="989"/>
      <c r="M737" s="989"/>
      <c r="N737" s="365" t="s">
        <v>403</v>
      </c>
      <c r="O737" s="365"/>
      <c r="P737" s="365"/>
      <c r="Q737" s="365"/>
      <c r="R737" s="995" t="s">
        <v>614</v>
      </c>
      <c r="S737" s="996"/>
      <c r="T737" s="996"/>
      <c r="U737" s="996"/>
      <c r="V737" s="996"/>
      <c r="W737" s="996"/>
      <c r="X737" s="996"/>
      <c r="Y737" s="996"/>
      <c r="Z737" s="1001"/>
      <c r="AA737" s="365" t="s">
        <v>402</v>
      </c>
      <c r="AB737" s="365"/>
      <c r="AC737" s="365"/>
      <c r="AD737" s="365"/>
      <c r="AE737" s="989" t="s">
        <v>595</v>
      </c>
      <c r="AF737" s="989"/>
      <c r="AG737" s="989"/>
      <c r="AH737" s="989"/>
      <c r="AI737" s="989"/>
      <c r="AJ737" s="989"/>
      <c r="AK737" s="989"/>
      <c r="AL737" s="989"/>
      <c r="AM737" s="989"/>
      <c r="AN737" s="365" t="s">
        <v>401</v>
      </c>
      <c r="AO737" s="365"/>
      <c r="AP737" s="365"/>
      <c r="AQ737" s="365"/>
      <c r="AR737" s="995" t="s">
        <v>617</v>
      </c>
      <c r="AS737" s="996"/>
      <c r="AT737" s="996"/>
      <c r="AU737" s="996"/>
      <c r="AV737" s="996"/>
      <c r="AW737" s="996"/>
      <c r="AX737" s="997"/>
      <c r="AY737" s="88"/>
      <c r="AZ737" s="88"/>
    </row>
    <row r="738" spans="1:52" ht="24.75" customHeight="1" x14ac:dyDescent="0.15">
      <c r="A738" s="988" t="s">
        <v>400</v>
      </c>
      <c r="B738" s="209"/>
      <c r="C738" s="209"/>
      <c r="D738" s="210"/>
      <c r="E738" s="989" t="s">
        <v>613</v>
      </c>
      <c r="F738" s="989"/>
      <c r="G738" s="989"/>
      <c r="H738" s="989"/>
      <c r="I738" s="989"/>
      <c r="J738" s="989"/>
      <c r="K738" s="989"/>
      <c r="L738" s="989"/>
      <c r="M738" s="989"/>
      <c r="N738" s="365" t="s">
        <v>399</v>
      </c>
      <c r="O738" s="365"/>
      <c r="P738" s="365"/>
      <c r="Q738" s="365"/>
      <c r="R738" s="995" t="s">
        <v>615</v>
      </c>
      <c r="S738" s="996"/>
      <c r="T738" s="996"/>
      <c r="U738" s="996"/>
      <c r="V738" s="996"/>
      <c r="W738" s="996"/>
      <c r="X738" s="996"/>
      <c r="Y738" s="996"/>
      <c r="Z738" s="1001"/>
      <c r="AA738" s="365" t="s">
        <v>398</v>
      </c>
      <c r="AB738" s="365"/>
      <c r="AC738" s="365"/>
      <c r="AD738" s="365"/>
      <c r="AE738" s="989" t="s">
        <v>616</v>
      </c>
      <c r="AF738" s="989"/>
      <c r="AG738" s="989"/>
      <c r="AH738" s="989"/>
      <c r="AI738" s="989"/>
      <c r="AJ738" s="989"/>
      <c r="AK738" s="989"/>
      <c r="AL738" s="989"/>
      <c r="AM738" s="989"/>
      <c r="AN738" s="365" t="s">
        <v>397</v>
      </c>
      <c r="AO738" s="365"/>
      <c r="AP738" s="365"/>
      <c r="AQ738" s="365"/>
      <c r="AR738" s="995" t="s">
        <v>618</v>
      </c>
      <c r="AS738" s="996"/>
      <c r="AT738" s="996"/>
      <c r="AU738" s="996"/>
      <c r="AV738" s="996"/>
      <c r="AW738" s="996"/>
      <c r="AX738" s="997"/>
    </row>
    <row r="739" spans="1:52" ht="24.75" customHeight="1" x14ac:dyDescent="0.15">
      <c r="A739" s="988" t="s">
        <v>396</v>
      </c>
      <c r="B739" s="209"/>
      <c r="C739" s="209"/>
      <c r="D739" s="210"/>
      <c r="E739" s="989" t="s">
        <v>619</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420</v>
      </c>
      <c r="B740" s="971"/>
      <c r="C740" s="971"/>
      <c r="D740" s="972"/>
      <c r="E740" s="973" t="s">
        <v>620</v>
      </c>
      <c r="F740" s="974"/>
      <c r="G740" s="974"/>
      <c r="H740" s="92" t="str">
        <f>IF(E740="", "", "(")</f>
        <v>(</v>
      </c>
      <c r="I740" s="974"/>
      <c r="J740" s="974"/>
      <c r="K740" s="92" t="str">
        <f>IF(OR(I740="　", I740=""), "", "-")</f>
        <v/>
      </c>
      <c r="L740" s="975"/>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389</v>
      </c>
      <c r="B741" s="615"/>
      <c r="C741" s="615"/>
      <c r="D741" s="615"/>
      <c r="E741" s="615"/>
      <c r="F741" s="616"/>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391</v>
      </c>
      <c r="B780" s="629"/>
      <c r="C780" s="629"/>
      <c r="D780" s="629"/>
      <c r="E780" s="629"/>
      <c r="F780" s="630"/>
      <c r="G780" s="595" t="s">
        <v>621</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624</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625</v>
      </c>
      <c r="H782" s="671"/>
      <c r="I782" s="671"/>
      <c r="J782" s="671"/>
      <c r="K782" s="672"/>
      <c r="L782" s="664" t="s">
        <v>628</v>
      </c>
      <c r="M782" s="665"/>
      <c r="N782" s="665"/>
      <c r="O782" s="665"/>
      <c r="P782" s="665"/>
      <c r="Q782" s="665"/>
      <c r="R782" s="665"/>
      <c r="S782" s="665"/>
      <c r="T782" s="665"/>
      <c r="U782" s="665"/>
      <c r="V782" s="665"/>
      <c r="W782" s="665"/>
      <c r="X782" s="666"/>
      <c r="Y782" s="388">
        <v>25.4</v>
      </c>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customHeight="1" x14ac:dyDescent="0.15">
      <c r="A783" s="631"/>
      <c r="B783" s="632"/>
      <c r="C783" s="632"/>
      <c r="D783" s="632"/>
      <c r="E783" s="632"/>
      <c r="F783" s="633"/>
      <c r="G783" s="606" t="s">
        <v>626</v>
      </c>
      <c r="H783" s="607"/>
      <c r="I783" s="607"/>
      <c r="J783" s="607"/>
      <c r="K783" s="608"/>
      <c r="L783" s="598" t="s">
        <v>629</v>
      </c>
      <c r="M783" s="599"/>
      <c r="N783" s="599"/>
      <c r="O783" s="599"/>
      <c r="P783" s="599"/>
      <c r="Q783" s="599"/>
      <c r="R783" s="599"/>
      <c r="S783" s="599"/>
      <c r="T783" s="599"/>
      <c r="U783" s="599"/>
      <c r="V783" s="599"/>
      <c r="W783" s="599"/>
      <c r="X783" s="600"/>
      <c r="Y783" s="601">
        <v>65.099999999999994</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627</v>
      </c>
      <c r="H784" s="607"/>
      <c r="I784" s="607"/>
      <c r="J784" s="607"/>
      <c r="K784" s="608"/>
      <c r="L784" s="598" t="s">
        <v>627</v>
      </c>
      <c r="M784" s="599"/>
      <c r="N784" s="599"/>
      <c r="O784" s="599"/>
      <c r="P784" s="599"/>
      <c r="Q784" s="599"/>
      <c r="R784" s="599"/>
      <c r="S784" s="599"/>
      <c r="T784" s="599"/>
      <c r="U784" s="599"/>
      <c r="V784" s="599"/>
      <c r="W784" s="599"/>
      <c r="X784" s="600"/>
      <c r="Y784" s="601">
        <v>9.1</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99.6</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46.5" customHeight="1" x14ac:dyDescent="0.15">
      <c r="A838" s="376">
        <v>1</v>
      </c>
      <c r="B838" s="376">
        <v>1</v>
      </c>
      <c r="C838" s="361" t="s">
        <v>622</v>
      </c>
      <c r="D838" s="347"/>
      <c r="E838" s="347"/>
      <c r="F838" s="347"/>
      <c r="G838" s="347"/>
      <c r="H838" s="347"/>
      <c r="I838" s="347"/>
      <c r="J838" s="348">
        <v>6050005002007</v>
      </c>
      <c r="K838" s="349"/>
      <c r="L838" s="349"/>
      <c r="M838" s="349"/>
      <c r="N838" s="349"/>
      <c r="O838" s="349"/>
      <c r="P838" s="362" t="s">
        <v>623</v>
      </c>
      <c r="Q838" s="350"/>
      <c r="R838" s="350"/>
      <c r="S838" s="350"/>
      <c r="T838" s="350"/>
      <c r="U838" s="350"/>
      <c r="V838" s="350"/>
      <c r="W838" s="350"/>
      <c r="X838" s="350"/>
      <c r="Y838" s="351">
        <v>100</v>
      </c>
      <c r="Z838" s="352"/>
      <c r="AA838" s="352"/>
      <c r="AB838" s="353"/>
      <c r="AC838" s="363" t="s">
        <v>378</v>
      </c>
      <c r="AD838" s="371"/>
      <c r="AE838" s="371"/>
      <c r="AF838" s="371"/>
      <c r="AG838" s="371"/>
      <c r="AH838" s="372">
        <v>1</v>
      </c>
      <c r="AI838" s="373"/>
      <c r="AJ838" s="373"/>
      <c r="AK838" s="373"/>
      <c r="AL838" s="357">
        <v>86.9</v>
      </c>
      <c r="AM838" s="358"/>
      <c r="AN838" s="358"/>
      <c r="AO838" s="359"/>
      <c r="AP838" s="360"/>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7"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64.5" hidden="1" customHeight="1" x14ac:dyDescent="0.15">
      <c r="A871" s="376">
        <v>1</v>
      </c>
      <c r="B871" s="376">
        <v>1</v>
      </c>
      <c r="C871" s="361"/>
      <c r="D871" s="347"/>
      <c r="E871" s="347"/>
      <c r="F871" s="347"/>
      <c r="G871" s="347"/>
      <c r="H871" s="347"/>
      <c r="I871" s="347"/>
      <c r="J871" s="348"/>
      <c r="K871" s="349"/>
      <c r="L871" s="349"/>
      <c r="M871" s="349"/>
      <c r="N871" s="349"/>
      <c r="O871" s="349"/>
      <c r="P871" s="362"/>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hidden="1"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19">
      <formula>IF(RIGHT(TEXT(P14,"0.#"),1)=".",FALSE,TRUE)</formula>
    </cfRule>
    <cfRule type="expression" dxfId="2810" priority="14020">
      <formula>IF(RIGHT(TEXT(P14,"0.#"),1)=".",TRUE,FALSE)</formula>
    </cfRule>
  </conditionalFormatting>
  <conditionalFormatting sqref="AE32">
    <cfRule type="expression" dxfId="2809" priority="14009">
      <formula>IF(RIGHT(TEXT(AE32,"0.#"),1)=".",FALSE,TRUE)</formula>
    </cfRule>
    <cfRule type="expression" dxfId="2808" priority="14010">
      <formula>IF(RIGHT(TEXT(AE32,"0.#"),1)=".",TRUE,FALSE)</formula>
    </cfRule>
  </conditionalFormatting>
  <conditionalFormatting sqref="P18:AX18">
    <cfRule type="expression" dxfId="2807" priority="13895">
      <formula>IF(RIGHT(TEXT(P18,"0.#"),1)=".",FALSE,TRUE)</formula>
    </cfRule>
    <cfRule type="expression" dxfId="2806" priority="13896">
      <formula>IF(RIGHT(TEXT(P18,"0.#"),1)=".",TRUE,FALSE)</formula>
    </cfRule>
  </conditionalFormatting>
  <conditionalFormatting sqref="Y792">
    <cfRule type="expression" dxfId="2805" priority="13887">
      <formula>IF(RIGHT(TEXT(Y792,"0.#"),1)=".",FALSE,TRUE)</formula>
    </cfRule>
    <cfRule type="expression" dxfId="2804" priority="13888">
      <formula>IF(RIGHT(TEXT(Y792,"0.#"),1)=".",TRUE,FALSE)</formula>
    </cfRule>
  </conditionalFormatting>
  <conditionalFormatting sqref="Y823:Y830 Y821 Y810:Y817 Y808 Y797:Y804 Y795">
    <cfRule type="expression" dxfId="2803" priority="13669">
      <formula>IF(RIGHT(TEXT(Y795,"0.#"),1)=".",FALSE,TRUE)</formula>
    </cfRule>
    <cfRule type="expression" dxfId="2802" priority="13670">
      <formula>IF(RIGHT(TEXT(Y795,"0.#"),1)=".",TRUE,FALSE)</formula>
    </cfRule>
  </conditionalFormatting>
  <conditionalFormatting sqref="P16:AQ17 P15:AX15 P13:AX13">
    <cfRule type="expression" dxfId="2801" priority="13717">
      <formula>IF(RIGHT(TEXT(P13,"0.#"),1)=".",FALSE,TRUE)</formula>
    </cfRule>
    <cfRule type="expression" dxfId="2800" priority="13718">
      <formula>IF(RIGHT(TEXT(P13,"0.#"),1)=".",TRUE,FALSE)</formula>
    </cfRule>
  </conditionalFormatting>
  <conditionalFormatting sqref="P19:AJ19">
    <cfRule type="expression" dxfId="2799" priority="13715">
      <formula>IF(RIGHT(TEXT(P19,"0.#"),1)=".",FALSE,TRUE)</formula>
    </cfRule>
    <cfRule type="expression" dxfId="2798" priority="13716">
      <formula>IF(RIGHT(TEXT(P19,"0.#"),1)=".",TRUE,FALSE)</formula>
    </cfRule>
  </conditionalFormatting>
  <conditionalFormatting sqref="AE101 AQ101">
    <cfRule type="expression" dxfId="2797" priority="13707">
      <formula>IF(RIGHT(TEXT(AE101,"0.#"),1)=".",FALSE,TRUE)</formula>
    </cfRule>
    <cfRule type="expression" dxfId="2796" priority="13708">
      <formula>IF(RIGHT(TEXT(AE101,"0.#"),1)=".",TRUE,FALSE)</formula>
    </cfRule>
  </conditionalFormatting>
  <conditionalFormatting sqref="Y784:Y791">
    <cfRule type="expression" dxfId="2795" priority="13693">
      <formula>IF(RIGHT(TEXT(Y784,"0.#"),1)=".",FALSE,TRUE)</formula>
    </cfRule>
    <cfRule type="expression" dxfId="2794" priority="13694">
      <formula>IF(RIGHT(TEXT(Y784,"0.#"),1)=".",TRUE,FALSE)</formula>
    </cfRule>
  </conditionalFormatting>
  <conditionalFormatting sqref="AU783">
    <cfRule type="expression" dxfId="2793" priority="13691">
      <formula>IF(RIGHT(TEXT(AU783,"0.#"),1)=".",FALSE,TRUE)</formula>
    </cfRule>
    <cfRule type="expression" dxfId="2792" priority="13692">
      <formula>IF(RIGHT(TEXT(AU783,"0.#"),1)=".",TRUE,FALSE)</formula>
    </cfRule>
  </conditionalFormatting>
  <conditionalFormatting sqref="AU792">
    <cfRule type="expression" dxfId="2791" priority="13689">
      <formula>IF(RIGHT(TEXT(AU792,"0.#"),1)=".",FALSE,TRUE)</formula>
    </cfRule>
    <cfRule type="expression" dxfId="2790" priority="13690">
      <formula>IF(RIGHT(TEXT(AU792,"0.#"),1)=".",TRUE,FALSE)</formula>
    </cfRule>
  </conditionalFormatting>
  <conditionalFormatting sqref="AU784:AU791 AU782">
    <cfRule type="expression" dxfId="2789" priority="13687">
      <formula>IF(RIGHT(TEXT(AU782,"0.#"),1)=".",FALSE,TRUE)</formula>
    </cfRule>
    <cfRule type="expression" dxfId="2788" priority="13688">
      <formula>IF(RIGHT(TEXT(AU782,"0.#"),1)=".",TRUE,FALSE)</formula>
    </cfRule>
  </conditionalFormatting>
  <conditionalFormatting sqref="Y822 Y809 Y796">
    <cfRule type="expression" dxfId="2787" priority="13673">
      <formula>IF(RIGHT(TEXT(Y796,"0.#"),1)=".",FALSE,TRUE)</formula>
    </cfRule>
    <cfRule type="expression" dxfId="2786" priority="13674">
      <formula>IF(RIGHT(TEXT(Y796,"0.#"),1)=".",TRUE,FALSE)</formula>
    </cfRule>
  </conditionalFormatting>
  <conditionalFormatting sqref="Y831 Y818 Y805">
    <cfRule type="expression" dxfId="2785" priority="13671">
      <formula>IF(RIGHT(TEXT(Y805,"0.#"),1)=".",FALSE,TRUE)</formula>
    </cfRule>
    <cfRule type="expression" dxfId="2784" priority="13672">
      <formula>IF(RIGHT(TEXT(Y805,"0.#"),1)=".",TRUE,FALSE)</formula>
    </cfRule>
  </conditionalFormatting>
  <conditionalFormatting sqref="AU822 AU809 AU796">
    <cfRule type="expression" dxfId="2783" priority="13667">
      <formula>IF(RIGHT(TEXT(AU796,"0.#"),1)=".",FALSE,TRUE)</formula>
    </cfRule>
    <cfRule type="expression" dxfId="2782" priority="13668">
      <formula>IF(RIGHT(TEXT(AU796,"0.#"),1)=".",TRUE,FALSE)</formula>
    </cfRule>
  </conditionalFormatting>
  <conditionalFormatting sqref="AU831 AU818 AU805">
    <cfRule type="expression" dxfId="2781" priority="13665">
      <formula>IF(RIGHT(TEXT(AU805,"0.#"),1)=".",FALSE,TRUE)</formula>
    </cfRule>
    <cfRule type="expression" dxfId="2780" priority="13666">
      <formula>IF(RIGHT(TEXT(AU805,"0.#"),1)=".",TRUE,FALSE)</formula>
    </cfRule>
  </conditionalFormatting>
  <conditionalFormatting sqref="AU823:AU830 AU821 AU810:AU817 AU808 AU797:AU804 AU795">
    <cfRule type="expression" dxfId="2779" priority="13663">
      <formula>IF(RIGHT(TEXT(AU795,"0.#"),1)=".",FALSE,TRUE)</formula>
    </cfRule>
    <cfRule type="expression" dxfId="2778" priority="13664">
      <formula>IF(RIGHT(TEXT(AU795,"0.#"),1)=".",TRUE,FALSE)</formula>
    </cfRule>
  </conditionalFormatting>
  <conditionalFormatting sqref="AM87">
    <cfRule type="expression" dxfId="2777" priority="13317">
      <formula>IF(RIGHT(TEXT(AM87,"0.#"),1)=".",FALSE,TRUE)</formula>
    </cfRule>
    <cfRule type="expression" dxfId="2776" priority="13318">
      <formula>IF(RIGHT(TEXT(AM87,"0.#"),1)=".",TRUE,FALSE)</formula>
    </cfRule>
  </conditionalFormatting>
  <conditionalFormatting sqref="AE55">
    <cfRule type="expression" dxfId="2775" priority="13385">
      <formula>IF(RIGHT(TEXT(AE55,"0.#"),1)=".",FALSE,TRUE)</formula>
    </cfRule>
    <cfRule type="expression" dxfId="2774" priority="13386">
      <formula>IF(RIGHT(TEXT(AE55,"0.#"),1)=".",TRUE,FALSE)</formula>
    </cfRule>
  </conditionalFormatting>
  <conditionalFormatting sqref="AI55">
    <cfRule type="expression" dxfId="2773" priority="13383">
      <formula>IF(RIGHT(TEXT(AI55,"0.#"),1)=".",FALSE,TRUE)</formula>
    </cfRule>
    <cfRule type="expression" dxfId="2772" priority="13384">
      <formula>IF(RIGHT(TEXT(AI55,"0.#"),1)=".",TRUE,FALSE)</formula>
    </cfRule>
  </conditionalFormatting>
  <conditionalFormatting sqref="AM34">
    <cfRule type="expression" dxfId="2771" priority="13463">
      <formula>IF(RIGHT(TEXT(AM34,"0.#"),1)=".",FALSE,TRUE)</formula>
    </cfRule>
    <cfRule type="expression" dxfId="2770" priority="13464">
      <formula>IF(RIGHT(TEXT(AM34,"0.#"),1)=".",TRUE,FALSE)</formula>
    </cfRule>
  </conditionalFormatting>
  <conditionalFormatting sqref="AE33">
    <cfRule type="expression" dxfId="2769" priority="13477">
      <formula>IF(RIGHT(TEXT(AE33,"0.#"),1)=".",FALSE,TRUE)</formula>
    </cfRule>
    <cfRule type="expression" dxfId="2768" priority="13478">
      <formula>IF(RIGHT(TEXT(AE33,"0.#"),1)=".",TRUE,FALSE)</formula>
    </cfRule>
  </conditionalFormatting>
  <conditionalFormatting sqref="AE34">
    <cfRule type="expression" dxfId="2767" priority="13475">
      <formula>IF(RIGHT(TEXT(AE34,"0.#"),1)=".",FALSE,TRUE)</formula>
    </cfRule>
    <cfRule type="expression" dxfId="2766" priority="13476">
      <formula>IF(RIGHT(TEXT(AE34,"0.#"),1)=".",TRUE,FALSE)</formula>
    </cfRule>
  </conditionalFormatting>
  <conditionalFormatting sqref="AI34">
    <cfRule type="expression" dxfId="2765" priority="13473">
      <formula>IF(RIGHT(TEXT(AI34,"0.#"),1)=".",FALSE,TRUE)</formula>
    </cfRule>
    <cfRule type="expression" dxfId="2764" priority="13474">
      <formula>IF(RIGHT(TEXT(AI34,"0.#"),1)=".",TRUE,FALSE)</formula>
    </cfRule>
  </conditionalFormatting>
  <conditionalFormatting sqref="AI33">
    <cfRule type="expression" dxfId="2763" priority="13471">
      <formula>IF(RIGHT(TEXT(AI33,"0.#"),1)=".",FALSE,TRUE)</formula>
    </cfRule>
    <cfRule type="expression" dxfId="2762" priority="13472">
      <formula>IF(RIGHT(TEXT(AI33,"0.#"),1)=".",TRUE,FALSE)</formula>
    </cfRule>
  </conditionalFormatting>
  <conditionalFormatting sqref="AI32">
    <cfRule type="expression" dxfId="2761" priority="13469">
      <formula>IF(RIGHT(TEXT(AI32,"0.#"),1)=".",FALSE,TRUE)</formula>
    </cfRule>
    <cfRule type="expression" dxfId="2760" priority="13470">
      <formula>IF(RIGHT(TEXT(AI32,"0.#"),1)=".",TRUE,FALSE)</formula>
    </cfRule>
  </conditionalFormatting>
  <conditionalFormatting sqref="AM32">
    <cfRule type="expression" dxfId="2759" priority="13467">
      <formula>IF(RIGHT(TEXT(AM32,"0.#"),1)=".",FALSE,TRUE)</formula>
    </cfRule>
    <cfRule type="expression" dxfId="2758" priority="13468">
      <formula>IF(RIGHT(TEXT(AM32,"0.#"),1)=".",TRUE,FALSE)</formula>
    </cfRule>
  </conditionalFormatting>
  <conditionalFormatting sqref="AM33">
    <cfRule type="expression" dxfId="2757" priority="13465">
      <formula>IF(RIGHT(TEXT(AM33,"0.#"),1)=".",FALSE,TRUE)</formula>
    </cfRule>
    <cfRule type="expression" dxfId="2756" priority="13466">
      <formula>IF(RIGHT(TEXT(AM33,"0.#"),1)=".",TRUE,FALSE)</formula>
    </cfRule>
  </conditionalFormatting>
  <conditionalFormatting sqref="AQ32:AQ34">
    <cfRule type="expression" dxfId="2755" priority="13457">
      <formula>IF(RIGHT(TEXT(AQ32,"0.#"),1)=".",FALSE,TRUE)</formula>
    </cfRule>
    <cfRule type="expression" dxfId="2754" priority="13458">
      <formula>IF(RIGHT(TEXT(AQ32,"0.#"),1)=".",TRUE,FALSE)</formula>
    </cfRule>
  </conditionalFormatting>
  <conditionalFormatting sqref="AU32:AU34">
    <cfRule type="expression" dxfId="2753" priority="13455">
      <formula>IF(RIGHT(TEXT(AU32,"0.#"),1)=".",FALSE,TRUE)</formula>
    </cfRule>
    <cfRule type="expression" dxfId="2752" priority="13456">
      <formula>IF(RIGHT(TEXT(AU32,"0.#"),1)=".",TRUE,FALSE)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40:AO867">
    <cfRule type="expression" dxfId="2513" priority="6641">
      <formula>IF(AND(AL840&gt;=0, RIGHT(TEXT(AL840,"0.#"),1)&lt;&gt;"."),TRUE,FALSE)</formula>
    </cfRule>
    <cfRule type="expression" dxfId="2512" priority="6642">
      <formula>IF(AND(AL840&gt;=0, RIGHT(TEXT(AL840,"0.#"),1)="."),TRUE,FALSE)</formula>
    </cfRule>
    <cfRule type="expression" dxfId="2511" priority="6643">
      <formula>IF(AND(AL840&lt;0, RIGHT(TEXT(AL840,"0.#"),1)&lt;&gt;"."),TRUE,FALSE)</formula>
    </cfRule>
    <cfRule type="expression" dxfId="2510" priority="6644">
      <formula>IF(AND(AL840&lt;0, RIGHT(TEXT(AL840,"0.#"),1)="."),TRUE,FALSE)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40:Y867">
    <cfRule type="expression" dxfId="2439" priority="2969">
      <formula>IF(RIGHT(TEXT(Y840,"0.#"),1)=".",FALSE,TRUE)</formula>
    </cfRule>
    <cfRule type="expression" dxfId="2438" priority="2970">
      <formula>IF(RIGHT(TEXT(Y840,"0.#"),1)=".",TRUE,FALSE)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3:AO1132">
    <cfRule type="expression" dxfId="2409" priority="2875">
      <formula>IF(AND(AL1103&gt;=0, RIGHT(TEXT(AL1103,"0.#"),1)&lt;&gt;"."),TRUE,FALSE)</formula>
    </cfRule>
    <cfRule type="expression" dxfId="2408" priority="2876">
      <formula>IF(AND(AL1103&gt;=0, RIGHT(TEXT(AL1103,"0.#"),1)="."),TRUE,FALSE)</formula>
    </cfRule>
    <cfRule type="expression" dxfId="2407" priority="2877">
      <formula>IF(AND(AL1103&lt;0, RIGHT(TEXT(AL1103,"0.#"),1)&lt;&gt;"."),TRUE,FALSE)</formula>
    </cfRule>
    <cfRule type="expression" dxfId="2406" priority="2878">
      <formula>IF(AND(AL1103&lt;0, RIGHT(TEXT(AL1103,"0.#"),1)="."),TRUE,FALSE)</formula>
    </cfRule>
  </conditionalFormatting>
  <conditionalFormatting sqref="Y1103:Y1132">
    <cfRule type="expression" dxfId="2405" priority="2873">
      <formula>IF(RIGHT(TEXT(Y1103,"0.#"),1)=".",FALSE,TRUE)</formula>
    </cfRule>
    <cfRule type="expression" dxfId="2404" priority="2874">
      <formula>IF(RIGHT(TEXT(Y1103,"0.#"),1)=".",TRUE,FALSE)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9:AO839">
    <cfRule type="expression" dxfId="2395" priority="2827">
      <formula>IF(AND(AL839&gt;=0, RIGHT(TEXT(AL839,"0.#"),1)&lt;&gt;"."),TRUE,FALSE)</formula>
    </cfRule>
    <cfRule type="expression" dxfId="2394" priority="2828">
      <formula>IF(AND(AL839&gt;=0, RIGHT(TEXT(AL839,"0.#"),1)="."),TRUE,FALSE)</formula>
    </cfRule>
    <cfRule type="expression" dxfId="2393" priority="2829">
      <formula>IF(AND(AL839&lt;0, RIGHT(TEXT(AL839,"0.#"),1)&lt;&gt;"."),TRUE,FALSE)</formula>
    </cfRule>
    <cfRule type="expression" dxfId="2392" priority="2830">
      <formula>IF(AND(AL839&lt;0, RIGHT(TEXT(AL839,"0.#"),1)="."),TRUE,FALSE)</formula>
    </cfRule>
  </conditionalFormatting>
  <conditionalFormatting sqref="Y839">
    <cfRule type="expression" dxfId="2391" priority="2825">
      <formula>IF(RIGHT(TEXT(Y839,"0.#"),1)=".",FALSE,TRUE)</formula>
    </cfRule>
    <cfRule type="expression" dxfId="2390" priority="2826">
      <formula>IF(RIGHT(TEXT(Y839,"0.#"),1)=".",TRUE,FALSE)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3:Y900">
    <cfRule type="expression" dxfId="2073" priority="2085">
      <formula>IF(RIGHT(TEXT(Y873,"0.#"),1)=".",FALSE,TRUE)</formula>
    </cfRule>
    <cfRule type="expression" dxfId="2072" priority="2086">
      <formula>IF(RIGHT(TEXT(Y873,"0.#"),1)=".",TRUE,FALSE)</formula>
    </cfRule>
  </conditionalFormatting>
  <conditionalFormatting sqref="Y872">
    <cfRule type="expression" dxfId="2071" priority="2079">
      <formula>IF(RIGHT(TEXT(Y872,"0.#"),1)=".",FALSE,TRUE)</formula>
    </cfRule>
    <cfRule type="expression" dxfId="2070" priority="2080">
      <formula>IF(RIGHT(TEXT(Y872,"0.#"),1)=".",TRUE,FALSE)</formula>
    </cfRule>
  </conditionalFormatting>
  <conditionalFormatting sqref="Y906:Y933">
    <cfRule type="expression" dxfId="2069" priority="2073">
      <formula>IF(RIGHT(TEXT(Y906,"0.#"),1)=".",FALSE,TRUE)</formula>
    </cfRule>
    <cfRule type="expression" dxfId="2068" priority="2074">
      <formula>IF(RIGHT(TEXT(Y906,"0.#"),1)=".",TRUE,FALSE)</formula>
    </cfRule>
  </conditionalFormatting>
  <conditionalFormatting sqref="Y904:Y905">
    <cfRule type="expression" dxfId="2067" priority="2067">
      <formula>IF(RIGHT(TEXT(Y904,"0.#"),1)=".",FALSE,TRUE)</formula>
    </cfRule>
    <cfRule type="expression" dxfId="2066" priority="2068">
      <formula>IF(RIGHT(TEXT(Y904,"0.#"),1)=".",TRUE,FALSE)</formula>
    </cfRule>
  </conditionalFormatting>
  <conditionalFormatting sqref="Y939:Y966">
    <cfRule type="expression" dxfId="2065" priority="2061">
      <formula>IF(RIGHT(TEXT(Y939,"0.#"),1)=".",FALSE,TRUE)</formula>
    </cfRule>
    <cfRule type="expression" dxfId="2064" priority="2062">
      <formula>IF(RIGHT(TEXT(Y939,"0.#"),1)=".",TRUE,FALSE)</formula>
    </cfRule>
  </conditionalFormatting>
  <conditionalFormatting sqref="Y937:Y938">
    <cfRule type="expression" dxfId="2063" priority="2055">
      <formula>IF(RIGHT(TEXT(Y937,"0.#"),1)=".",FALSE,TRUE)</formula>
    </cfRule>
    <cfRule type="expression" dxfId="2062" priority="2056">
      <formula>IF(RIGHT(TEXT(Y937,"0.#"),1)=".",TRUE,FALSE)</formula>
    </cfRule>
  </conditionalFormatting>
  <conditionalFormatting sqref="Y972:Y999">
    <cfRule type="expression" dxfId="2061" priority="2049">
      <formula>IF(RIGHT(TEXT(Y972,"0.#"),1)=".",FALSE,TRUE)</formula>
    </cfRule>
    <cfRule type="expression" dxfId="2060" priority="2050">
      <formula>IF(RIGHT(TEXT(Y972,"0.#"),1)=".",TRUE,FALSE)</formula>
    </cfRule>
  </conditionalFormatting>
  <conditionalFormatting sqref="Y970:Y971">
    <cfRule type="expression" dxfId="2059" priority="2043">
      <formula>IF(RIGHT(TEXT(Y970,"0.#"),1)=".",FALSE,TRUE)</formula>
    </cfRule>
    <cfRule type="expression" dxfId="2058" priority="2044">
      <formula>IF(RIGHT(TEXT(Y970,"0.#"),1)=".",TRUE,FALSE)</formula>
    </cfRule>
  </conditionalFormatting>
  <conditionalFormatting sqref="Y1005:Y1032">
    <cfRule type="expression" dxfId="2057" priority="2037">
      <formula>IF(RIGHT(TEXT(Y1005,"0.#"),1)=".",FALSE,TRUE)</formula>
    </cfRule>
    <cfRule type="expression" dxfId="2056" priority="2038">
      <formula>IF(RIGHT(TEXT(Y1005,"0.#"),1)=".",TRUE,FALSE)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3:AO900">
    <cfRule type="expression" dxfId="1975" priority="2087">
      <formula>IF(AND(AL873&gt;=0, RIGHT(TEXT(AL873,"0.#"),1)&lt;&gt;"."),TRUE,FALSE)</formula>
    </cfRule>
    <cfRule type="expression" dxfId="1974" priority="2088">
      <formula>IF(AND(AL873&gt;=0, RIGHT(TEXT(AL873,"0.#"),1)="."),TRUE,FALSE)</formula>
    </cfRule>
    <cfRule type="expression" dxfId="1973" priority="2089">
      <formula>IF(AND(AL873&lt;0, RIGHT(TEXT(AL873,"0.#"),1)&lt;&gt;"."),TRUE,FALSE)</formula>
    </cfRule>
    <cfRule type="expression" dxfId="1972" priority="2090">
      <formula>IF(AND(AL873&lt;0, RIGHT(TEXT(AL873,"0.#"),1)="."),TRUE,FALSE)</formula>
    </cfRule>
  </conditionalFormatting>
  <conditionalFormatting sqref="AL872:AO872">
    <cfRule type="expression" dxfId="1971" priority="2081">
      <formula>IF(AND(AL872&gt;=0, RIGHT(TEXT(AL872,"0.#"),1)&lt;&gt;"."),TRUE,FALSE)</formula>
    </cfRule>
    <cfRule type="expression" dxfId="1970" priority="2082">
      <formula>IF(AND(AL872&gt;=0, RIGHT(TEXT(AL872,"0.#"),1)="."),TRUE,FALSE)</formula>
    </cfRule>
    <cfRule type="expression" dxfId="1969" priority="2083">
      <formula>IF(AND(AL872&lt;0, RIGHT(TEXT(AL872,"0.#"),1)&lt;&gt;"."),TRUE,FALSE)</formula>
    </cfRule>
    <cfRule type="expression" dxfId="1968" priority="2084">
      <formula>IF(AND(AL872&lt;0, RIGHT(TEXT(AL872,"0.#"),1)="."),TRUE,FALSE)</formula>
    </cfRule>
  </conditionalFormatting>
  <conditionalFormatting sqref="AL906:AO933">
    <cfRule type="expression" dxfId="1967" priority="2075">
      <formula>IF(AND(AL906&gt;=0, RIGHT(TEXT(AL906,"0.#"),1)&lt;&gt;"."),TRUE,FALSE)</formula>
    </cfRule>
    <cfRule type="expression" dxfId="1966" priority="2076">
      <formula>IF(AND(AL906&gt;=0, RIGHT(TEXT(AL906,"0.#"),1)="."),TRUE,FALSE)</formula>
    </cfRule>
    <cfRule type="expression" dxfId="1965" priority="2077">
      <formula>IF(AND(AL906&lt;0, RIGHT(TEXT(AL906,"0.#"),1)&lt;&gt;"."),TRUE,FALSE)</formula>
    </cfRule>
    <cfRule type="expression" dxfId="1964" priority="2078">
      <formula>IF(AND(AL906&lt;0, RIGHT(TEXT(AL906,"0.#"),1)="."),TRUE,FALSE)</formula>
    </cfRule>
  </conditionalFormatting>
  <conditionalFormatting sqref="AL904:AO905">
    <cfRule type="expression" dxfId="1963" priority="2069">
      <formula>IF(AND(AL904&gt;=0, RIGHT(TEXT(AL904,"0.#"),1)&lt;&gt;"."),TRUE,FALSE)</formula>
    </cfRule>
    <cfRule type="expression" dxfId="1962" priority="2070">
      <formula>IF(AND(AL904&gt;=0, RIGHT(TEXT(AL904,"0.#"),1)="."),TRUE,FALSE)</formula>
    </cfRule>
    <cfRule type="expression" dxfId="1961" priority="2071">
      <formula>IF(AND(AL904&lt;0, RIGHT(TEXT(AL904,"0.#"),1)&lt;&gt;"."),TRUE,FALSE)</formula>
    </cfRule>
    <cfRule type="expression" dxfId="1960" priority="2072">
      <formula>IF(AND(AL904&lt;0, RIGHT(TEXT(AL904,"0.#"),1)="."),TRUE,FALSE)</formula>
    </cfRule>
  </conditionalFormatting>
  <conditionalFormatting sqref="AL939:AO966">
    <cfRule type="expression" dxfId="1959" priority="2063">
      <formula>IF(AND(AL939&gt;=0, RIGHT(TEXT(AL939,"0.#"),1)&lt;&gt;"."),TRUE,FALSE)</formula>
    </cfRule>
    <cfRule type="expression" dxfId="1958" priority="2064">
      <formula>IF(AND(AL939&gt;=0, RIGHT(TEXT(AL939,"0.#"),1)="."),TRUE,FALSE)</formula>
    </cfRule>
    <cfRule type="expression" dxfId="1957" priority="2065">
      <formula>IF(AND(AL939&lt;0, RIGHT(TEXT(AL939,"0.#"),1)&lt;&gt;"."),TRUE,FALSE)</formula>
    </cfRule>
    <cfRule type="expression" dxfId="1956" priority="2066">
      <formula>IF(AND(AL939&lt;0, RIGHT(TEXT(AL939,"0.#"),1)="."),TRUE,FALSE)</formula>
    </cfRule>
  </conditionalFormatting>
  <conditionalFormatting sqref="AL937:AO938">
    <cfRule type="expression" dxfId="1955" priority="2057">
      <formula>IF(AND(AL937&gt;=0, RIGHT(TEXT(AL937,"0.#"),1)&lt;&gt;"."),TRUE,FALSE)</formula>
    </cfRule>
    <cfRule type="expression" dxfId="1954" priority="2058">
      <formula>IF(AND(AL937&gt;=0, RIGHT(TEXT(AL937,"0.#"),1)="."),TRUE,FALSE)</formula>
    </cfRule>
    <cfRule type="expression" dxfId="1953" priority="2059">
      <formula>IF(AND(AL937&lt;0, RIGHT(TEXT(AL937,"0.#"),1)&lt;&gt;"."),TRUE,FALSE)</formula>
    </cfRule>
    <cfRule type="expression" dxfId="1952" priority="2060">
      <formula>IF(AND(AL937&lt;0, RIGHT(TEXT(AL937,"0.#"),1)="."),TRUE,FALSE)</formula>
    </cfRule>
  </conditionalFormatting>
  <conditionalFormatting sqref="AL972:AO999">
    <cfRule type="expression" dxfId="1951" priority="2051">
      <formula>IF(AND(AL972&gt;=0, RIGHT(TEXT(AL972,"0.#"),1)&lt;&gt;"."),TRUE,FALSE)</formula>
    </cfRule>
    <cfRule type="expression" dxfId="1950" priority="2052">
      <formula>IF(AND(AL972&gt;=0, RIGHT(TEXT(AL972,"0.#"),1)="."),TRUE,FALSE)</formula>
    </cfRule>
    <cfRule type="expression" dxfId="1949" priority="2053">
      <formula>IF(AND(AL972&lt;0, RIGHT(TEXT(AL972,"0.#"),1)&lt;&gt;"."),TRUE,FALSE)</formula>
    </cfRule>
    <cfRule type="expression" dxfId="1948" priority="2054">
      <formula>IF(AND(AL972&lt;0, RIGHT(TEXT(AL972,"0.#"),1)="."),TRUE,FALSE)</formula>
    </cfRule>
  </conditionalFormatting>
  <conditionalFormatting sqref="AL970:AO971">
    <cfRule type="expression" dxfId="1947" priority="2045">
      <formula>IF(AND(AL970&gt;=0, RIGHT(TEXT(AL970,"0.#"),1)&lt;&gt;"."),TRUE,FALSE)</formula>
    </cfRule>
    <cfRule type="expression" dxfId="1946" priority="2046">
      <formula>IF(AND(AL970&gt;=0, RIGHT(TEXT(AL970,"0.#"),1)="."),TRUE,FALSE)</formula>
    </cfRule>
    <cfRule type="expression" dxfId="1945" priority="2047">
      <formula>IF(AND(AL970&lt;0, RIGHT(TEXT(AL970,"0.#"),1)&lt;&gt;"."),TRUE,FALSE)</formula>
    </cfRule>
    <cfRule type="expression" dxfId="1944" priority="2048">
      <formula>IF(AND(AL970&lt;0, RIGHT(TEXT(AL970,"0.#"),1)="."),TRUE,FALSE)</formula>
    </cfRule>
  </conditionalFormatting>
  <conditionalFormatting sqref="AL1005:AO1032">
    <cfRule type="expression" dxfId="1943" priority="2039">
      <formula>IF(AND(AL1005&gt;=0, RIGHT(TEXT(AL1005,"0.#"),1)&lt;&gt;"."),TRUE,FALSE)</formula>
    </cfRule>
    <cfRule type="expression" dxfId="1942" priority="2040">
      <formula>IF(AND(AL1005&gt;=0, RIGHT(TEXT(AL1005,"0.#"),1)="."),TRUE,FALSE)</formula>
    </cfRule>
    <cfRule type="expression" dxfId="1941" priority="2041">
      <formula>IF(AND(AL1005&lt;0, RIGHT(TEXT(AL1005,"0.#"),1)&lt;&gt;"."),TRUE,FALSE)</formula>
    </cfRule>
    <cfRule type="expression" dxfId="1940" priority="2042">
      <formula>IF(AND(AL1005&lt;0, RIGHT(TEXT(AL1005,"0.#"),1)="."),TRUE,FALSE)</formula>
    </cfRule>
  </conditionalFormatting>
  <conditionalFormatting sqref="AL1003:AO1004">
    <cfRule type="expression" dxfId="1939" priority="2033">
      <formula>IF(AND(AL1003&gt;=0, RIGHT(TEXT(AL1003,"0.#"),1)&lt;&gt;"."),TRUE,FALSE)</formula>
    </cfRule>
    <cfRule type="expression" dxfId="1938" priority="2034">
      <formula>IF(AND(AL1003&gt;=0, RIGHT(TEXT(AL1003,"0.#"),1)="."),TRUE,FALSE)</formula>
    </cfRule>
    <cfRule type="expression" dxfId="1937" priority="2035">
      <formula>IF(AND(AL1003&lt;0, RIGHT(TEXT(AL1003,"0.#"),1)&lt;&gt;"."),TRUE,FALSE)</formula>
    </cfRule>
    <cfRule type="expression" dxfId="1936" priority="2036">
      <formula>IF(AND(AL1003&lt;0, RIGHT(TEXT(AL1003,"0.#"),1)="."),TRUE,FALSE)</formula>
    </cfRule>
  </conditionalFormatting>
  <conditionalFormatting sqref="Y1003:Y1004">
    <cfRule type="expression" dxfId="1935" priority="2031">
      <formula>IF(RIGHT(TEXT(Y1003,"0.#"),1)=".",FALSE,TRUE)</formula>
    </cfRule>
    <cfRule type="expression" dxfId="1934" priority="2032">
      <formula>IF(RIGHT(TEXT(Y1003,"0.#"),1)=".",TRUE,FALSE)</formula>
    </cfRule>
  </conditionalFormatting>
  <conditionalFormatting sqref="AL1038:AO1065">
    <cfRule type="expression" dxfId="1933" priority="2027">
      <formula>IF(AND(AL1038&gt;=0, RIGHT(TEXT(AL1038,"0.#"),1)&lt;&gt;"."),TRUE,FALSE)</formula>
    </cfRule>
    <cfRule type="expression" dxfId="1932" priority="2028">
      <formula>IF(AND(AL1038&gt;=0, RIGHT(TEXT(AL1038,"0.#"),1)="."),TRUE,FALSE)</formula>
    </cfRule>
    <cfRule type="expression" dxfId="1931" priority="2029">
      <formula>IF(AND(AL1038&lt;0, RIGHT(TEXT(AL1038,"0.#"),1)&lt;&gt;"."),TRUE,FALSE)</formula>
    </cfRule>
    <cfRule type="expression" dxfId="1930" priority="2030">
      <formula>IF(AND(AL1038&lt;0, RIGHT(TEXT(AL1038,"0.#"),1)="."),TRUE,FALSE)</formula>
    </cfRule>
  </conditionalFormatting>
  <conditionalFormatting sqref="Y1038:Y1065">
    <cfRule type="expression" dxfId="1929" priority="2025">
      <formula>IF(RIGHT(TEXT(Y1038,"0.#"),1)=".",FALSE,TRUE)</formula>
    </cfRule>
    <cfRule type="expression" dxfId="1928" priority="2026">
      <formula>IF(RIGHT(TEXT(Y1038,"0.#"),1)=".",TRUE,FALSE)</formula>
    </cfRule>
  </conditionalFormatting>
  <conditionalFormatting sqref="AL1036:AO1037">
    <cfRule type="expression" dxfId="1927" priority="2021">
      <formula>IF(AND(AL1036&gt;=0, RIGHT(TEXT(AL1036,"0.#"),1)&lt;&gt;"."),TRUE,FALSE)</formula>
    </cfRule>
    <cfRule type="expression" dxfId="1926" priority="2022">
      <formula>IF(AND(AL1036&gt;=0, RIGHT(TEXT(AL1036,"0.#"),1)="."),TRUE,FALSE)</formula>
    </cfRule>
    <cfRule type="expression" dxfId="1925" priority="2023">
      <formula>IF(AND(AL1036&lt;0, RIGHT(TEXT(AL1036,"0.#"),1)&lt;&gt;"."),TRUE,FALSE)</formula>
    </cfRule>
    <cfRule type="expression" dxfId="1924" priority="2024">
      <formula>IF(AND(AL1036&lt;0, RIGHT(TEXT(AL1036,"0.#"),1)="."),TRUE,FALSE)</formula>
    </cfRule>
  </conditionalFormatting>
  <conditionalFormatting sqref="Y1036:Y1037">
    <cfRule type="expression" dxfId="1923" priority="2019">
      <formula>IF(RIGHT(TEXT(Y1036,"0.#"),1)=".",FALSE,TRUE)</formula>
    </cfRule>
    <cfRule type="expression" dxfId="1922" priority="2020">
      <formula>IF(RIGHT(TEXT(Y1036,"0.#"),1)=".",TRUE,FALSE)</formula>
    </cfRule>
  </conditionalFormatting>
  <conditionalFormatting sqref="AL1071:AO1098">
    <cfRule type="expression" dxfId="1921" priority="2015">
      <formula>IF(AND(AL1071&gt;=0, RIGHT(TEXT(AL1071,"0.#"),1)&lt;&gt;"."),TRUE,FALSE)</formula>
    </cfRule>
    <cfRule type="expression" dxfId="1920" priority="2016">
      <formula>IF(AND(AL1071&gt;=0, RIGHT(TEXT(AL1071,"0.#"),1)="."),TRUE,FALSE)</formula>
    </cfRule>
    <cfRule type="expression" dxfId="1919" priority="2017">
      <formula>IF(AND(AL1071&lt;0, RIGHT(TEXT(AL1071,"0.#"),1)&lt;&gt;"."),TRUE,FALSE)</formula>
    </cfRule>
    <cfRule type="expression" dxfId="1918" priority="2018">
      <formula>IF(AND(AL1071&lt;0, RIGHT(TEXT(AL1071,"0.#"),1)="."),TRUE,FALSE)</formula>
    </cfRule>
  </conditionalFormatting>
  <conditionalFormatting sqref="Y1071:Y1098">
    <cfRule type="expression" dxfId="1917" priority="2013">
      <formula>IF(RIGHT(TEXT(Y1071,"0.#"),1)=".",FALSE,TRUE)</formula>
    </cfRule>
    <cfRule type="expression" dxfId="1916" priority="2014">
      <formula>IF(RIGHT(TEXT(Y1071,"0.#"),1)=".",TRUE,FALSE)</formula>
    </cfRule>
  </conditionalFormatting>
  <conditionalFormatting sqref="AL1069:AO1070">
    <cfRule type="expression" dxfId="1915" priority="2009">
      <formula>IF(AND(AL1069&gt;=0, RIGHT(TEXT(AL1069,"0.#"),1)&lt;&gt;"."),TRUE,FALSE)</formula>
    </cfRule>
    <cfRule type="expression" dxfId="1914" priority="2010">
      <formula>IF(AND(AL1069&gt;=0, RIGHT(TEXT(AL1069,"0.#"),1)="."),TRUE,FALSE)</formula>
    </cfRule>
    <cfRule type="expression" dxfId="1913" priority="2011">
      <formula>IF(AND(AL1069&lt;0, RIGHT(TEXT(AL1069,"0.#"),1)&lt;&gt;"."),TRUE,FALSE)</formula>
    </cfRule>
    <cfRule type="expression" dxfId="1912" priority="2012">
      <formula>IF(AND(AL1069&lt;0, RIGHT(TEXT(AL1069,"0.#"),1)="."),TRUE,FALSE)</formula>
    </cfRule>
  </conditionalFormatting>
  <conditionalFormatting sqref="Y1069:Y1070">
    <cfRule type="expression" dxfId="1911" priority="2007">
      <formula>IF(RIGHT(TEXT(Y1069,"0.#"),1)=".",FALSE,TRUE)</formula>
    </cfRule>
    <cfRule type="expression" dxfId="1910" priority="2008">
      <formula>IF(RIGHT(TEXT(Y1069,"0.#"),1)=".",TRUE,FALSE)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L871:AO871">
    <cfRule type="expression" dxfId="715" priority="13">
      <formula>IF(AND(AL871&gt;=0, RIGHT(TEXT(AL871,"0.#"),1)&lt;&gt;"."),TRUE,FALSE)</formula>
    </cfRule>
    <cfRule type="expression" dxfId="714" priority="14">
      <formula>IF(AND(AL871&gt;=0, RIGHT(TEXT(AL871,"0.#"),1)="."),TRUE,FALSE)</formula>
    </cfRule>
    <cfRule type="expression" dxfId="713" priority="15">
      <formula>IF(AND(AL871&lt;0, RIGHT(TEXT(AL871,"0.#"),1)&lt;&gt;"."),TRUE,FALSE)</formula>
    </cfRule>
    <cfRule type="expression" dxfId="712" priority="16">
      <formula>IF(AND(AL871&lt;0, RIGHT(TEXT(AL871,"0.#"),1)="."),TRUE,FALSE)</formula>
    </cfRule>
  </conditionalFormatting>
  <conditionalFormatting sqref="Y871">
    <cfRule type="expression" dxfId="711" priority="11">
      <formula>IF(RIGHT(TEXT(Y871,"0.#"),1)=".",FALSE,TRUE)</formula>
    </cfRule>
    <cfRule type="expression" dxfId="710" priority="12">
      <formula>IF(RIGHT(TEXT(Y871,"0.#"),1)=".",TRUE,FALSE)</formula>
    </cfRule>
  </conditionalFormatting>
  <conditionalFormatting sqref="Y783">
    <cfRule type="expression" dxfId="709" priority="9">
      <formula>IF(RIGHT(TEXT(Y783,"0.#"),1)=".",FALSE,TRUE)</formula>
    </cfRule>
    <cfRule type="expression" dxfId="708" priority="10">
      <formula>IF(RIGHT(TEXT(Y783,"0.#"),1)=".",TRUE,FALSE)</formula>
    </cfRule>
  </conditionalFormatting>
  <conditionalFormatting sqref="Y782">
    <cfRule type="expression" dxfId="707" priority="7">
      <formula>IF(RIGHT(TEXT(Y782,"0.#"),1)=".",FALSE,TRUE)</formula>
    </cfRule>
    <cfRule type="expression" dxfId="706" priority="8">
      <formula>IF(RIGHT(TEXT(Y782,"0.#"),1)=".",TRUE,FALSE)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29" max="16383" man="1"/>
    <brk id="699" max="16383" man="1"/>
    <brk id="735"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15" zoomScaleNormal="115" workbookViewId="0">
      <selection activeCell="T6" sqref="T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566</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t="s">
        <v>566</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566</v>
      </c>
      <c r="M9" s="13" t="str">
        <f t="shared" si="2"/>
        <v>エネルギー対策</v>
      </c>
      <c r="N9" s="13" t="str">
        <f t="shared" si="6"/>
        <v>エネルギー対策</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
      </c>
      <c r="K10" s="14" t="s">
        <v>335</v>
      </c>
      <c r="L10" s="15"/>
      <c r="M10" s="13" t="str">
        <f t="shared" si="2"/>
        <v/>
      </c>
      <c r="N10" s="13" t="str">
        <f t="shared" si="6"/>
        <v>エネルギー対策</v>
      </c>
      <c r="O10" s="13"/>
      <c r="P10" s="13" t="str">
        <f>S8</f>
        <v>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t="s">
        <v>566</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科学技術・イノベーション</v>
      </c>
      <c r="F24" s="18" t="s">
        <v>416</v>
      </c>
      <c r="G24" s="17"/>
      <c r="H24" s="13" t="str">
        <f t="shared" si="1"/>
        <v/>
      </c>
      <c r="I24" s="13" t="str">
        <f t="shared" si="5"/>
        <v>エネルギー対策特別会計電源開発促進勘定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8"/>
      <c r="Z2" s="829"/>
      <c r="AA2" s="830"/>
      <c r="AB2" s="1032" t="s">
        <v>11</v>
      </c>
      <c r="AC2" s="1033"/>
      <c r="AD2" s="1034"/>
      <c r="AE2" s="248" t="s">
        <v>397</v>
      </c>
      <c r="AF2" s="248"/>
      <c r="AG2" s="248"/>
      <c r="AH2" s="248"/>
      <c r="AI2" s="248" t="s">
        <v>395</v>
      </c>
      <c r="AJ2" s="248"/>
      <c r="AK2" s="248"/>
      <c r="AL2" s="248"/>
      <c r="AM2" s="248" t="s">
        <v>424</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9"/>
      <c r="Z3" s="1030"/>
      <c r="AA3" s="1031"/>
      <c r="AB3" s="1035"/>
      <c r="AC3" s="1036"/>
      <c r="AD3" s="1037"/>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5"/>
      <c r="I4" s="1005"/>
      <c r="J4" s="1005"/>
      <c r="K4" s="1005"/>
      <c r="L4" s="1005"/>
      <c r="M4" s="1005"/>
      <c r="N4" s="1005"/>
      <c r="O4" s="1006"/>
      <c r="P4" s="104"/>
      <c r="Q4" s="1013"/>
      <c r="R4" s="1013"/>
      <c r="S4" s="1013"/>
      <c r="T4" s="1013"/>
      <c r="U4" s="1013"/>
      <c r="V4" s="1013"/>
      <c r="W4" s="1013"/>
      <c r="X4" s="1014"/>
      <c r="Y4" s="1023" t="s">
        <v>12</v>
      </c>
      <c r="Z4" s="1024"/>
      <c r="AA4" s="1025"/>
      <c r="AB4" s="464"/>
      <c r="AC4" s="1027"/>
      <c r="AD4" s="1027"/>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8" t="s">
        <v>54</v>
      </c>
      <c r="Z5" s="1020"/>
      <c r="AA5" s="1021"/>
      <c r="AB5" s="526"/>
      <c r="AC5" s="1026"/>
      <c r="AD5" s="1026"/>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4" t="s">
        <v>182</v>
      </c>
      <c r="AC6" s="1022"/>
      <c r="AD6" s="1022"/>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8"/>
      <c r="Z9" s="829"/>
      <c r="AA9" s="830"/>
      <c r="AB9" s="1032" t="s">
        <v>11</v>
      </c>
      <c r="AC9" s="1033"/>
      <c r="AD9" s="1034"/>
      <c r="AE9" s="248" t="s">
        <v>397</v>
      </c>
      <c r="AF9" s="248"/>
      <c r="AG9" s="248"/>
      <c r="AH9" s="248"/>
      <c r="AI9" s="248" t="s">
        <v>395</v>
      </c>
      <c r="AJ9" s="248"/>
      <c r="AK9" s="248"/>
      <c r="AL9" s="248"/>
      <c r="AM9" s="248" t="s">
        <v>424</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9"/>
      <c r="Z10" s="1030"/>
      <c r="AA10" s="1031"/>
      <c r="AB10" s="1035"/>
      <c r="AC10" s="1036"/>
      <c r="AD10" s="1037"/>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5"/>
      <c r="I11" s="1005"/>
      <c r="J11" s="1005"/>
      <c r="K11" s="1005"/>
      <c r="L11" s="1005"/>
      <c r="M11" s="1005"/>
      <c r="N11" s="1005"/>
      <c r="O11" s="1006"/>
      <c r="P11" s="104"/>
      <c r="Q11" s="1013"/>
      <c r="R11" s="1013"/>
      <c r="S11" s="1013"/>
      <c r="T11" s="1013"/>
      <c r="U11" s="1013"/>
      <c r="V11" s="1013"/>
      <c r="W11" s="1013"/>
      <c r="X11" s="1014"/>
      <c r="Y11" s="1023" t="s">
        <v>12</v>
      </c>
      <c r="Z11" s="1024"/>
      <c r="AA11" s="1025"/>
      <c r="AB11" s="464"/>
      <c r="AC11" s="1027"/>
      <c r="AD11" s="1027"/>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8" t="s">
        <v>54</v>
      </c>
      <c r="Z12" s="1020"/>
      <c r="AA12" s="1021"/>
      <c r="AB12" s="526"/>
      <c r="AC12" s="1026"/>
      <c r="AD12" s="1026"/>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4" t="s">
        <v>182</v>
      </c>
      <c r="AC13" s="1022"/>
      <c r="AD13" s="1022"/>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8"/>
      <c r="Z16" s="829"/>
      <c r="AA16" s="830"/>
      <c r="AB16" s="1032" t="s">
        <v>11</v>
      </c>
      <c r="AC16" s="1033"/>
      <c r="AD16" s="1034"/>
      <c r="AE16" s="248" t="s">
        <v>397</v>
      </c>
      <c r="AF16" s="248"/>
      <c r="AG16" s="248"/>
      <c r="AH16" s="248"/>
      <c r="AI16" s="248" t="s">
        <v>395</v>
      </c>
      <c r="AJ16" s="248"/>
      <c r="AK16" s="248"/>
      <c r="AL16" s="248"/>
      <c r="AM16" s="248" t="s">
        <v>424</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9"/>
      <c r="Z17" s="1030"/>
      <c r="AA17" s="1031"/>
      <c r="AB17" s="1035"/>
      <c r="AC17" s="1036"/>
      <c r="AD17" s="1037"/>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5"/>
      <c r="I18" s="1005"/>
      <c r="J18" s="1005"/>
      <c r="K18" s="1005"/>
      <c r="L18" s="1005"/>
      <c r="M18" s="1005"/>
      <c r="N18" s="1005"/>
      <c r="O18" s="1006"/>
      <c r="P18" s="104"/>
      <c r="Q18" s="1013"/>
      <c r="R18" s="1013"/>
      <c r="S18" s="1013"/>
      <c r="T18" s="1013"/>
      <c r="U18" s="1013"/>
      <c r="V18" s="1013"/>
      <c r="W18" s="1013"/>
      <c r="X18" s="1014"/>
      <c r="Y18" s="1023" t="s">
        <v>12</v>
      </c>
      <c r="Z18" s="1024"/>
      <c r="AA18" s="1025"/>
      <c r="AB18" s="464"/>
      <c r="AC18" s="1027"/>
      <c r="AD18" s="1027"/>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8" t="s">
        <v>54</v>
      </c>
      <c r="Z19" s="1020"/>
      <c r="AA19" s="1021"/>
      <c r="AB19" s="526"/>
      <c r="AC19" s="1026"/>
      <c r="AD19" s="1026"/>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4" t="s">
        <v>182</v>
      </c>
      <c r="AC20" s="1022"/>
      <c r="AD20" s="1022"/>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8"/>
      <c r="Z23" s="829"/>
      <c r="AA23" s="830"/>
      <c r="AB23" s="1032" t="s">
        <v>11</v>
      </c>
      <c r="AC23" s="1033"/>
      <c r="AD23" s="1034"/>
      <c r="AE23" s="248" t="s">
        <v>397</v>
      </c>
      <c r="AF23" s="248"/>
      <c r="AG23" s="248"/>
      <c r="AH23" s="248"/>
      <c r="AI23" s="248" t="s">
        <v>395</v>
      </c>
      <c r="AJ23" s="248"/>
      <c r="AK23" s="248"/>
      <c r="AL23" s="248"/>
      <c r="AM23" s="248" t="s">
        <v>424</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9"/>
      <c r="Z24" s="1030"/>
      <c r="AA24" s="1031"/>
      <c r="AB24" s="1035"/>
      <c r="AC24" s="1036"/>
      <c r="AD24" s="1037"/>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5"/>
      <c r="I25" s="1005"/>
      <c r="J25" s="1005"/>
      <c r="K25" s="1005"/>
      <c r="L25" s="1005"/>
      <c r="M25" s="1005"/>
      <c r="N25" s="1005"/>
      <c r="O25" s="1006"/>
      <c r="P25" s="104"/>
      <c r="Q25" s="1013"/>
      <c r="R25" s="1013"/>
      <c r="S25" s="1013"/>
      <c r="T25" s="1013"/>
      <c r="U25" s="1013"/>
      <c r="V25" s="1013"/>
      <c r="W25" s="1013"/>
      <c r="X25" s="1014"/>
      <c r="Y25" s="1023" t="s">
        <v>12</v>
      </c>
      <c r="Z25" s="1024"/>
      <c r="AA25" s="1025"/>
      <c r="AB25" s="464"/>
      <c r="AC25" s="1027"/>
      <c r="AD25" s="1027"/>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8" t="s">
        <v>54</v>
      </c>
      <c r="Z26" s="1020"/>
      <c r="AA26" s="1021"/>
      <c r="AB26" s="526"/>
      <c r="AC26" s="1026"/>
      <c r="AD26" s="1026"/>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4" t="s">
        <v>182</v>
      </c>
      <c r="AC27" s="1022"/>
      <c r="AD27" s="1022"/>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8"/>
      <c r="Z30" s="829"/>
      <c r="AA30" s="830"/>
      <c r="AB30" s="1032" t="s">
        <v>11</v>
      </c>
      <c r="AC30" s="1033"/>
      <c r="AD30" s="1034"/>
      <c r="AE30" s="248" t="s">
        <v>397</v>
      </c>
      <c r="AF30" s="248"/>
      <c r="AG30" s="248"/>
      <c r="AH30" s="248"/>
      <c r="AI30" s="248" t="s">
        <v>395</v>
      </c>
      <c r="AJ30" s="248"/>
      <c r="AK30" s="248"/>
      <c r="AL30" s="248"/>
      <c r="AM30" s="248" t="s">
        <v>424</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9"/>
      <c r="Z31" s="1030"/>
      <c r="AA31" s="1031"/>
      <c r="AB31" s="1035"/>
      <c r="AC31" s="1036"/>
      <c r="AD31" s="1037"/>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5"/>
      <c r="I32" s="1005"/>
      <c r="J32" s="1005"/>
      <c r="K32" s="1005"/>
      <c r="L32" s="1005"/>
      <c r="M32" s="1005"/>
      <c r="N32" s="1005"/>
      <c r="O32" s="1006"/>
      <c r="P32" s="104"/>
      <c r="Q32" s="1013"/>
      <c r="R32" s="1013"/>
      <c r="S32" s="1013"/>
      <c r="T32" s="1013"/>
      <c r="U32" s="1013"/>
      <c r="V32" s="1013"/>
      <c r="W32" s="1013"/>
      <c r="X32" s="1014"/>
      <c r="Y32" s="1023" t="s">
        <v>12</v>
      </c>
      <c r="Z32" s="1024"/>
      <c r="AA32" s="1025"/>
      <c r="AB32" s="464"/>
      <c r="AC32" s="1027"/>
      <c r="AD32" s="1027"/>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8" t="s">
        <v>54</v>
      </c>
      <c r="Z33" s="1020"/>
      <c r="AA33" s="1021"/>
      <c r="AB33" s="526"/>
      <c r="AC33" s="1026"/>
      <c r="AD33" s="1026"/>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4" t="s">
        <v>182</v>
      </c>
      <c r="AC34" s="1022"/>
      <c r="AD34" s="1022"/>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8"/>
      <c r="Z37" s="829"/>
      <c r="AA37" s="830"/>
      <c r="AB37" s="1032" t="s">
        <v>11</v>
      </c>
      <c r="AC37" s="1033"/>
      <c r="AD37" s="1034"/>
      <c r="AE37" s="248" t="s">
        <v>397</v>
      </c>
      <c r="AF37" s="248"/>
      <c r="AG37" s="248"/>
      <c r="AH37" s="248"/>
      <c r="AI37" s="248" t="s">
        <v>395</v>
      </c>
      <c r="AJ37" s="248"/>
      <c r="AK37" s="248"/>
      <c r="AL37" s="248"/>
      <c r="AM37" s="248" t="s">
        <v>424</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9"/>
      <c r="Z38" s="1030"/>
      <c r="AA38" s="1031"/>
      <c r="AB38" s="1035"/>
      <c r="AC38" s="1036"/>
      <c r="AD38" s="1037"/>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5"/>
      <c r="I39" s="1005"/>
      <c r="J39" s="1005"/>
      <c r="K39" s="1005"/>
      <c r="L39" s="1005"/>
      <c r="M39" s="1005"/>
      <c r="N39" s="1005"/>
      <c r="O39" s="1006"/>
      <c r="P39" s="104"/>
      <c r="Q39" s="1013"/>
      <c r="R39" s="1013"/>
      <c r="S39" s="1013"/>
      <c r="T39" s="1013"/>
      <c r="U39" s="1013"/>
      <c r="V39" s="1013"/>
      <c r="W39" s="1013"/>
      <c r="X39" s="1014"/>
      <c r="Y39" s="1023" t="s">
        <v>12</v>
      </c>
      <c r="Z39" s="1024"/>
      <c r="AA39" s="1025"/>
      <c r="AB39" s="464"/>
      <c r="AC39" s="1027"/>
      <c r="AD39" s="102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8" t="s">
        <v>54</v>
      </c>
      <c r="Z40" s="1020"/>
      <c r="AA40" s="1021"/>
      <c r="AB40" s="526"/>
      <c r="AC40" s="1026"/>
      <c r="AD40" s="10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4" t="s">
        <v>182</v>
      </c>
      <c r="AC41" s="1022"/>
      <c r="AD41" s="102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8"/>
      <c r="Z44" s="829"/>
      <c r="AA44" s="830"/>
      <c r="AB44" s="1032" t="s">
        <v>11</v>
      </c>
      <c r="AC44" s="1033"/>
      <c r="AD44" s="1034"/>
      <c r="AE44" s="248" t="s">
        <v>397</v>
      </c>
      <c r="AF44" s="248"/>
      <c r="AG44" s="248"/>
      <c r="AH44" s="248"/>
      <c r="AI44" s="248" t="s">
        <v>395</v>
      </c>
      <c r="AJ44" s="248"/>
      <c r="AK44" s="248"/>
      <c r="AL44" s="248"/>
      <c r="AM44" s="248" t="s">
        <v>424</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9"/>
      <c r="Z45" s="1030"/>
      <c r="AA45" s="1031"/>
      <c r="AB45" s="1035"/>
      <c r="AC45" s="1036"/>
      <c r="AD45" s="1037"/>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5"/>
      <c r="I46" s="1005"/>
      <c r="J46" s="1005"/>
      <c r="K46" s="1005"/>
      <c r="L46" s="1005"/>
      <c r="M46" s="1005"/>
      <c r="N46" s="1005"/>
      <c r="O46" s="1006"/>
      <c r="P46" s="104"/>
      <c r="Q46" s="1013"/>
      <c r="R46" s="1013"/>
      <c r="S46" s="1013"/>
      <c r="T46" s="1013"/>
      <c r="U46" s="1013"/>
      <c r="V46" s="1013"/>
      <c r="W46" s="1013"/>
      <c r="X46" s="1014"/>
      <c r="Y46" s="1023" t="s">
        <v>12</v>
      </c>
      <c r="Z46" s="1024"/>
      <c r="AA46" s="1025"/>
      <c r="AB46" s="464"/>
      <c r="AC46" s="1027"/>
      <c r="AD46" s="102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8" t="s">
        <v>54</v>
      </c>
      <c r="Z47" s="1020"/>
      <c r="AA47" s="1021"/>
      <c r="AB47" s="526"/>
      <c r="AC47" s="1026"/>
      <c r="AD47" s="10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4" t="s">
        <v>182</v>
      </c>
      <c r="AC48" s="1022"/>
      <c r="AD48" s="102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8"/>
      <c r="Z51" s="829"/>
      <c r="AA51" s="830"/>
      <c r="AB51" s="242" t="s">
        <v>11</v>
      </c>
      <c r="AC51" s="1033"/>
      <c r="AD51" s="1034"/>
      <c r="AE51" s="248" t="s">
        <v>397</v>
      </c>
      <c r="AF51" s="248"/>
      <c r="AG51" s="248"/>
      <c r="AH51" s="248"/>
      <c r="AI51" s="248" t="s">
        <v>395</v>
      </c>
      <c r="AJ51" s="248"/>
      <c r="AK51" s="248"/>
      <c r="AL51" s="248"/>
      <c r="AM51" s="248" t="s">
        <v>424</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9"/>
      <c r="Z52" s="1030"/>
      <c r="AA52" s="1031"/>
      <c r="AB52" s="1035"/>
      <c r="AC52" s="1036"/>
      <c r="AD52" s="1037"/>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5"/>
      <c r="I53" s="1005"/>
      <c r="J53" s="1005"/>
      <c r="K53" s="1005"/>
      <c r="L53" s="1005"/>
      <c r="M53" s="1005"/>
      <c r="N53" s="1005"/>
      <c r="O53" s="1006"/>
      <c r="P53" s="104"/>
      <c r="Q53" s="1013"/>
      <c r="R53" s="1013"/>
      <c r="S53" s="1013"/>
      <c r="T53" s="1013"/>
      <c r="U53" s="1013"/>
      <c r="V53" s="1013"/>
      <c r="W53" s="1013"/>
      <c r="X53" s="1014"/>
      <c r="Y53" s="1023" t="s">
        <v>12</v>
      </c>
      <c r="Z53" s="1024"/>
      <c r="AA53" s="1025"/>
      <c r="AB53" s="464"/>
      <c r="AC53" s="1027"/>
      <c r="AD53" s="102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8" t="s">
        <v>54</v>
      </c>
      <c r="Z54" s="1020"/>
      <c r="AA54" s="1021"/>
      <c r="AB54" s="526"/>
      <c r="AC54" s="1026"/>
      <c r="AD54" s="10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4" t="s">
        <v>182</v>
      </c>
      <c r="AC55" s="1022"/>
      <c r="AD55" s="1022"/>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8"/>
      <c r="Z58" s="829"/>
      <c r="AA58" s="830"/>
      <c r="AB58" s="1032" t="s">
        <v>11</v>
      </c>
      <c r="AC58" s="1033"/>
      <c r="AD58" s="1034"/>
      <c r="AE58" s="248" t="s">
        <v>397</v>
      </c>
      <c r="AF58" s="248"/>
      <c r="AG58" s="248"/>
      <c r="AH58" s="248"/>
      <c r="AI58" s="248" t="s">
        <v>395</v>
      </c>
      <c r="AJ58" s="248"/>
      <c r="AK58" s="248"/>
      <c r="AL58" s="248"/>
      <c r="AM58" s="248" t="s">
        <v>424</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9"/>
      <c r="Z59" s="1030"/>
      <c r="AA59" s="1031"/>
      <c r="AB59" s="1035"/>
      <c r="AC59" s="1036"/>
      <c r="AD59" s="1037"/>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5"/>
      <c r="I60" s="1005"/>
      <c r="J60" s="1005"/>
      <c r="K60" s="1005"/>
      <c r="L60" s="1005"/>
      <c r="M60" s="1005"/>
      <c r="N60" s="1005"/>
      <c r="O60" s="1006"/>
      <c r="P60" s="104"/>
      <c r="Q60" s="1013"/>
      <c r="R60" s="1013"/>
      <c r="S60" s="1013"/>
      <c r="T60" s="1013"/>
      <c r="U60" s="1013"/>
      <c r="V60" s="1013"/>
      <c r="W60" s="1013"/>
      <c r="X60" s="1014"/>
      <c r="Y60" s="1023" t="s">
        <v>12</v>
      </c>
      <c r="Z60" s="1024"/>
      <c r="AA60" s="1025"/>
      <c r="AB60" s="464"/>
      <c r="AC60" s="1027"/>
      <c r="AD60" s="102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8" t="s">
        <v>54</v>
      </c>
      <c r="Z61" s="1020"/>
      <c r="AA61" s="1021"/>
      <c r="AB61" s="526"/>
      <c r="AC61" s="1026"/>
      <c r="AD61" s="10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4" t="s">
        <v>182</v>
      </c>
      <c r="AC62" s="1022"/>
      <c r="AD62" s="102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8"/>
      <c r="Z65" s="829"/>
      <c r="AA65" s="830"/>
      <c r="AB65" s="1032" t="s">
        <v>11</v>
      </c>
      <c r="AC65" s="1033"/>
      <c r="AD65" s="1034"/>
      <c r="AE65" s="248" t="s">
        <v>397</v>
      </c>
      <c r="AF65" s="248"/>
      <c r="AG65" s="248"/>
      <c r="AH65" s="248"/>
      <c r="AI65" s="248" t="s">
        <v>395</v>
      </c>
      <c r="AJ65" s="248"/>
      <c r="AK65" s="248"/>
      <c r="AL65" s="248"/>
      <c r="AM65" s="248" t="s">
        <v>424</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9"/>
      <c r="Z66" s="1030"/>
      <c r="AA66" s="1031"/>
      <c r="AB66" s="1035"/>
      <c r="AC66" s="1036"/>
      <c r="AD66" s="1037"/>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5"/>
      <c r="I67" s="1005"/>
      <c r="J67" s="1005"/>
      <c r="K67" s="1005"/>
      <c r="L67" s="1005"/>
      <c r="M67" s="1005"/>
      <c r="N67" s="1005"/>
      <c r="O67" s="1006"/>
      <c r="P67" s="104"/>
      <c r="Q67" s="1013"/>
      <c r="R67" s="1013"/>
      <c r="S67" s="1013"/>
      <c r="T67" s="1013"/>
      <c r="U67" s="1013"/>
      <c r="V67" s="1013"/>
      <c r="W67" s="1013"/>
      <c r="X67" s="1014"/>
      <c r="Y67" s="1023" t="s">
        <v>12</v>
      </c>
      <c r="Z67" s="1024"/>
      <c r="AA67" s="1025"/>
      <c r="AB67" s="464"/>
      <c r="AC67" s="1027"/>
      <c r="AD67" s="1027"/>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8" t="s">
        <v>54</v>
      </c>
      <c r="Z68" s="1020"/>
      <c r="AA68" s="1021"/>
      <c r="AB68" s="526"/>
      <c r="AC68" s="1026"/>
      <c r="AD68" s="1026"/>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8" t="s">
        <v>13</v>
      </c>
      <c r="Z69" s="1020"/>
      <c r="AA69" s="1021"/>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6" t="s">
        <v>28</v>
      </c>
      <c r="B2" s="1057"/>
      <c r="C2" s="1057"/>
      <c r="D2" s="1057"/>
      <c r="E2" s="1057"/>
      <c r="F2" s="1058"/>
      <c r="G2" s="595" t="s">
        <v>371</v>
      </c>
      <c r="H2" s="596"/>
      <c r="I2" s="596"/>
      <c r="J2" s="596"/>
      <c r="K2" s="596"/>
      <c r="L2" s="596"/>
      <c r="M2" s="596"/>
      <c r="N2" s="596"/>
      <c r="O2" s="596"/>
      <c r="P2" s="596"/>
      <c r="Q2" s="596"/>
      <c r="R2" s="596"/>
      <c r="S2" s="596"/>
      <c r="T2" s="596"/>
      <c r="U2" s="596"/>
      <c r="V2" s="596"/>
      <c r="W2" s="596"/>
      <c r="X2" s="596"/>
      <c r="Y2" s="596"/>
      <c r="Z2" s="596"/>
      <c r="AA2" s="596"/>
      <c r="AB2" s="597"/>
      <c r="AC2" s="595" t="s">
        <v>373</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0"/>
      <c r="B15" s="1051"/>
      <c r="C15" s="1051"/>
      <c r="D15" s="1051"/>
      <c r="E15" s="1051"/>
      <c r="F15" s="1052"/>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0"/>
      <c r="B16" s="1051"/>
      <c r="C16" s="1051"/>
      <c r="D16" s="1051"/>
      <c r="E16" s="1051"/>
      <c r="F16" s="1052"/>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0"/>
      <c r="B28" s="1051"/>
      <c r="C28" s="1051"/>
      <c r="D28" s="1051"/>
      <c r="E28" s="1051"/>
      <c r="F28" s="1052"/>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0"/>
      <c r="B29" s="1051"/>
      <c r="C29" s="1051"/>
      <c r="D29" s="1051"/>
      <c r="E29" s="1051"/>
      <c r="F29" s="1052"/>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0"/>
      <c r="B41" s="1051"/>
      <c r="C41" s="1051"/>
      <c r="D41" s="1051"/>
      <c r="E41" s="1051"/>
      <c r="F41" s="1052"/>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0"/>
      <c r="B42" s="1051"/>
      <c r="C42" s="1051"/>
      <c r="D42" s="1051"/>
      <c r="E42" s="1051"/>
      <c r="F42" s="1052"/>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8" customFormat="1" ht="24.75" customHeight="1" thickBot="1" x14ac:dyDescent="0.2"/>
    <row r="55" spans="1:50" ht="30" customHeight="1" x14ac:dyDescent="0.15">
      <c r="A55" s="1056" t="s">
        <v>28</v>
      </c>
      <c r="B55" s="1057"/>
      <c r="C55" s="1057"/>
      <c r="D55" s="1057"/>
      <c r="E55" s="1057"/>
      <c r="F55" s="1058"/>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0"/>
      <c r="B56" s="1051"/>
      <c r="C56" s="1051"/>
      <c r="D56" s="1051"/>
      <c r="E56" s="1051"/>
      <c r="F56" s="1052"/>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0"/>
      <c r="B68" s="1051"/>
      <c r="C68" s="1051"/>
      <c r="D68" s="1051"/>
      <c r="E68" s="1051"/>
      <c r="F68" s="1052"/>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0"/>
      <c r="B69" s="1051"/>
      <c r="C69" s="1051"/>
      <c r="D69" s="1051"/>
      <c r="E69" s="1051"/>
      <c r="F69" s="1052"/>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0"/>
      <c r="B81" s="1051"/>
      <c r="C81" s="1051"/>
      <c r="D81" s="1051"/>
      <c r="E81" s="1051"/>
      <c r="F81" s="1052"/>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0"/>
      <c r="B82" s="1051"/>
      <c r="C82" s="1051"/>
      <c r="D82" s="1051"/>
      <c r="E82" s="1051"/>
      <c r="F82" s="1052"/>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0"/>
      <c r="B94" s="1051"/>
      <c r="C94" s="1051"/>
      <c r="D94" s="1051"/>
      <c r="E94" s="1051"/>
      <c r="F94" s="1052"/>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0"/>
      <c r="B95" s="1051"/>
      <c r="C95" s="1051"/>
      <c r="D95" s="1051"/>
      <c r="E95" s="1051"/>
      <c r="F95" s="1052"/>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8" customFormat="1" ht="24.75" customHeight="1" thickBot="1" x14ac:dyDescent="0.2"/>
    <row r="108" spans="1:50" ht="30" customHeight="1" x14ac:dyDescent="0.15">
      <c r="A108" s="1056" t="s">
        <v>28</v>
      </c>
      <c r="B108" s="1057"/>
      <c r="C108" s="1057"/>
      <c r="D108" s="1057"/>
      <c r="E108" s="1057"/>
      <c r="F108" s="1058"/>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0"/>
      <c r="B109" s="1051"/>
      <c r="C109" s="1051"/>
      <c r="D109" s="1051"/>
      <c r="E109" s="1051"/>
      <c r="F109" s="1052"/>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0"/>
      <c r="B121" s="1051"/>
      <c r="C121" s="1051"/>
      <c r="D121" s="1051"/>
      <c r="E121" s="1051"/>
      <c r="F121" s="1052"/>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0"/>
      <c r="B122" s="1051"/>
      <c r="C122" s="1051"/>
      <c r="D122" s="1051"/>
      <c r="E122" s="1051"/>
      <c r="F122" s="1052"/>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0"/>
      <c r="B134" s="1051"/>
      <c r="C134" s="1051"/>
      <c r="D134" s="1051"/>
      <c r="E134" s="1051"/>
      <c r="F134" s="1052"/>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0"/>
      <c r="B135" s="1051"/>
      <c r="C135" s="1051"/>
      <c r="D135" s="1051"/>
      <c r="E135" s="1051"/>
      <c r="F135" s="1052"/>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0"/>
      <c r="B147" s="1051"/>
      <c r="C147" s="1051"/>
      <c r="D147" s="1051"/>
      <c r="E147" s="1051"/>
      <c r="F147" s="1052"/>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0"/>
      <c r="B148" s="1051"/>
      <c r="C148" s="1051"/>
      <c r="D148" s="1051"/>
      <c r="E148" s="1051"/>
      <c r="F148" s="1052"/>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8" customFormat="1" ht="24.75" customHeight="1" thickBot="1" x14ac:dyDescent="0.2"/>
    <row r="161" spans="1:50" ht="30" customHeight="1" x14ac:dyDescent="0.15">
      <c r="A161" s="1056" t="s">
        <v>28</v>
      </c>
      <c r="B161" s="1057"/>
      <c r="C161" s="1057"/>
      <c r="D161" s="1057"/>
      <c r="E161" s="1057"/>
      <c r="F161" s="1058"/>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0"/>
      <c r="B162" s="1051"/>
      <c r="C162" s="1051"/>
      <c r="D162" s="1051"/>
      <c r="E162" s="1051"/>
      <c r="F162" s="1052"/>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0"/>
      <c r="B174" s="1051"/>
      <c r="C174" s="1051"/>
      <c r="D174" s="1051"/>
      <c r="E174" s="1051"/>
      <c r="F174" s="1052"/>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0"/>
      <c r="B175" s="1051"/>
      <c r="C175" s="1051"/>
      <c r="D175" s="1051"/>
      <c r="E175" s="1051"/>
      <c r="F175" s="1052"/>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0"/>
      <c r="B187" s="1051"/>
      <c r="C187" s="1051"/>
      <c r="D187" s="1051"/>
      <c r="E187" s="1051"/>
      <c r="F187" s="1052"/>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0"/>
      <c r="B188" s="1051"/>
      <c r="C188" s="1051"/>
      <c r="D188" s="1051"/>
      <c r="E188" s="1051"/>
      <c r="F188" s="1052"/>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0"/>
      <c r="B200" s="1051"/>
      <c r="C200" s="1051"/>
      <c r="D200" s="1051"/>
      <c r="E200" s="1051"/>
      <c r="F200" s="1052"/>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0"/>
      <c r="B201" s="1051"/>
      <c r="C201" s="1051"/>
      <c r="D201" s="1051"/>
      <c r="E201" s="1051"/>
      <c r="F201" s="1052"/>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8" customFormat="1" ht="24.75" customHeight="1" thickBot="1" x14ac:dyDescent="0.2"/>
    <row r="214" spans="1:50" ht="30" customHeight="1" x14ac:dyDescent="0.15">
      <c r="A214" s="1047" t="s">
        <v>28</v>
      </c>
      <c r="B214" s="1048"/>
      <c r="C214" s="1048"/>
      <c r="D214" s="1048"/>
      <c r="E214" s="1048"/>
      <c r="F214" s="1049"/>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0"/>
      <c r="B215" s="1051"/>
      <c r="C215" s="1051"/>
      <c r="D215" s="1051"/>
      <c r="E215" s="1051"/>
      <c r="F215" s="1052"/>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0"/>
      <c r="B227" s="1051"/>
      <c r="C227" s="1051"/>
      <c r="D227" s="1051"/>
      <c r="E227" s="1051"/>
      <c r="F227" s="1052"/>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0"/>
      <c r="B228" s="1051"/>
      <c r="C228" s="1051"/>
      <c r="D228" s="1051"/>
      <c r="E228" s="1051"/>
      <c r="F228" s="1052"/>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0"/>
      <c r="B240" s="1051"/>
      <c r="C240" s="1051"/>
      <c r="D240" s="1051"/>
      <c r="E240" s="1051"/>
      <c r="F240" s="1052"/>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0"/>
      <c r="B241" s="1051"/>
      <c r="C241" s="1051"/>
      <c r="D241" s="1051"/>
      <c r="E241" s="1051"/>
      <c r="F241" s="1052"/>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0"/>
      <c r="B253" s="1051"/>
      <c r="C253" s="1051"/>
      <c r="D253" s="1051"/>
      <c r="E253" s="1051"/>
      <c r="F253" s="1052"/>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0"/>
      <c r="B254" s="1051"/>
      <c r="C254" s="1051"/>
      <c r="D254" s="1051"/>
      <c r="E254" s="1051"/>
      <c r="F254" s="1052"/>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2020-05-07T10:07:12Z</cp:lastPrinted>
  <dcterms:created xsi:type="dcterms:W3CDTF">2012-03-13T00:50:25Z</dcterms:created>
  <dcterms:modified xsi:type="dcterms:W3CDTF">2020-06-25T12:52:59Z</dcterms:modified>
</cp:coreProperties>
</file>