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広報室受け渡し用（最終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<sst xmlns="http://schemas.openxmlformats.org/spreadsheetml/2006/main" count="2859" uniqueCount="607">
  <si>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</si>
  <si>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</si>
  <si>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</si>
  <si>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</si>
  <si>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</si>
  <si>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</si>
  <si>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</si>
  <si>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</si>
  <si>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</si>
  <si>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</si>
  <si>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</si>
  <si>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</si>
  <si>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</si>
  <si>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</si>
  <si>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</si>
  <si>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</si>
  <si>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</si>
  <si>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</si>
  <si>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</si>
  <si>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</si>
  <si>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</si>
  <si>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</si>
  <si>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</si>
  <si>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</si>
  <si>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</si>
  <si>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</si>
  <si>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</si>
  <si>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</si>
  <si>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</si>
  <si>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</si>
  <si>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</si>
  <si>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</si>
  <si>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</si>
  <si>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</si>
  <si>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</si>
  <si>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</si>
  <si>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</si>
  <si>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</si>
  <si>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</si>
  <si>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</si>
  <si>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</si>
  <si>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</si>
  <si>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</si>
  <si>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</si>
  <si>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</si>
  <si>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</si>
  <si>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</si>
  <si>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</si>
  <si>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</si>
  <si>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</si>
  <si>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</si>
  <si>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</si>
  <si>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</si>
  <si>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</si>
  <si>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</si>
  <si>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</si>
  <si>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</si>
  <si>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</si>
  <si>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</si>
  <si>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</si>
  <si>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</si>
  <si>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</si>
  <si>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</si>
  <si>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</si>
  <si>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</si>
  <si>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</si>
  <si>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</si>
  <si>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</si>
  <si>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</si>
  <si>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</si>
  <si>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</si>
  <si>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</si>
  <si>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</si>
  <si>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</si>
  <si>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</si>
  <si>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</si>
  <si>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</si>
  <si>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</si>
  <si>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</si>
  <si>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</si>
  <si>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</si>
  <si>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</si>
  <si>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</si>
  <si>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</si>
  <si>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</si>
  <si>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</si>
  <si>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</si>
  <si>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</si>
  <si>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</si>
  <si>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</si>
  <si>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</si>
  <si>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</si>
  <si>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</si>
  <si>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</si>
  <si>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</si>
  <si>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</si>
  <si>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</si>
  <si>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</si>
  <si>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</si>
  <si>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</si>
  <si>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</si>
  <si>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</si>
  <si>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</si>
  <si>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</si>
  <si>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</si>
  <si>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</si>
  <si>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</si>
  <si>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</si>
  <si>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</si>
  <si>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</si>
  <si>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</si>
  <si>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</si>
  <si>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</si>
  <si>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</si>
  <si>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</si>
  <si>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</si>
  <si>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</si>
  <si>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</si>
  <si>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</si>
  <si>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</si>
  <si>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</si>
  <si>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</si>
  <si>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</si>
  <si>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</si>
  <si>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</si>
  <si>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</si>
  <si>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</si>
  <si>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</si>
  <si>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</si>
  <si>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</si>
  <si>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</si>
  <si>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</si>
  <si>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</si>
  <si>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</si>
  <si>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</si>
  <si>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</si>
  <si>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</si>
  <si>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</si>
  <si>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</si>
  <si>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</si>
  <si>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</si>
  <si>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</si>
  <si>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</si>
  <si>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</si>
  <si>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</si>
  <si>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</si>
  <si>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</si>
  <si>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</si>
  <si>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</si>
  <si>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</si>
  <si>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</si>
  <si>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</si>
  <si>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</si>
  <si>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</si>
  <si>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</si>
  <si>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</si>
  <si>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</si>
  <si>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</si>
  <si>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</si>
  <si>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</si>
  <si>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</si>
  <si>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</si>
  <si>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</si>
  <si>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</si>
  <si>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</si>
  <si>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</si>
  <si>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</si>
  <si>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</si>
  <si>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</si>
  <si>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</si>
  <si>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</si>
  <si>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</si>
  <si>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</si>
  <si>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</si>
  <si>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</si>
  <si>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</si>
  <si>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</si>
  <si>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</si>
  <si>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</si>
  <si>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</si>
  <si>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</si>
  <si>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</si>
  <si>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</si>
  <si>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</si>
  <si>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</si>
  <si>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</si>
  <si>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</si>
  <si>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</si>
  <si>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</si>
  <si>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</si>
  <si>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</si>
  <si>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</si>
  <si>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</si>
  <si>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</si>
  <si>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</si>
  <si>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</si>
  <si>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</si>
  <si>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</si>
  <si>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</si>
  <si>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</si>
  <si>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</si>
  <si>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</si>
  <si>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</si>
  <si>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</si>
  <si>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</si>
  <si>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</si>
  <si>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</si>
  <si>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</si>
  <si>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</si>
  <si>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</si>
  <si>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</si>
  <si>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</si>
  <si>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</si>
  <si>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</si>
  <si>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</si>
  <si>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</si>
  <si>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</si>
  <si>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</si>
  <si>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</si>
  <si>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</si>
  <si>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</si>
  <si>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</si>
  <si>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</si>
  <si>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</si>
  <si>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</si>
  <si>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</si>
  <si>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</si>
  <si>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</si>
  <si>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</si>
  <si>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</si>
  <si>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</si>
  <si>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</si>
  <si>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</si>
  <si>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</si>
  <si>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</si>
  <si>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</si>
  <si>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</si>
  <si>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</si>
  <si>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</si>
  <si>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</si>
  <si>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</si>
  <si>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</si>
  <si>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</si>
  <si>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</si>
  <si>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</si>
  <si>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</si>
  <si>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</si>
  <si>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</si>
  <si>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</si>
  <si>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</si>
  <si>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</si>
  <si>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</si>
  <si>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</si>
  <si>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</si>
  <si>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</si>
  <si>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</si>
  <si>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</si>
  <si>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</si>
  <si>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</si>
  <si>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</si>
  <si>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</si>
  <si>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</si>
  <si>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</si>
  <si>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</si>
  <si>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</si>
  <si>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</si>
  <si>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</si>
  <si>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</si>
  <si>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</si>
  <si>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</si>
  <si>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</si>
  <si>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</si>
  <si>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</si>
  <si>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</si>
  <si>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</si>
  <si>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</si>
  <si>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</si>
  <si>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</si>
  <si>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</si>
  <si>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</si>
  <si>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</si>
  <si>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</si>
  <si>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</si>
  <si>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</si>
  <si>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</si>
  <si>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</si>
  <si>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</si>
  <si>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</si>
  <si>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</si>
  <si>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</si>
  <si>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</si>
  <si>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</si>
  <si>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</si>
  <si>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</si>
  <si>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</si>
  <si>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</si>
  <si>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</si>
  <si>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</si>
  <si>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</si>
  <si>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</si>
  <si>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</si>
  <si>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</si>
  <si>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</si>
  <si>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</si>
  <si>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</si>
  <si>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</si>
  <si>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</si>
  <si>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</si>
  <si>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</si>
  <si>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</si>
  <si>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</si>
  <si>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</si>
  <si>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</si>
  <si>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</si>
  <si>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</si>
  <si>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</si>
  <si>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</si>
  <si>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</si>
  <si>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</si>
  <si>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</si>
  <si>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</si>
  <si>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</si>
  <si>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</si>
  <si>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</si>
  <si>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</si>
  <si>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</si>
  <si>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</si>
  <si>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</si>
  <si>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</si>
  <si>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</si>
  <si>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</si>
  <si>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</si>
  <si>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</si>
  <si>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</si>
  <si>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</si>
  <si>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</si>
  <si>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</si>
  <si>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</si>
  <si>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</si>
  <si>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</si>
  <si>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</si>
  <si>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</si>
  <si>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</si>
  <si>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</si>
  <si>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</si>
  <si>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</si>
  <si>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</si>
  <si>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</si>
  <si>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</si>
  <si>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</si>
  <si>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</si>
  <si>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</si>
  <si>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</si>
  <si>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</si>
  <si>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</si>
  <si>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</si>
  <si>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</si>
  <si>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</si>
  <si>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</si>
  <si>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</si>
  <si>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</si>
  <si>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</si>
  <si>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</si>
  <si>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</si>
  <si>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</si>
  <si>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</si>
  <si>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</si>
  <si>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</si>
  <si>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</si>
  <si>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</si>
  <si>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</si>
  <si>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</si>
  <si>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</si>
  <si>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</si>
  <si>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</si>
  <si>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</si>
  <si>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</si>
  <si>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</si>
  <si>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</si>
  <si>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</si>
  <si>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</si>
  <si>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</si>
  <si>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</si>
  <si>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</si>
  <si>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</si>
  <si>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</si>
  <si>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</si>
  <si>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</si>
  <si>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</si>
  <si>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</si>
  <si>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</si>
  <si>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</si>
  <si>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</si>
  <si>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</si>
  <si>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</si>
  <si>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</si>
  <si>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</si>
  <si>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</si>
  <si>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</si>
  <si>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</si>
  <si>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</si>
  <si>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</si>
  <si>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</si>
  <si>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</si>
  <si>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</si>
  <si>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</si>
  <si>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</si>
  <si>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</si>
  <si>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</si>
  <si>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</si>
  <si>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</si>
  <si>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</si>
  <si>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</si>
  <si>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</si>
  <si>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</si>
  <si>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</si>
  <si>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</si>
  <si>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</si>
  <si>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</si>
  <si>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</si>
  <si>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</si>
  <si>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</si>
  <si>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</si>
  <si>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</si>
  <si>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</si>
  <si>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</si>
  <si>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</si>
  <si>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</si>
  <si>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</si>
  <si>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</si>
  <si>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</si>
  <si>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</si>
  <si>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</si>
  <si>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</si>
  <si>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</si>
  <si>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</si>
  <si>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</si>
  <si>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</si>
  <si>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</si>
  <si>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</si>
  <si>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</si>
  <si>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</si>
  <si>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</si>
  <si>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</si>
  <si>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</si>
  <si>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</si>
  <si>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</si>
  <si>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</si>
  <si>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</si>
  <si>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</si>
  <si>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</si>
  <si>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</si>
  <si>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</si>
  <si>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</si>
  <si>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</si>
  <si>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</si>
  <si>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</si>
  <si>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</si>
  <si>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</si>
  <si>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</si>
  <si>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</si>
  <si>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</si>
  <si>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</si>
  <si>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</si>
  <si>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</si>
  <si>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</si>
  <si>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</si>
  <si>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</si>
  <si>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</si>
  <si>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</si>
  <si>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</si>
  <si>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</si>
  <si>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</si>
  <si>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</si>
  <si>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</si>
  <si>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</si>
  <si>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</si>
  <si>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</si>
  <si>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</si>
  <si>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</si>
  <si>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</si>
  <si>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</si>
  <si>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</si>
  <si>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</si>
  <si>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</si>
  <si>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</si>
  <si>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</si>
  <si>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</si>
  <si>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</si>
  <si>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</si>
  <si>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</si>
  <si>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</si>
  <si>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</si>
  <si>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</si>
  <si>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</si>
  <si>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</si>
  <si>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</si>
  <si>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</si>
  <si>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</si>
  <si>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</si>
  <si>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</si>
  <si>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</si>
  <si>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</si>
  <si>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</si>
  <si>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</si>
  <si>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</si>
  <si>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</si>
  <si>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</si>
  <si>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</si>
  <si>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</si>
  <si>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</si>
  <si>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</si>
  <si>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</si>
  <si>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</si>
  <si>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</si>
  <si>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</si>
  <si>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</si>
  <si>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</si>
  <si>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</si>
  <si>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</si>
  <si>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</si>
  <si>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</si>
  <si>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</si>
  <si>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</si>
  <si>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</si>
  <si>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</si>
  <si>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</si>
  <si>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</si>
  <si>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</si>
  <si>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</si>
  <si>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</si>
  <si>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</si>
  <si>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</si>
  <si>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</si>
  <si>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</si>
  <si>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</si>
  <si>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</si>
  <si>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</si>
  <si>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</si>
  <si>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</si>
  <si>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</si>
  <si>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</si>
  <si>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</si>
  <si>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</si>
  <si>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</si>
  <si>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</si>
  <si>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</si>
  <si>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</si>
  <si>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</si>
  <si>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</si>
  <si>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</si>
  <si>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</si>
  <si>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</si>
  <si>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</si>
  <si>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</si>
  <si>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</si>
  <si>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</si>
  <si>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</si>
  <si>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</si>
  <si>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</si>
  <si>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</si>
  <si>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</si>
  <si>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</si>
  <si>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</si>
  <si>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</si>
  <si>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</si>
  <si>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</si>
  <si>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</si>
  <si>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</si>
  <si>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</si>
  <si>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</si>
  <si>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</si>
  <si>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長官官房技術基盤グループ
核燃料廃棄物研究部門</t>
    <rPh sb="0" eb="2">
      <t>チョウカン</t>
    </rPh>
    <rPh sb="2" eb="4">
      <t>カンボウ</t>
    </rPh>
    <rPh sb="4" eb="6">
      <t>ギジュツ</t>
    </rPh>
    <rPh sb="6" eb="8">
      <t>キバン</t>
    </rPh>
    <rPh sb="13" eb="16">
      <t>カクネンリョウ</t>
    </rPh>
    <rPh sb="16" eb="19">
      <t>ハイキブツ</t>
    </rPh>
    <rPh sb="19" eb="21">
      <t>ケンキュウ</t>
    </rPh>
    <rPh sb="21" eb="23">
      <t>ブモン</t>
    </rPh>
    <phoneticPr fontId="5"/>
  </si>
  <si>
    <t>安全技術管理官（核燃料廃棄物担当）迎隆</t>
    <rPh sb="0" eb="2">
      <t>アンゼン</t>
    </rPh>
    <rPh sb="2" eb="4">
      <t>ギジュツ</t>
    </rPh>
    <rPh sb="4" eb="7">
      <t>カンリカン</t>
    </rPh>
    <rPh sb="8" eb="16">
      <t>カクネンリョウハイキブツタントウ</t>
    </rPh>
    <rPh sb="17" eb="18">
      <t>ムカエ</t>
    </rPh>
    <rPh sb="18" eb="19">
      <t>タカシ</t>
    </rPh>
    <phoneticPr fontId="5"/>
  </si>
  <si>
    <t>原子力規制庁</t>
    <rPh sb="0" eb="3">
      <t>ゲンシリョク</t>
    </rPh>
    <rPh sb="3" eb="5">
      <t>キセイ</t>
    </rPh>
    <rPh sb="5" eb="6">
      <t>チョウ</t>
    </rPh>
    <phoneticPr fontId="5"/>
  </si>
  <si>
    <t>原子力規制委員会</t>
  </si>
  <si>
    <t>核原料物質、核燃料物質及び原子炉の規制に関する法律（昭和32年法律第166号）第五十九条第二項及び第三項、並びに第四十三条の四</t>
    <rPh sb="47" eb="48">
      <t>オヨ</t>
    </rPh>
    <rPh sb="49" eb="50">
      <t>ダイ</t>
    </rPh>
    <rPh sb="50" eb="51">
      <t>３</t>
    </rPh>
    <rPh sb="51" eb="52">
      <t>コウ</t>
    </rPh>
    <rPh sb="53" eb="54">
      <t>ナラ</t>
    </rPh>
    <phoneticPr fontId="5"/>
  </si>
  <si>
    <t>-</t>
  </si>
  <si>
    <t>許認可審査において、最新知見に基づく遮蔽解析コードであるモンテカルロコード及び専用の連続エネルギー断面積ライブラリを用いた遮蔽評価結果に対する妥当性確認を適切に実施するために、当該コードのＶ＆Ｖ手法及び評価結果の妥当性確認手法の知見拡充を実施する。</t>
  </si>
  <si>
    <t>最新知見に基づく遮蔽解析コードによる評価結果を用いた許認可申請が提出された際に、的確かつ迅速な基準適合性審査を実施するために、遮蔽解析コードのＶ＆Ｖ手法及び評価結果の妥当性確認手法の知見拡充を実施する。遮蔽解析コードのＶ＆Ｖ手法の知見拡充については、諸外国の動向や国内有識者の意見等を考慮し、許認可の場面での使用を想定したＶ＆Ｖ実施手順案を作成する。手順案の適用性を確認するために、対象解析コードを選定し、手順案に沿ってコードの検証（Verification）作業を行い、その進捗も考慮しながらコードの妥当性確認（Validation）作業を行う。一連の作業結果を基に手順案の検証・考察を実施し、国内有識者の意見等を考慮しながら、Ｖ＆Ｖ実施手順として確定させる。また、評価結果の妥当性確認手法の知見拡充については、前者でのコードの妥当性確認作業等を利用して検討を進め、Ｖ＆Ｖ手法と併せて、審査に活用するための技術文書として整備する。</t>
  </si>
  <si>
    <t>令和2年度新規要求のため</t>
    <rPh sb="0" eb="2">
      <t>レイワ</t>
    </rPh>
    <phoneticPr fontId="5"/>
  </si>
  <si>
    <t>原子力安全業務庁費</t>
    <rPh sb="0" eb="3">
      <t>ゲンシリョク</t>
    </rPh>
    <rPh sb="3" eb="5">
      <t>アンゼン</t>
    </rPh>
    <rPh sb="5" eb="7">
      <t>ギョウム</t>
    </rPh>
    <rPh sb="7" eb="8">
      <t>チョウ</t>
    </rPh>
    <rPh sb="8" eb="9">
      <t>ヒ</t>
    </rPh>
    <phoneticPr fontId="5"/>
  </si>
  <si>
    <t>職員旅費</t>
    <rPh sb="0" eb="2">
      <t>ショクイン</t>
    </rPh>
    <rPh sb="2" eb="4">
      <t>リョヒ</t>
    </rPh>
    <phoneticPr fontId="5"/>
  </si>
  <si>
    <t>安全研究を通じて蓄積した知見を個々の審査等に活用する。</t>
  </si>
  <si>
    <t>安全研究を通じて蓄積した知見を個々の審査等に活用した件数</t>
  </si>
  <si>
    <t>規制に活用する観点から安全研究等を通じて蓄積された技術的知見をNRA技術報告並びに査読のある論文誌及び国際会議のプロシーディングスで公表した件数</t>
  </si>
  <si>
    <t>【参考指標1】
規制に活用する観点から安全研究等を通じて蓄積された技術的知見を学会で発表した件数</t>
  </si>
  <si>
    <t>【参考指標2】
規制に活用する観点から安全研究等を通じて蓄積された技術的知見を専門家が出席する技術会合（研究会、IAEA技術会合等）で発表した件数</t>
  </si>
  <si>
    <t>最新解析コードのＶ＆Ｖ及び評価結果の妥当性確認手法に係る解析及び調査の作業件数</t>
    <rPh sb="0" eb="2">
      <t>サイシン</t>
    </rPh>
    <rPh sb="2" eb="4">
      <t>カイセキ</t>
    </rPh>
    <rPh sb="11" eb="12">
      <t>オヨ</t>
    </rPh>
    <rPh sb="26" eb="27">
      <t>カカ</t>
    </rPh>
    <rPh sb="28" eb="30">
      <t>カイセキ</t>
    </rPh>
    <rPh sb="30" eb="31">
      <t>オヨ</t>
    </rPh>
    <rPh sb="32" eb="34">
      <t>チョウサ</t>
    </rPh>
    <rPh sb="35" eb="37">
      <t>サギョウ</t>
    </rPh>
    <rPh sb="37" eb="39">
      <t>ケンスウ</t>
    </rPh>
    <phoneticPr fontId="5"/>
  </si>
  <si>
    <t>執行額　/　活動実績（アウトプットの活動実績件数）</t>
  </si>
  <si>
    <t>­</t>
  </si>
  <si>
    <t>­</t>
    <phoneticPr fontId="5"/>
  </si>
  <si>
    <t>原子力に対する確かな規制を通じて、人と環境を守ること</t>
  </si>
  <si>
    <t>原子力の安全確保に向けた技術・人材の基盤の構築</t>
  </si>
  <si>
    <t>件</t>
    <rPh sb="0" eb="1">
      <t>ケン</t>
    </rPh>
    <phoneticPr fontId="5"/>
  </si>
  <si>
    <t>百万円</t>
    <rPh sb="0" eb="3">
      <t>ヒャクマンエン</t>
    </rPh>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</si>
  <si>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個々の審査等に活用することで、測定指標「安全研究を通じて蓄積した知見を個々の審査等に活用した件数」に寄与するものである。</t>
  </si>
  <si>
    <t>無</t>
  </si>
  <si>
    <t>‐</t>
  </si>
  <si>
    <t>原子炉等規制法に基づく審査のための評価手法の整備を目的としており、国民や社会のニーズを的確に反映している。</t>
  </si>
  <si>
    <t>本事業は、原子炉等規制法に基づく審査に資する技術的知見の整備を目的としており、地方自治体、民間等に委ねることはできない。</t>
  </si>
  <si>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</si>
  <si>
    <t>­</t>
    <phoneticPr fontId="5"/>
  </si>
  <si>
    <t>外部有識者点検対象外</t>
    <rPh sb="0" eb="2">
      <t>ガイブ</t>
    </rPh>
    <rPh sb="2" eb="5">
      <t>ユウシキシャ</t>
    </rPh>
    <rPh sb="5" eb="7">
      <t>テンケン</t>
    </rPh>
    <rPh sb="7" eb="9">
      <t>タイショウ</t>
    </rPh>
    <rPh sb="9" eb="10">
      <t>ガイ</t>
    </rPh>
    <phoneticPr fontId="5"/>
  </si>
  <si>
    <t>－</t>
  </si>
  <si>
    <t>­</t>
    <phoneticPr fontId="5"/>
  </si>
  <si>
    <t>使用済燃料等の輸送・貯蔵の分野における最新解析手法に係る評価手法の研究事業</t>
    <rPh sb="28" eb="30">
      <t>ヒョウカ</t>
    </rPh>
    <rPh sb="35" eb="3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</si>
</sst>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87326</xdr:colOff>
      <xdr:row>745</xdr:row>
      <xdr:rowOff>16442</xdr:rowOff>
    </xdr:from>
    <xdr:to>
      <xdr:col>35</xdr:col>
      <xdr:colOff>100352</xdr:colOff>
      <xdr:row>746</xdr:row>
      <xdr:rowOff>192905</xdr:rowOff>
    </xdr:to>
    <xdr:sp macro="" textlink="">
      <xdr:nvSpPr>
        <xdr:cNvPr id="12" name="大かっこ 11"/>
        <xdr:cNvSpPr/>
      </xdr:nvSpPr>
      <xdr:spPr>
        <a:xfrm>
          <a:off x="4087826" y="42755117"/>
          <a:ext cx="3013401" cy="5288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最新遮蔽解析コードのＶ＆Ｖ手法及び評価結果の妥当性確認手法の知見</a:t>
          </a:r>
          <a:r>
            <a:rPr lang="ja-JP" altLang="en-US" sz="1100">
              <a:solidFill>
                <a:schemeClr val="tx1"/>
              </a:solidFill>
              <a:effectLst/>
              <a:latin typeface="+mn-lt"/>
              <a:ea typeface="+mn-ea"/>
              <a:cs typeface="+mn-cs"/>
            </a:rPr>
            <a:t>拡充</a:t>
          </a:r>
          <a:endParaRPr lang="ja-JP" altLang="ja-JP" sz="1100">
            <a:solidFill>
              <a:schemeClr val="tx1"/>
            </a:solidFill>
            <a:effectLst/>
            <a:latin typeface="+mn-lt"/>
            <a:ea typeface="+mn-ea"/>
            <a:cs typeface="+mn-cs"/>
          </a:endParaRPr>
        </a:p>
      </xdr:txBody>
    </xdr:sp>
    <xdr:clientData/>
  </xdr:twoCellAnchor>
  <xdr:twoCellAnchor>
    <xdr:from>
      <xdr:col>22</xdr:col>
      <xdr:colOff>144943</xdr:colOff>
      <xdr:row>743</xdr:row>
      <xdr:rowOff>0</xdr:rowOff>
    </xdr:from>
    <xdr:to>
      <xdr:col>32</xdr:col>
      <xdr:colOff>184737</xdr:colOff>
      <xdr:row>744</xdr:row>
      <xdr:rowOff>344004</xdr:rowOff>
    </xdr:to>
    <xdr:sp macro="" textlink="">
      <xdr:nvSpPr>
        <xdr:cNvPr id="13" name="正方形/長方形 12"/>
        <xdr:cNvSpPr/>
      </xdr:nvSpPr>
      <xdr:spPr>
        <a:xfrm>
          <a:off x="4545493" y="42033825"/>
          <a:ext cx="2040044" cy="696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６９．９百万円</a:t>
          </a:r>
        </a:p>
      </xdr:txBody>
    </xdr:sp>
    <xdr:clientData/>
  </xdr:twoCellAnchor>
  <xdr:twoCellAnchor>
    <xdr:from>
      <xdr:col>24</xdr:col>
      <xdr:colOff>63757</xdr:colOff>
      <xdr:row>752</xdr:row>
      <xdr:rowOff>18262</xdr:rowOff>
    </xdr:from>
    <xdr:to>
      <xdr:col>31</xdr:col>
      <xdr:colOff>86122</xdr:colOff>
      <xdr:row>752</xdr:row>
      <xdr:rowOff>202582</xdr:rowOff>
    </xdr:to>
    <xdr:sp macro="" textlink="">
      <xdr:nvSpPr>
        <xdr:cNvPr id="14" name="Text Box 16"/>
        <xdr:cNvSpPr txBox="1">
          <a:spLocks noChangeArrowheads="1"/>
        </xdr:cNvSpPr>
      </xdr:nvSpPr>
      <xdr:spPr bwMode="auto">
        <a:xfrm>
          <a:off x="4864357" y="45223912"/>
          <a:ext cx="1422540"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20</xdr:col>
      <xdr:colOff>0</xdr:colOff>
      <xdr:row>754</xdr:row>
      <xdr:rowOff>219194</xdr:rowOff>
    </xdr:from>
    <xdr:to>
      <xdr:col>35</xdr:col>
      <xdr:colOff>130038</xdr:colOff>
      <xdr:row>756</xdr:row>
      <xdr:rowOff>130969</xdr:rowOff>
    </xdr:to>
    <xdr:sp macro="" textlink="">
      <xdr:nvSpPr>
        <xdr:cNvPr id="15" name="大かっこ 14"/>
        <xdr:cNvSpPr/>
      </xdr:nvSpPr>
      <xdr:spPr>
        <a:xfrm>
          <a:off x="4000500" y="46129694"/>
          <a:ext cx="3130413" cy="616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最新遮蔽解析コードのＶ＆Ｖ手法及び評価結果の妥当性確認手法</a:t>
          </a:r>
          <a:r>
            <a:rPr lang="ja-JP" altLang="en-US" sz="1100">
              <a:solidFill>
                <a:schemeClr val="tx1"/>
              </a:solidFill>
              <a:effectLst/>
              <a:latin typeface="+mn-lt"/>
              <a:ea typeface="+mn-ea"/>
              <a:cs typeface="+mn-cs"/>
            </a:rPr>
            <a:t>に係る調査</a:t>
          </a:r>
          <a:endParaRPr lang="en-US" altLang="ja-JP" sz="1100">
            <a:solidFill>
              <a:schemeClr val="tx1"/>
            </a:solidFill>
            <a:effectLst/>
            <a:latin typeface="+mn-lt"/>
            <a:ea typeface="+mn-ea"/>
            <a:cs typeface="+mn-cs"/>
          </a:endParaRPr>
        </a:p>
      </xdr:txBody>
    </xdr:sp>
    <xdr:clientData/>
  </xdr:twoCellAnchor>
  <xdr:twoCellAnchor>
    <xdr:from>
      <xdr:col>22</xdr:col>
      <xdr:colOff>127003</xdr:colOff>
      <xdr:row>752</xdr:row>
      <xdr:rowOff>217568</xdr:rowOff>
    </xdr:from>
    <xdr:to>
      <xdr:col>33</xdr:col>
      <xdr:colOff>86556</xdr:colOff>
      <xdr:row>754</xdr:row>
      <xdr:rowOff>167629</xdr:rowOff>
    </xdr:to>
    <xdr:sp macro="" textlink="">
      <xdr:nvSpPr>
        <xdr:cNvPr id="16" name="Text Box 15"/>
        <xdr:cNvSpPr txBox="1">
          <a:spLocks noChangeArrowheads="1"/>
        </xdr:cNvSpPr>
      </xdr:nvSpPr>
      <xdr:spPr bwMode="auto">
        <a:xfrm>
          <a:off x="4527553" y="45423218"/>
          <a:ext cx="2159828" cy="654911"/>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a:r>
            <a:rPr lang="ja-JP" altLang="en-US" sz="1400">
              <a:effectLst/>
            </a:rPr>
            <a:t>Ａ：民間企業</a:t>
          </a:r>
          <a:endParaRPr lang="ja-JP" altLang="ja-JP" sz="1400">
            <a:effectLst/>
          </a:endParaRPr>
        </a:p>
        <a:p>
          <a:pPr algn="ctr"/>
          <a:r>
            <a:rPr kumimoji="1" lang="ja-JP" altLang="ja-JP" sz="1400">
              <a:effectLst/>
              <a:latin typeface="+mn-lt"/>
              <a:ea typeface="+mn-ea"/>
              <a:cs typeface="+mn-cs"/>
            </a:rPr>
            <a:t>６９．</a:t>
          </a:r>
          <a:r>
            <a:rPr kumimoji="1" lang="ja-JP" altLang="en-US" sz="1400">
              <a:effectLst/>
              <a:latin typeface="+mn-lt"/>
              <a:ea typeface="+mn-ea"/>
              <a:cs typeface="+mn-cs"/>
            </a:rPr>
            <a:t>７</a:t>
          </a:r>
          <a:r>
            <a:rPr kumimoji="1" lang="ja-JP" altLang="ja-JP" sz="1400">
              <a:effectLst/>
              <a:latin typeface="+mn-lt"/>
              <a:ea typeface="+mn-ea"/>
              <a:cs typeface="+mn-cs"/>
            </a:rPr>
            <a:t>百万円</a:t>
          </a:r>
          <a:endParaRPr lang="ja-JP" altLang="ja-JP" sz="1800">
            <a:effectLst/>
          </a:endParaRPr>
        </a:p>
      </xdr:txBody>
    </xdr:sp>
    <xdr:clientData/>
  </xdr:twoCellAnchor>
  <xdr:twoCellAnchor>
    <xdr:from>
      <xdr:col>28</xdr:col>
      <xdr:colOff>0</xdr:colOff>
      <xdr:row>747</xdr:row>
      <xdr:rowOff>23812</xdr:rowOff>
    </xdr:from>
    <xdr:to>
      <xdr:col>28</xdr:col>
      <xdr:colOff>0</xdr:colOff>
      <xdr:row>751</xdr:row>
      <xdr:rowOff>202406</xdr:rowOff>
    </xdr:to>
    <xdr:cxnSp macro="">
      <xdr:nvCxnSpPr>
        <xdr:cNvPr id="17" name="直線矢印コネクタ 16"/>
        <xdr:cNvCxnSpPr/>
      </xdr:nvCxnSpPr>
      <xdr:spPr>
        <a:xfrm>
          <a:off x="5600700" y="43467337"/>
          <a:ext cx="0" cy="158829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77977</xdr:colOff>
      <xdr:row>747</xdr:row>
      <xdr:rowOff>238125</xdr:rowOff>
    </xdr:from>
    <xdr:to>
      <xdr:col>43</xdr:col>
      <xdr:colOff>173192</xdr:colOff>
      <xdr:row>749</xdr:row>
      <xdr:rowOff>255684</xdr:rowOff>
    </xdr:to>
    <xdr:sp macro="" textlink="">
      <xdr:nvSpPr>
        <xdr:cNvPr id="18" name="正方形/長方形 17"/>
        <xdr:cNvSpPr/>
      </xdr:nvSpPr>
      <xdr:spPr>
        <a:xfrm>
          <a:off x="6678802" y="43681650"/>
          <a:ext cx="2095465" cy="7224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０．２百万円</a:t>
          </a:r>
        </a:p>
      </xdr:txBody>
    </xdr:sp>
    <xdr:clientData/>
  </xdr:twoCellAnchor>
  <xdr:twoCellAnchor>
    <xdr:from>
      <xdr:col>33</xdr:col>
      <xdr:colOff>108791</xdr:colOff>
      <xdr:row>749</xdr:row>
      <xdr:rowOff>295789</xdr:rowOff>
    </xdr:from>
    <xdr:to>
      <xdr:col>43</xdr:col>
      <xdr:colOff>174757</xdr:colOff>
      <xdr:row>750</xdr:row>
      <xdr:rowOff>318421</xdr:rowOff>
    </xdr:to>
    <xdr:sp macro="" textlink="">
      <xdr:nvSpPr>
        <xdr:cNvPr id="19" name="大かっこ 18"/>
        <xdr:cNvSpPr/>
      </xdr:nvSpPr>
      <xdr:spPr>
        <a:xfrm>
          <a:off x="6709616" y="44444164"/>
          <a:ext cx="2066216" cy="37505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・職員旅費等</a:t>
          </a:r>
          <a:endParaRPr lang="ja-JP" altLang="ja-JP">
            <a:effectLst/>
          </a:endParaRPr>
        </a:p>
      </xdr:txBody>
    </xdr:sp>
    <xdr:clientData/>
  </xdr:twoCellAnchor>
  <xdr:twoCellAnchor>
    <xdr:from>
      <xdr:col>28</xdr:col>
      <xdr:colOff>11906</xdr:colOff>
      <xdr:row>748</xdr:row>
      <xdr:rowOff>238125</xdr:rowOff>
    </xdr:from>
    <xdr:to>
      <xdr:col>33</xdr:col>
      <xdr:colOff>77977</xdr:colOff>
      <xdr:row>748</xdr:row>
      <xdr:rowOff>246905</xdr:rowOff>
    </xdr:to>
    <xdr:cxnSp macro="">
      <xdr:nvCxnSpPr>
        <xdr:cNvPr id="20" name="直線矢印コネクタ 19"/>
        <xdr:cNvCxnSpPr>
          <a:endCxn id="18" idx="1"/>
        </xdr:cNvCxnSpPr>
      </xdr:nvCxnSpPr>
      <xdr:spPr>
        <a:xfrm>
          <a:off x="5612606" y="44034075"/>
          <a:ext cx="1066196" cy="878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2</v>
      </c>
      <c r="AT2" s="939"/>
      <c r="AU2" s="939"/>
      <c r="AV2" s="51" t="str">
        <f>IF(AW2="", "", "-")</f>
        <v/>
      </c>
      <c r="AW2" s="910"/>
      <c r="AX2" s="910"/>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606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570</v>
      </c>
      <c r="H5" s="839"/>
      <c r="I5" s="839"/>
      <c r="J5" s="839"/>
      <c r="K5" s="839"/>
      <c r="L5" s="839"/>
      <c r="M5" s="840" t="s">
        <v>66</v>
      </c>
      <c r="N5" s="841"/>
      <c r="O5" s="841"/>
      <c r="P5" s="841"/>
      <c r="Q5" s="841"/>
      <c r="R5" s="842"/>
      <c r="S5" s="843" t="s">
        <v>89</v>
      </c>
      <c r="T5" s="839"/>
      <c r="U5" s="839"/>
      <c r="V5" s="839"/>
      <c r="W5" s="839"/>
      <c r="X5" s="844"/>
      <c r="Y5" s="697" t="s">
        <v>3</v>
      </c>
      <c r="Z5" s="542"/>
      <c r="AA5" s="542"/>
      <c r="AB5" s="542"/>
      <c r="AC5" s="542"/>
      <c r="AD5" s="543"/>
      <c r="AE5" s="698" t="s">
        <v>572</v>
      </c>
      <c r="AF5" s="698"/>
      <c r="AG5" s="698"/>
      <c r="AH5" s="698"/>
      <c r="AI5" s="698"/>
      <c r="AJ5" s="698"/>
      <c r="AK5" s="698"/>
      <c r="AL5" s="698"/>
      <c r="AM5" s="698"/>
      <c r="AN5" s="698"/>
      <c r="AO5" s="698"/>
      <c r="AP5" s="699"/>
      <c r="AQ5" s="700" t="s">
        <v>573</v>
      </c>
      <c r="AR5" s="701"/>
      <c r="AS5" s="701"/>
      <c r="AT5" s="701"/>
      <c r="AU5" s="701"/>
      <c r="AV5" s="701"/>
      <c r="AW5" s="701"/>
      <c r="AX5" s="702"/>
    </row>
    <row r="6" spans="1:50" ht="39" customHeight="1" x14ac:dyDescent="0.15">
      <c r="A6" s="705" t="s">
        <v>4</v>
      </c>
      <c r="B6" s="706"/>
      <c r="C6" s="706"/>
      <c r="D6" s="706"/>
      <c r="E6" s="706"/>
      <c r="F6" s="706"/>
      <c r="G6" s="394" t="str">
        <f>入力規則等!F39</f>
        <v>エネルギー対策特別会計電源開発促進勘定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576</v>
      </c>
      <c r="H7" s="498"/>
      <c r="I7" s="498"/>
      <c r="J7" s="498"/>
      <c r="K7" s="498"/>
      <c r="L7" s="498"/>
      <c r="M7" s="498"/>
      <c r="N7" s="498"/>
      <c r="O7" s="498"/>
      <c r="P7" s="498"/>
      <c r="Q7" s="498"/>
      <c r="R7" s="498"/>
      <c r="S7" s="498"/>
      <c r="T7" s="498"/>
      <c r="U7" s="498"/>
      <c r="V7" s="498"/>
      <c r="W7" s="498"/>
      <c r="X7" s="499"/>
      <c r="Y7" s="921" t="s">
        <v>515</v>
      </c>
      <c r="Z7" s="442"/>
      <c r="AA7" s="442"/>
      <c r="AB7" s="442"/>
      <c r="AC7" s="442"/>
      <c r="AD7" s="922"/>
      <c r="AE7" s="911" t="s">
        <v>577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科学技術・イノベーション</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c r="Q13" s="657"/>
      <c r="R13" s="657"/>
      <c r="S13" s="657"/>
      <c r="T13" s="657"/>
      <c r="U13" s="657"/>
      <c r="V13" s="658"/>
      <c r="W13" s="656"/>
      <c r="X13" s="657"/>
      <c r="Y13" s="657"/>
      <c r="Z13" s="657"/>
      <c r="AA13" s="657"/>
      <c r="AB13" s="657"/>
      <c r="AC13" s="658"/>
      <c r="AD13" s="656"/>
      <c r="AE13" s="657"/>
      <c r="AF13" s="657"/>
      <c r="AG13" s="657"/>
      <c r="AH13" s="657"/>
      <c r="AI13" s="657"/>
      <c r="AJ13" s="658"/>
      <c r="AK13" s="656"/>
      <c r="AL13" s="657"/>
      <c r="AM13" s="657"/>
      <c r="AN13" s="657"/>
      <c r="AO13" s="657"/>
      <c r="AP13" s="657"/>
      <c r="AQ13" s="658"/>
      <c r="AR13" s="918">
        <v>70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70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581</v>
      </c>
      <c r="H23" s="952"/>
      <c r="I23" s="952"/>
      <c r="J23" s="952"/>
      <c r="K23" s="952"/>
      <c r="L23" s="952"/>
      <c r="M23" s="952"/>
      <c r="N23" s="952"/>
      <c r="O23" s="953"/>
      <c r="P23" s="918" t="s">
        <v>577</v>
      </c>
      <c r="Q23" s="919"/>
      <c r="R23" s="919"/>
      <c r="S23" s="919"/>
      <c r="T23" s="919"/>
      <c r="U23" s="919"/>
      <c r="V23" s="936"/>
      <c r="W23" s="918">
        <v>69.7</v>
      </c>
      <c r="X23" s="919"/>
      <c r="Y23" s="919"/>
      <c r="Z23" s="919"/>
      <c r="AA23" s="919"/>
      <c r="AB23" s="919"/>
      <c r="AC23" s="936"/>
      <c r="AD23" s="973" t="s">
        <v>580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582</v>
      </c>
      <c r="H24" s="955"/>
      <c r="I24" s="955"/>
      <c r="J24" s="955"/>
      <c r="K24" s="955"/>
      <c r="L24" s="955"/>
      <c r="M24" s="955"/>
      <c r="N24" s="955"/>
      <c r="O24" s="956"/>
      <c r="P24" s="656" t="s">
        <v>577</v>
      </c>
      <c r="Q24" s="657"/>
      <c r="R24" s="657"/>
      <c r="S24" s="657"/>
      <c r="T24" s="657"/>
      <c r="U24" s="657"/>
      <c r="V24" s="658"/>
      <c r="W24" s="656">
        <v>0.2</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460</v>
      </c>
      <c r="H28" s="958"/>
      <c r="I28" s="958"/>
      <c r="J28" s="958"/>
      <c r="K28" s="958"/>
      <c r="L28" s="958"/>
      <c r="M28" s="958"/>
      <c r="N28" s="958"/>
      <c r="O28" s="959"/>
      <c r="P28" s="877">
        <f>P29-SUM(P23:P27)</f>
        <v>0</v>
      </c>
      <c r="Q28" s="878"/>
      <c r="R28" s="878"/>
      <c r="S28" s="878"/>
      <c r="T28" s="878"/>
      <c r="U28" s="878"/>
      <c r="V28" s="879"/>
      <c r="W28" s="877">
        <f>W29-SUM(W23:W27)</f>
        <v>9.9999999999994316E-2</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f>AK13</f>
        <v>0</v>
      </c>
      <c r="Q29" s="657"/>
      <c r="R29" s="657"/>
      <c r="S29" s="657"/>
      <c r="T29" s="657"/>
      <c r="U29" s="657"/>
      <c r="V29" s="658"/>
      <c r="W29" s="932">
        <f>AR13</f>
        <v>70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4" t="s">
        <v>527</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c r="AR31" s="199"/>
      <c r="AS31" s="132" t="s">
        <v>354</v>
      </c>
      <c r="AT31" s="133"/>
      <c r="AU31" s="198">
        <v>5</v>
      </c>
      <c r="AV31" s="198"/>
      <c r="AW31" s="397" t="s">
        <v>299</v>
      </c>
      <c r="AX31" s="398"/>
    </row>
    <row r="32" spans="1:50" ht="23.25" customHeight="1" x14ac:dyDescent="0.15">
      <c r="A32" s="402"/>
      <c r="B32" s="400"/>
      <c r="C32" s="400"/>
      <c r="D32" s="400"/>
      <c r="E32" s="400"/>
      <c r="F32" s="401"/>
      <c r="G32" s="563" t="s">
        <v>583</v>
      </c>
      <c r="H32" s="564"/>
      <c r="I32" s="564"/>
      <c r="J32" s="564"/>
      <c r="K32" s="564"/>
      <c r="L32" s="564"/>
      <c r="M32" s="564"/>
      <c r="N32" s="564"/>
      <c r="O32" s="565"/>
      <c r="P32" s="104" t="s">
        <v>584</v>
      </c>
      <c r="Q32" s="104"/>
      <c r="R32" s="104"/>
      <c r="S32" s="104"/>
      <c r="T32" s="104"/>
      <c r="U32" s="104"/>
      <c r="V32" s="104"/>
      <c r="W32" s="104"/>
      <c r="X32" s="105"/>
      <c r="Y32" s="470" t="s">
        <v>12</v>
      </c>
      <c r="Z32" s="530"/>
      <c r="AA32" s="531"/>
      <c r="AB32" s="460" t="s">
        <v>594</v>
      </c>
      <c r="AC32" s="460"/>
      <c r="AD32" s="460"/>
      <c r="AE32" s="217" t="s">
        <v>577</v>
      </c>
      <c r="AF32" s="218"/>
      <c r="AG32" s="218"/>
      <c r="AH32" s="219"/>
      <c r="AI32" s="217" t="s">
        <v>577</v>
      </c>
      <c r="AJ32" s="218"/>
      <c r="AK32" s="218"/>
      <c r="AL32" s="218"/>
      <c r="AM32" s="217" t="s">
        <v>577</v>
      </c>
      <c r="AN32" s="218"/>
      <c r="AO32" s="218"/>
      <c r="AP32" s="218"/>
      <c r="AQ32" s="339" t="s">
        <v>577</v>
      </c>
      <c r="AR32" s="206"/>
      <c r="AS32" s="206"/>
      <c r="AT32" s="340"/>
      <c r="AU32" s="218"/>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594</v>
      </c>
      <c r="AC33" s="522"/>
      <c r="AD33" s="522"/>
      <c r="AE33" s="217" t="s">
        <v>577</v>
      </c>
      <c r="AF33" s="218"/>
      <c r="AG33" s="218"/>
      <c r="AH33" s="218"/>
      <c r="AI33" s="217" t="s">
        <v>577</v>
      </c>
      <c r="AJ33" s="218"/>
      <c r="AK33" s="218"/>
      <c r="AL33" s="218"/>
      <c r="AM33" s="217" t="s">
        <v>577</v>
      </c>
      <c r="AN33" s="218"/>
      <c r="AO33" s="218"/>
      <c r="AP33" s="218"/>
      <c r="AQ33" s="339" t="s">
        <v>577</v>
      </c>
      <c r="AR33" s="206"/>
      <c r="AS33" s="206"/>
      <c r="AT33" s="340"/>
      <c r="AU33" s="218">
        <v>3</v>
      </c>
      <c r="AV33" s="218"/>
      <c r="AW33" s="218"/>
      <c r="AX33" s="220"/>
    </row>
    <row r="34" spans="1:50" ht="23.25" customHeight="1" thickBot="1" x14ac:dyDescent="0.2">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577</v>
      </c>
      <c r="AF34" s="218"/>
      <c r="AG34" s="218"/>
      <c r="AH34" s="218"/>
      <c r="AI34" s="217" t="s">
        <v>577</v>
      </c>
      <c r="AJ34" s="218"/>
      <c r="AK34" s="218"/>
      <c r="AL34" s="218"/>
      <c r="AM34" s="217" t="s">
        <v>577</v>
      </c>
      <c r="AN34" s="218"/>
      <c r="AO34" s="218"/>
      <c r="AP34" s="218"/>
      <c r="AQ34" s="339" t="s">
        <v>577</v>
      </c>
      <c r="AR34" s="206"/>
      <c r="AS34" s="206"/>
      <c r="AT34" s="340"/>
      <c r="AU34" s="218"/>
      <c r="AV34" s="218"/>
      <c r="AW34" s="218"/>
      <c r="AX34" s="220"/>
    </row>
    <row r="35" spans="1:50" ht="23.25" hidden="1"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585</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594</v>
      </c>
      <c r="AC101" s="460"/>
      <c r="AD101" s="460"/>
      <c r="AE101" s="217" t="s">
        <v>577</v>
      </c>
      <c r="AF101" s="218"/>
      <c r="AG101" s="218"/>
      <c r="AH101" s="219"/>
      <c r="AI101" s="217" t="s">
        <v>577</v>
      </c>
      <c r="AJ101" s="218"/>
      <c r="AK101" s="218"/>
      <c r="AL101" s="219"/>
      <c r="AM101" s="217" t="s">
        <v>577</v>
      </c>
      <c r="AN101" s="218"/>
      <c r="AO101" s="218"/>
      <c r="AP101" s="219"/>
      <c r="AQ101" s="217" t="s">
        <v>577</v>
      </c>
      <c r="AR101" s="218"/>
      <c r="AS101" s="218"/>
      <c r="AT101" s="219"/>
      <c r="AU101" s="217"/>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594</v>
      </c>
      <c r="AC102" s="460"/>
      <c r="AD102" s="460"/>
      <c r="AE102" s="417" t="s">
        <v>577</v>
      </c>
      <c r="AF102" s="417"/>
      <c r="AG102" s="417"/>
      <c r="AH102" s="417"/>
      <c r="AI102" s="417" t="s">
        <v>577</v>
      </c>
      <c r="AJ102" s="417"/>
      <c r="AK102" s="417"/>
      <c r="AL102" s="417"/>
      <c r="AM102" s="417" t="s">
        <v>577</v>
      </c>
      <c r="AN102" s="417"/>
      <c r="AO102" s="417"/>
      <c r="AP102" s="417"/>
      <c r="AQ102" s="272" t="s">
        <v>577</v>
      </c>
      <c r="AR102" s="273"/>
      <c r="AS102" s="273"/>
      <c r="AT102" s="318"/>
      <c r="AU102" s="272">
        <v>0</v>
      </c>
      <c r="AV102" s="273"/>
      <c r="AW102" s="273"/>
      <c r="AX102" s="318"/>
    </row>
    <row r="103" spans="1:60" ht="31.5"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customHeight="1" x14ac:dyDescent="0.15">
      <c r="A104" s="421"/>
      <c r="B104" s="422"/>
      <c r="C104" s="422"/>
      <c r="D104" s="422"/>
      <c r="E104" s="422"/>
      <c r="F104" s="423"/>
      <c r="G104" s="104" t="s">
        <v>586</v>
      </c>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t="s">
        <v>594</v>
      </c>
      <c r="AC104" s="545"/>
      <c r="AD104" s="546"/>
      <c r="AE104" s="217" t="s">
        <v>577</v>
      </c>
      <c r="AF104" s="218"/>
      <c r="AG104" s="218"/>
      <c r="AH104" s="219"/>
      <c r="AI104" s="217" t="s">
        <v>577</v>
      </c>
      <c r="AJ104" s="218"/>
      <c r="AK104" s="218"/>
      <c r="AL104" s="219"/>
      <c r="AM104" s="217" t="s">
        <v>577</v>
      </c>
      <c r="AN104" s="218"/>
      <c r="AO104" s="218"/>
      <c r="AP104" s="219"/>
      <c r="AQ104" s="217" t="s">
        <v>577</v>
      </c>
      <c r="AR104" s="218"/>
      <c r="AS104" s="218"/>
      <c r="AT104" s="219"/>
      <c r="AU104" s="217"/>
      <c r="AV104" s="218"/>
      <c r="AW104" s="218"/>
      <c r="AX104" s="219"/>
    </row>
    <row r="105" spans="1:60" ht="23.25"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t="s">
        <v>594</v>
      </c>
      <c r="AC105" s="468"/>
      <c r="AD105" s="469"/>
      <c r="AE105" s="417" t="s">
        <v>577</v>
      </c>
      <c r="AF105" s="417"/>
      <c r="AG105" s="417"/>
      <c r="AH105" s="417"/>
      <c r="AI105" s="417" t="s">
        <v>577</v>
      </c>
      <c r="AJ105" s="417"/>
      <c r="AK105" s="417"/>
      <c r="AL105" s="417"/>
      <c r="AM105" s="417" t="s">
        <v>577</v>
      </c>
      <c r="AN105" s="417"/>
      <c r="AO105" s="417"/>
      <c r="AP105" s="417"/>
      <c r="AQ105" s="217" t="s">
        <v>577</v>
      </c>
      <c r="AR105" s="218"/>
      <c r="AS105" s="218"/>
      <c r="AT105" s="219"/>
      <c r="AU105" s="272">
        <v>0</v>
      </c>
      <c r="AV105" s="273"/>
      <c r="AW105" s="273"/>
      <c r="AX105" s="318"/>
    </row>
    <row r="106" spans="1:60" ht="31.5"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customHeight="1" x14ac:dyDescent="0.15">
      <c r="A107" s="421"/>
      <c r="B107" s="422"/>
      <c r="C107" s="422"/>
      <c r="D107" s="422"/>
      <c r="E107" s="422"/>
      <c r="F107" s="423"/>
      <c r="G107" s="104" t="s">
        <v>587</v>
      </c>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t="s">
        <v>594</v>
      </c>
      <c r="AC107" s="545"/>
      <c r="AD107" s="546"/>
      <c r="AE107" s="417" t="s">
        <v>577</v>
      </c>
      <c r="AF107" s="417"/>
      <c r="AG107" s="417"/>
      <c r="AH107" s="417"/>
      <c r="AI107" s="417" t="s">
        <v>577</v>
      </c>
      <c r="AJ107" s="417"/>
      <c r="AK107" s="417"/>
      <c r="AL107" s="417"/>
      <c r="AM107" s="417" t="s">
        <v>577</v>
      </c>
      <c r="AN107" s="417"/>
      <c r="AO107" s="417"/>
      <c r="AP107" s="417"/>
      <c r="AQ107" s="217" t="s">
        <v>577</v>
      </c>
      <c r="AR107" s="218"/>
      <c r="AS107" s="218"/>
      <c r="AT107" s="219"/>
      <c r="AU107" s="217"/>
      <c r="AV107" s="218"/>
      <c r="AW107" s="218"/>
      <c r="AX107" s="219"/>
    </row>
    <row r="108" spans="1:60" ht="38.25"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t="s">
        <v>594</v>
      </c>
      <c r="AC108" s="468"/>
      <c r="AD108" s="469"/>
      <c r="AE108" s="417" t="s">
        <v>577</v>
      </c>
      <c r="AF108" s="417"/>
      <c r="AG108" s="417"/>
      <c r="AH108" s="417"/>
      <c r="AI108" s="417" t="s">
        <v>577</v>
      </c>
      <c r="AJ108" s="417"/>
      <c r="AK108" s="417"/>
      <c r="AL108" s="417"/>
      <c r="AM108" s="417" t="s">
        <v>577</v>
      </c>
      <c r="AN108" s="417"/>
      <c r="AO108" s="417"/>
      <c r="AP108" s="417"/>
      <c r="AQ108" s="217" t="s">
        <v>577</v>
      </c>
      <c r="AR108" s="218"/>
      <c r="AS108" s="218"/>
      <c r="AT108" s="219"/>
      <c r="AU108" s="272">
        <v>0</v>
      </c>
      <c r="AV108" s="273"/>
      <c r="AW108" s="273"/>
      <c r="AX108" s="318"/>
    </row>
    <row r="109" spans="1:60" ht="31.5"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customHeight="1" x14ac:dyDescent="0.15">
      <c r="A110" s="421"/>
      <c r="B110" s="422"/>
      <c r="C110" s="422"/>
      <c r="D110" s="422"/>
      <c r="E110" s="422"/>
      <c r="F110" s="423"/>
      <c r="G110" s="104" t="s">
        <v>588</v>
      </c>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t="s">
        <v>594</v>
      </c>
      <c r="AC110" s="545"/>
      <c r="AD110" s="546"/>
      <c r="AE110" s="417" t="s">
        <v>577</v>
      </c>
      <c r="AF110" s="417"/>
      <c r="AG110" s="417"/>
      <c r="AH110" s="417"/>
      <c r="AI110" s="417" t="s">
        <v>577</v>
      </c>
      <c r="AJ110" s="417"/>
      <c r="AK110" s="417"/>
      <c r="AL110" s="417"/>
      <c r="AM110" s="417" t="s">
        <v>577</v>
      </c>
      <c r="AN110" s="417"/>
      <c r="AO110" s="417"/>
      <c r="AP110" s="417"/>
      <c r="AQ110" s="217" t="s">
        <v>577</v>
      </c>
      <c r="AR110" s="218"/>
      <c r="AS110" s="218"/>
      <c r="AT110" s="219"/>
      <c r="AU110" s="217"/>
      <c r="AV110" s="218"/>
      <c r="AW110" s="218"/>
      <c r="AX110" s="219"/>
    </row>
    <row r="111" spans="1:60" ht="23.25"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t="s">
        <v>594</v>
      </c>
      <c r="AC111" s="468"/>
      <c r="AD111" s="469"/>
      <c r="AE111" s="417" t="s">
        <v>577</v>
      </c>
      <c r="AF111" s="417"/>
      <c r="AG111" s="417"/>
      <c r="AH111" s="417"/>
      <c r="AI111" s="417" t="s">
        <v>577</v>
      </c>
      <c r="AJ111" s="417"/>
      <c r="AK111" s="417"/>
      <c r="AL111" s="417"/>
      <c r="AM111" s="417" t="s">
        <v>577</v>
      </c>
      <c r="AN111" s="417"/>
      <c r="AO111" s="417"/>
      <c r="AP111" s="417"/>
      <c r="AQ111" s="217" t="s">
        <v>577</v>
      </c>
      <c r="AR111" s="218"/>
      <c r="AS111" s="218"/>
      <c r="AT111" s="219"/>
      <c r="AU111" s="272">
        <v>1</v>
      </c>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589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595</v>
      </c>
      <c r="AC116" s="462"/>
      <c r="AD116" s="463"/>
      <c r="AE116" s="417" t="s">
        <v>577</v>
      </c>
      <c r="AF116" s="417"/>
      <c r="AG116" s="417"/>
      <c r="AH116" s="417"/>
      <c r="AI116" s="417" t="s">
        <v>577</v>
      </c>
      <c r="AJ116" s="417"/>
      <c r="AK116" s="417"/>
      <c r="AL116" s="417"/>
      <c r="AM116" s="417" t="s">
        <v>577</v>
      </c>
      <c r="AN116" s="417"/>
      <c r="AO116" s="417"/>
      <c r="AP116" s="417"/>
      <c r="AQ116" s="217" t="s">
        <v>590</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481</v>
      </c>
      <c r="AC117" s="472"/>
      <c r="AD117" s="473"/>
      <c r="AE117" s="550" t="s">
        <v>577</v>
      </c>
      <c r="AF117" s="550"/>
      <c r="AG117" s="550"/>
      <c r="AH117" s="550"/>
      <c r="AI117" s="550" t="s">
        <v>577</v>
      </c>
      <c r="AJ117" s="550"/>
      <c r="AK117" s="550"/>
      <c r="AL117" s="550"/>
      <c r="AM117" s="550" t="s">
        <v>577</v>
      </c>
      <c r="AN117" s="550"/>
      <c r="AO117" s="550"/>
      <c r="AP117" s="550"/>
      <c r="AQ117" s="550" t="s">
        <v>591</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592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ht="39.75" customHeight="1" x14ac:dyDescent="0.15">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594</v>
      </c>
      <c r="AC134" s="204"/>
      <c r="AD134" s="204"/>
      <c r="AE134" s="205" t="s">
        <v>577</v>
      </c>
      <c r="AF134" s="206"/>
      <c r="AG134" s="206"/>
      <c r="AH134" s="206"/>
      <c r="AI134" s="205" t="s">
        <v>577</v>
      </c>
      <c r="AJ134" s="206"/>
      <c r="AK134" s="206"/>
      <c r="AL134" s="206"/>
      <c r="AM134" s="205" t="s">
        <v>577</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594</v>
      </c>
      <c r="AC135" s="212"/>
      <c r="AD135" s="212"/>
      <c r="AE135" s="205" t="s">
        <v>577</v>
      </c>
      <c r="AF135" s="206"/>
      <c r="AG135" s="206"/>
      <c r="AH135" s="206"/>
      <c r="AI135" s="205" t="s">
        <v>577</v>
      </c>
      <c r="AJ135" s="206"/>
      <c r="AK135" s="206"/>
      <c r="AL135" s="206"/>
      <c r="AM135" s="205" t="s">
        <v>577</v>
      </c>
      <c r="AN135" s="206"/>
      <c r="AO135" s="206"/>
      <c r="AP135" s="206"/>
      <c r="AQ135" s="205"/>
      <c r="AR135" s="206"/>
      <c r="AS135" s="206"/>
      <c r="AT135" s="206"/>
      <c r="AU135" s="205"/>
      <c r="AV135" s="206"/>
      <c r="AW135" s="206"/>
      <c r="AX135" s="207"/>
    </row>
    <row r="136" spans="1:50" ht="18.75"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customHeight="1" x14ac:dyDescent="0.15">
      <c r="A138" s="188"/>
      <c r="B138" s="185"/>
      <c r="C138" s="179"/>
      <c r="D138" s="185"/>
      <c r="E138" s="179"/>
      <c r="F138" s="180"/>
      <c r="G138" s="103" t="s">
        <v>584</v>
      </c>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t="s">
        <v>594</v>
      </c>
      <c r="AC138" s="204"/>
      <c r="AD138" s="204"/>
      <c r="AE138" s="205" t="s">
        <v>577</v>
      </c>
      <c r="AF138" s="206"/>
      <c r="AG138" s="206"/>
      <c r="AH138" s="206"/>
      <c r="AI138" s="205" t="s">
        <v>577</v>
      </c>
      <c r="AJ138" s="206"/>
      <c r="AK138" s="206"/>
      <c r="AL138" s="206"/>
      <c r="AM138" s="205" t="s">
        <v>577</v>
      </c>
      <c r="AN138" s="206"/>
      <c r="AO138" s="206"/>
      <c r="AP138" s="206"/>
      <c r="AQ138" s="205"/>
      <c r="AR138" s="206"/>
      <c r="AS138" s="206"/>
      <c r="AT138" s="206"/>
      <c r="AU138" s="205"/>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594</v>
      </c>
      <c r="AC139" s="212"/>
      <c r="AD139" s="212"/>
      <c r="AE139" s="205" t="s">
        <v>577</v>
      </c>
      <c r="AF139" s="206"/>
      <c r="AG139" s="206"/>
      <c r="AH139" s="206"/>
      <c r="AI139" s="205" t="s">
        <v>577</v>
      </c>
      <c r="AJ139" s="206"/>
      <c r="AK139" s="206"/>
      <c r="AL139" s="206"/>
      <c r="AM139" s="205" t="s">
        <v>577</v>
      </c>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79.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561</v>
      </c>
      <c r="D430" s="930"/>
      <c r="E430" s="173" t="s">
        <v>545</v>
      </c>
      <c r="F430" s="897"/>
      <c r="G430" s="898" t="s">
        <v>373</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9"/>
      <c r="AR432" s="199"/>
      <c r="AS432" s="132" t="s">
        <v>354</v>
      </c>
      <c r="AT432" s="133"/>
      <c r="AU432" s="199"/>
      <c r="AV432" s="199"/>
      <c r="AW432" s="132" t="s">
        <v>299</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36"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571</v>
      </c>
      <c r="AE702" s="345"/>
      <c r="AF702" s="345"/>
      <c r="AG702" s="384" t="s">
        <v>599</v>
      </c>
      <c r="AH702" s="385"/>
      <c r="AI702" s="385"/>
      <c r="AJ702" s="385"/>
      <c r="AK702" s="385"/>
      <c r="AL702" s="385"/>
      <c r="AM702" s="385"/>
      <c r="AN702" s="385"/>
      <c r="AO702" s="385"/>
      <c r="AP702" s="385"/>
      <c r="AQ702" s="385"/>
      <c r="AR702" s="385"/>
      <c r="AS702" s="385"/>
      <c r="AT702" s="385"/>
      <c r="AU702" s="385"/>
      <c r="AV702" s="385"/>
      <c r="AW702" s="385"/>
      <c r="AX702" s="386"/>
    </row>
    <row r="703" spans="1:50" ht="48"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571</v>
      </c>
      <c r="AE703" s="328"/>
      <c r="AF703" s="328"/>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63.75"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571</v>
      </c>
      <c r="AE704" s="782"/>
      <c r="AF704" s="782"/>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598</v>
      </c>
      <c r="AE705" s="714"/>
      <c r="AF705" s="714"/>
      <c r="AG705" s="124" t="s">
        <v>577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597</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597</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598</v>
      </c>
      <c r="AE708" s="604"/>
      <c r="AF708" s="604"/>
      <c r="AG708" s="741" t="s">
        <v>602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598</v>
      </c>
      <c r="AE709" s="328"/>
      <c r="AF709" s="328"/>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598</v>
      </c>
      <c r="AE710" s="328"/>
      <c r="AF710" s="328"/>
      <c r="AG710" s="100" t="s">
        <v>590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598</v>
      </c>
      <c r="AE711" s="328"/>
      <c r="AF711" s="328"/>
      <c r="AG711" s="100" t="s">
        <v>590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598</v>
      </c>
      <c r="AE712" s="782"/>
      <c r="AF712" s="782"/>
      <c r="AG712" s="809" t="s">
        <v>590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598</v>
      </c>
      <c r="AE713" s="328"/>
      <c r="AF713" s="662"/>
      <c r="AG713" s="100" t="s">
        <v>590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598</v>
      </c>
      <c r="AE714" s="807"/>
      <c r="AF714" s="808"/>
      <c r="AG714" s="735" t="s">
        <v>590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598</v>
      </c>
      <c r="AE715" s="604"/>
      <c r="AF715" s="655"/>
      <c r="AG715" s="741" t="s">
        <v>590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598</v>
      </c>
      <c r="AE716" s="626"/>
      <c r="AF716" s="626"/>
      <c r="AG716" s="100" t="s">
        <v>590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598</v>
      </c>
      <c r="AE717" s="328"/>
      <c r="AF717" s="328"/>
      <c r="AG717" s="100" t="s">
        <v>590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598</v>
      </c>
      <c r="AE718" s="328"/>
      <c r="AF718" s="328"/>
      <c r="AG718" s="126" t="s">
        <v>590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604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604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604</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t="s">
        <v>577</v>
      </c>
      <c r="F737" s="989"/>
      <c r="G737" s="989"/>
      <c r="H737" s="989"/>
      <c r="I737" s="989"/>
      <c r="J737" s="989"/>
      <c r="K737" s="989"/>
      <c r="L737" s="989"/>
      <c r="M737" s="989"/>
      <c r="N737" s="364" t="s">
        <v>542</v>
      </c>
      <c r="O737" s="364"/>
      <c r="P737" s="364"/>
      <c r="Q737" s="364"/>
      <c r="R737" s="989" t="s">
        <v>577</v>
      </c>
      <c r="S737" s="989"/>
      <c r="T737" s="989"/>
      <c r="U737" s="989"/>
      <c r="V737" s="989"/>
      <c r="W737" s="989"/>
      <c r="X737" s="989"/>
      <c r="Y737" s="989"/>
      <c r="Z737" s="989"/>
      <c r="AA737" s="364" t="s">
        <v>541</v>
      </c>
      <c r="AB737" s="364"/>
      <c r="AC737" s="364"/>
      <c r="AD737" s="364"/>
      <c r="AE737" s="989" t="s">
        <v>577</v>
      </c>
      <c r="AF737" s="989"/>
      <c r="AG737" s="989"/>
      <c r="AH737" s="989"/>
      <c r="AI737" s="989"/>
      <c r="AJ737" s="989"/>
      <c r="AK737" s="989"/>
      <c r="AL737" s="989"/>
      <c r="AM737" s="989"/>
      <c r="AN737" s="364" t="s">
        <v>540</v>
      </c>
      <c r="AO737" s="364"/>
      <c r="AP737" s="364"/>
      <c r="AQ737" s="364"/>
      <c r="AR737" s="981" t="s">
        <v>605</v>
      </c>
      <c r="AS737" s="982"/>
      <c r="AT737" s="982"/>
      <c r="AU737" s="982"/>
      <c r="AV737" s="982"/>
      <c r="AW737" s="982"/>
      <c r="AX737" s="983"/>
      <c r="AY737" s="88"/>
      <c r="AZ737" s="88"/>
    </row>
    <row r="738" spans="1:52" ht="24.75" customHeight="1" x14ac:dyDescent="0.15">
      <c r="A738" s="990" t="s">
        <v>539</v>
      </c>
      <c r="B738" s="209"/>
      <c r="C738" s="209"/>
      <c r="D738" s="210"/>
      <c r="E738" s="989" t="s">
        <v>577</v>
      </c>
      <c r="F738" s="989"/>
      <c r="G738" s="989"/>
      <c r="H738" s="989"/>
      <c r="I738" s="989"/>
      <c r="J738" s="989"/>
      <c r="K738" s="989"/>
      <c r="L738" s="989"/>
      <c r="M738" s="989"/>
      <c r="N738" s="364" t="s">
        <v>538</v>
      </c>
      <c r="O738" s="364"/>
      <c r="P738" s="364"/>
      <c r="Q738" s="364"/>
      <c r="R738" s="989" t="s">
        <v>577</v>
      </c>
      <c r="S738" s="989"/>
      <c r="T738" s="989"/>
      <c r="U738" s="989"/>
      <c r="V738" s="989"/>
      <c r="W738" s="989"/>
      <c r="X738" s="989"/>
      <c r="Y738" s="989"/>
      <c r="Z738" s="989"/>
      <c r="AA738" s="364" t="s">
        <v>537</v>
      </c>
      <c r="AB738" s="364"/>
      <c r="AC738" s="364"/>
      <c r="AD738" s="364"/>
      <c r="AE738" s="989" t="s">
        <v>577</v>
      </c>
      <c r="AF738" s="989"/>
      <c r="AG738" s="989"/>
      <c r="AH738" s="989"/>
      <c r="AI738" s="989"/>
      <c r="AJ738" s="989"/>
      <c r="AK738" s="989"/>
      <c r="AL738" s="989"/>
      <c r="AM738" s="989"/>
      <c r="AN738" s="364" t="s">
        <v>533</v>
      </c>
      <c r="AO738" s="364"/>
      <c r="AP738" s="364"/>
      <c r="AQ738" s="364"/>
      <c r="AR738" s="981" t="s">
        <v>591</v>
      </c>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18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エネルギー対策特別会計電源開発促進勘定</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科学技術・イノベーション</v>
      </c>
      <c r="F24" s="18" t="s">
        <v>569</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科学技術・イノベーション</v>
      </c>
      <c r="F25" s="18" t="s">
        <v>248</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科学技術・イノベーション</v>
      </c>
      <c r="B28" s="13"/>
      <c r="F28" s="18" t="s">
        <v>251</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エネルギー対策特別会計電源開発促進勘定</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エネルギー対策特別会計電源開発促進勘定</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エネルギー対策特別会計電源開発促進勘定</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2019-09-12T11:34:10Z</cp:lastPrinted>
  <dcterms:created xsi:type="dcterms:W3CDTF">2012-03-13T00:50:25Z</dcterms:created>
  <dcterms:modified xsi:type="dcterms:W3CDTF">2019-09-12T11:57:12Z</dcterms:modified>
</cp:coreProperties>
</file>