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5最終公表\レビューシート\"/>
    </mc:Choice>
  </mc:AlternateContent>
  <bookViews>
    <workbookView xWindow="0" yWindow="0" windowWidth="10560" windowHeight="510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<sst xmlns="http://schemas.openxmlformats.org/spreadsheetml/2006/main" count="2882" uniqueCount="673">
  <si>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</si>
  <si>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</si>
  <si>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</si>
  <si>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</si>
  <si>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</si>
  <si>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</si>
  <si>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</si>
  <si>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</si>
  <si>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</si>
  <si>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</si>
  <si>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</si>
  <si>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</si>
  <si>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</si>
  <si>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</si>
  <si>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</si>
  <si>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</si>
  <si>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</si>
  <si>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</si>
  <si>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</si>
  <si>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</si>
  <si>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</si>
  <si>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</si>
  <si>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</si>
  <si>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</si>
  <si>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</si>
  <si>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</si>
  <si>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</si>
  <si>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</si>
  <si>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</si>
  <si>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</si>
  <si>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</si>
  <si>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</si>
  <si>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</si>
  <si>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</si>
  <si>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</si>
  <si>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</si>
  <si>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</si>
  <si>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</si>
  <si>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</si>
  <si>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</si>
  <si>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</si>
  <si>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</si>
  <si>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</si>
  <si>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</si>
  <si>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</si>
  <si>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</si>
  <si>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</si>
  <si>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</si>
  <si>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</si>
  <si>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</si>
  <si>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</si>
  <si>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</si>
  <si>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</si>
  <si>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</si>
  <si>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</si>
  <si>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</si>
  <si>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</si>
  <si>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</si>
  <si>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</si>
  <si>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</si>
  <si>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</si>
  <si>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</si>
  <si>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</si>
  <si>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</si>
  <si>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</si>
  <si>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</si>
  <si>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</si>
  <si>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</si>
  <si>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</si>
  <si>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</si>
  <si>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</si>
  <si>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</si>
  <si>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</si>
  <si>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</si>
  <si>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</si>
  <si>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</si>
  <si>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</si>
  <si>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</si>
  <si>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</si>
  <si>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</si>
  <si>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</si>
  <si>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</si>
  <si>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</si>
  <si>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</si>
  <si>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</si>
  <si>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</si>
  <si>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</si>
  <si>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</si>
  <si>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</si>
  <si>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</si>
  <si>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</si>
  <si>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</si>
  <si>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</si>
  <si>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</si>
  <si>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</si>
  <si>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</si>
  <si>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</si>
  <si>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</si>
  <si>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</si>
  <si>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</si>
  <si>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</si>
  <si>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</si>
  <si>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</si>
  <si>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</si>
  <si>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</si>
  <si>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</si>
  <si>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</si>
  <si>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</si>
  <si>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</si>
  <si>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</si>
  <si>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</si>
  <si>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</si>
  <si>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</si>
  <si>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</si>
  <si>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</si>
  <si>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</si>
  <si>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</si>
  <si>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</si>
  <si>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</si>
  <si>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</si>
  <si>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</si>
  <si>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</si>
  <si>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</si>
  <si>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</si>
  <si>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</si>
  <si>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</si>
  <si>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</si>
  <si>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</si>
  <si>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</si>
  <si>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</si>
  <si>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</si>
  <si>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</si>
  <si>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</si>
  <si>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</si>
  <si>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</si>
  <si>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</si>
  <si>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</si>
  <si>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</si>
  <si>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</si>
  <si>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</si>
  <si>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</si>
  <si>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</si>
  <si>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</si>
  <si>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</si>
  <si>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</si>
  <si>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</si>
  <si>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</si>
  <si>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</si>
  <si>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</si>
  <si>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</si>
  <si>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</si>
  <si>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</si>
  <si>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</si>
  <si>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</si>
  <si>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</si>
  <si>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</si>
  <si>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</si>
  <si>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</si>
  <si>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</si>
  <si>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</si>
  <si>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</si>
  <si>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</si>
  <si>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</si>
  <si>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</si>
  <si>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</si>
  <si>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</si>
  <si>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</si>
  <si>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</si>
  <si>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</si>
  <si>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</si>
  <si>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</si>
  <si>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</si>
  <si>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</si>
  <si>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</si>
  <si>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</si>
  <si>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</si>
  <si>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</si>
  <si>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</si>
  <si>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</si>
  <si>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</si>
  <si>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</si>
  <si>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</si>
  <si>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</si>
  <si>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</si>
  <si>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</si>
  <si>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</si>
  <si>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</si>
  <si>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</si>
  <si>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</si>
  <si>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</si>
  <si>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</si>
  <si>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</si>
  <si>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</si>
  <si>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</si>
  <si>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</si>
  <si>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</si>
  <si>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</si>
  <si>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</si>
  <si>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</si>
  <si>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</si>
  <si>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</si>
  <si>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</si>
  <si>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</si>
  <si>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</si>
  <si>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</si>
  <si>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</si>
  <si>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</si>
  <si>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</si>
  <si>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</si>
  <si>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</si>
  <si>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</si>
  <si>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</si>
  <si>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</si>
  <si>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</si>
  <si>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</si>
  <si>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</si>
  <si>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</si>
  <si>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</si>
  <si>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</si>
  <si>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</si>
  <si>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</si>
  <si>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</si>
  <si>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</si>
  <si>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</si>
  <si>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</si>
  <si>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</si>
  <si>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</si>
  <si>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</si>
  <si>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</si>
  <si>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</si>
  <si>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</si>
  <si>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</si>
  <si>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</si>
  <si>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</si>
  <si>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</si>
  <si>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</si>
  <si>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</si>
  <si>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</si>
  <si>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</si>
  <si>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</si>
  <si>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</si>
  <si>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</si>
  <si>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</si>
  <si>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</si>
  <si>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</si>
  <si>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</si>
  <si>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</si>
  <si>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</si>
  <si>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</si>
  <si>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</si>
  <si>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</si>
  <si>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</si>
  <si>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</si>
  <si>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</si>
  <si>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</si>
  <si>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</si>
  <si>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</si>
  <si>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</si>
  <si>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</si>
  <si>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</si>
  <si>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</si>
  <si>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</si>
  <si>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</si>
  <si>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</si>
  <si>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</si>
  <si>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</si>
  <si>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</si>
  <si>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</si>
  <si>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</si>
  <si>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</si>
  <si>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</si>
  <si>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</si>
  <si>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</si>
  <si>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</si>
  <si>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</si>
  <si>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</si>
  <si>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</si>
  <si>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</si>
  <si>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</si>
  <si>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</si>
  <si>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</si>
  <si>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</si>
  <si>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</si>
  <si>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</si>
  <si>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</si>
  <si>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</si>
  <si>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</si>
  <si>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</si>
  <si>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</si>
  <si>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</si>
  <si>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</si>
  <si>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</si>
  <si>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</si>
  <si>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</si>
  <si>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</si>
  <si>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</si>
  <si>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</si>
  <si>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</si>
  <si>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</si>
  <si>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</si>
  <si>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</si>
  <si>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</si>
  <si>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</si>
  <si>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</si>
  <si>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</si>
  <si>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</si>
  <si>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</si>
  <si>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</si>
  <si>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</si>
  <si>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</si>
  <si>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</si>
  <si>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</si>
  <si>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</si>
  <si>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</si>
  <si>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</si>
  <si>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</si>
  <si>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</si>
  <si>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</si>
  <si>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</si>
  <si>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</si>
  <si>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</si>
  <si>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</si>
  <si>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</si>
  <si>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</si>
  <si>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</si>
  <si>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</si>
  <si>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</si>
  <si>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</si>
  <si>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</si>
  <si>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</si>
  <si>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</si>
  <si>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</si>
  <si>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</si>
  <si>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</si>
  <si>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</si>
  <si>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</si>
  <si>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</si>
  <si>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</si>
  <si>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</si>
  <si>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</si>
  <si>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</si>
  <si>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</si>
  <si>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</si>
  <si>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</si>
  <si>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</si>
  <si>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</si>
  <si>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</si>
  <si>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</si>
  <si>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</si>
  <si>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</si>
  <si>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</si>
  <si>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</si>
  <si>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</si>
  <si>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</si>
  <si>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</si>
  <si>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</si>
  <si>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</si>
  <si>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</si>
  <si>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</si>
  <si>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</si>
  <si>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</si>
  <si>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</si>
  <si>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</si>
  <si>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</si>
  <si>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</si>
  <si>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</si>
  <si>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</si>
  <si>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</si>
  <si>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</si>
  <si>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</si>
  <si>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</si>
  <si>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</si>
  <si>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</si>
  <si>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</si>
  <si>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</si>
  <si>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</si>
  <si>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</si>
  <si>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</si>
  <si>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</si>
  <si>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</si>
  <si>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</si>
  <si>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</si>
  <si>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</si>
  <si>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</si>
  <si>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</si>
  <si>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</si>
  <si>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</si>
  <si>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</si>
  <si>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</si>
  <si>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</si>
  <si>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</si>
  <si>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</si>
  <si>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</si>
  <si>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</si>
  <si>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</si>
  <si>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</si>
  <si>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</si>
  <si>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</si>
  <si>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</si>
  <si>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</si>
  <si>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</si>
  <si>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</si>
  <si>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</si>
  <si>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</si>
  <si>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</si>
  <si>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</si>
  <si>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</si>
  <si>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</si>
  <si>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</si>
  <si>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</si>
  <si>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</si>
  <si>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</si>
  <si>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</si>
  <si>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</si>
  <si>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</si>
  <si>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</si>
  <si>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</si>
  <si>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</si>
  <si>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</si>
  <si>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</si>
  <si>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</si>
  <si>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</si>
  <si>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</si>
  <si>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</si>
  <si>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</si>
  <si>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</si>
  <si>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</si>
  <si>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</si>
  <si>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</si>
  <si>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</si>
  <si>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</si>
  <si>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</si>
  <si>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</si>
  <si>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</si>
  <si>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</si>
  <si>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</si>
  <si>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</si>
  <si>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</si>
  <si>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</si>
  <si>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</si>
  <si>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</si>
  <si>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</si>
  <si>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</si>
  <si>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</si>
  <si>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</si>
  <si>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</si>
  <si>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</si>
  <si>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</si>
  <si>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</si>
  <si>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</si>
  <si>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</si>
  <si>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</si>
  <si>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</si>
  <si>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</si>
  <si>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</si>
  <si>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</si>
  <si>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</si>
  <si>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</si>
  <si>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</si>
  <si>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</si>
  <si>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</si>
  <si>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</si>
  <si>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</si>
  <si>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</si>
  <si>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</si>
  <si>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</si>
  <si>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</si>
  <si>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</si>
  <si>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</si>
  <si>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</si>
  <si>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</si>
  <si>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</si>
  <si>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</si>
  <si>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</si>
  <si>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</si>
  <si>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</si>
  <si>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</si>
  <si>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</si>
  <si>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</si>
  <si>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</si>
  <si>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</si>
  <si>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</si>
  <si>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</si>
  <si>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</si>
  <si>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</si>
  <si>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</si>
  <si>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</si>
  <si>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</si>
  <si>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</si>
  <si>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</si>
  <si>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</si>
  <si>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</si>
  <si>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</si>
  <si>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</si>
  <si>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</si>
  <si>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</si>
  <si>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</si>
  <si>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</si>
  <si>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</si>
  <si>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</si>
  <si>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</si>
  <si>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</si>
  <si>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</si>
  <si>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</si>
  <si>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</si>
  <si>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</si>
  <si>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</si>
  <si>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</si>
  <si>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</si>
  <si>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</si>
  <si>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</si>
  <si>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</si>
  <si>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</si>
  <si>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</si>
  <si>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</si>
  <si>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</si>
  <si>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</si>
  <si>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</si>
  <si>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</si>
  <si>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</si>
  <si>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</si>
  <si>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</si>
  <si>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</si>
  <si>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</si>
  <si>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</si>
  <si>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</si>
  <si>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</si>
  <si>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</si>
  <si>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</si>
  <si>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</si>
  <si>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</si>
  <si>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</si>
  <si>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</si>
  <si>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</si>
  <si>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</si>
  <si>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</si>
  <si>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</si>
  <si>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</si>
  <si>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</si>
  <si>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</si>
  <si>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</si>
  <si>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</si>
  <si>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</si>
  <si>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</si>
  <si>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</si>
  <si>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</si>
  <si>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</si>
  <si>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</si>
  <si>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</si>
  <si>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</si>
  <si>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</si>
  <si>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</si>
  <si>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</si>
  <si>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</si>
  <si>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</si>
  <si>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</si>
  <si>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</si>
  <si>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</si>
  <si>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</si>
  <si>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</si>
  <si>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</si>
  <si>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</si>
  <si>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</si>
  <si>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</si>
  <si>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</si>
  <si>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</si>
  <si>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</si>
  <si>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</si>
  <si>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</si>
  <si>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</si>
  <si>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国際原子力機関保障措置拠出金</t>
    <phoneticPr fontId="5"/>
  </si>
  <si>
    <t>原子力規制庁</t>
    <phoneticPr fontId="5"/>
  </si>
  <si>
    <t>保障措置室長　有賀　理</t>
    <phoneticPr fontId="5"/>
  </si>
  <si>
    <t>○</t>
  </si>
  <si>
    <t>特別会計に関する法律 第85条第5項第3号
特別会計に関する法律施行令 第51条第6項第13号</t>
    <phoneticPr fontId="5"/>
  </si>
  <si>
    <t>核不拡散条約（NPT）、日・IAEA保障措置協定、日・IAEA保障措置協定追加議定書、補助取極</t>
    <phoneticPr fontId="5"/>
  </si>
  <si>
    <t>　我が国は、国際原子力機関（ＩＡＥＡ）への拠出を通じ、ＩＡＥＡにおける保障措置の高度化や普及に係る国際協力活動に参画することによって、最新の知見や情報を蓄積・継承し、得られた知見等を福島第一原子力発電所を含む国内の多種多様な原子力施設の保障措置活動の向上・構築等に役立てていく。</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</si>
  <si>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</si>
  <si>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</si>
  <si>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</si>
  <si>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</si>
  <si>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</si>
  <si>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</si>
  <si>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</si>
  <si>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</si>
  <si>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百万円</t>
    <phoneticPr fontId="5"/>
  </si>
  <si>
    <t>　百万円/事業数</t>
    <phoneticPr fontId="5"/>
  </si>
  <si>
    <t>原子力に対する確かな規制を通じて、人と環境を守ること</t>
    <phoneticPr fontId="5"/>
  </si>
  <si>
    <t>核セキュリティ対策の強化及び保障措置の着実な実施</t>
    <phoneticPr fontId="5"/>
  </si>
  <si>
    <t>我が国の保障措置活動の着実な実施</t>
    <phoneticPr fontId="5"/>
  </si>
  <si>
    <t>IAEAによる保障措置拡大結論（「全ての核物質が平和的活動の中にとどまっている」との結論）を得る。保障措置機器の取扱いについて関係者間で整理する。</t>
    <phoneticPr fontId="5"/>
  </si>
  <si>
    <t>IAEAが毎年公表している「保障措置声明」において、「我が国にあるすべての核物質が平和的活動の中にとどまっている」との評価を得られるよう、着実に保障措置活動を実施する。</t>
    <phoneticPr fontId="5"/>
  </si>
  <si>
    <t>平成16年以降（年度ではなく年）、継続して「我が国にあるすべての核物質が平和的活動の中にとどまっている」との評価を得ている。また、この評価を受けて、我が国においては、ランダム査察 などの活用により我が国全体としての保障措置活動の最適化を目指した「統合保障措置」がIAEAにより導入されている。</t>
    <phoneticPr fontId="5"/>
  </si>
  <si>
    <t>本事業は、IAEAへの拠出事業を通じ、IAEAにおける保障措置の高度化や普及に係る国際協力活動に参画することによって最新の知見や情報を蓄積し、得られた知見を国内の多種多様な原子力施設の保障措置活動の向上に役立てることを目的としている。このことから、保障措置の着実な実施に寄与することができる。</t>
    <phoneticPr fontId="5"/>
  </si>
  <si>
    <t>‐</t>
  </si>
  <si>
    <t>無</t>
  </si>
  <si>
    <t>保障措置活動は我が国が国際約束を遵守していることを示すもの。本拠出を通じて得られる知見は保障措置活動の向上等に役立つものであり、社会のニーズを反映している。</t>
    <phoneticPr fontId="5"/>
  </si>
  <si>
    <t>国内保障措置活動の向上を目的とした国際機関に対する拠出であり、地方自治体、民間等に委ねることはできない。</t>
    <phoneticPr fontId="5"/>
  </si>
  <si>
    <t>本事業は、国際協力活動に参画することによって最新の知見や情報を蓄積し、得られた知見を国内の保障措置活動の向上に役立てることを目的としていることから、政策目的の達成手段として不可欠な事業である。</t>
    <phoneticPr fontId="5"/>
  </si>
  <si>
    <t>本事業の目的を達するために必要な活動と経費に絞って拠出しており、負担関係は妥当である。</t>
    <phoneticPr fontId="5"/>
  </si>
  <si>
    <t>本事業の目的を達するために必要な活動と経費に絞って拠出しており、単位当たりコスト等の水準は妥当である。</t>
    <phoneticPr fontId="5"/>
  </si>
  <si>
    <t>ＩＡＥＡと適宜調整し、本事業の目的を達成するために行う活動に係る経費に絞っている。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</si>
  <si>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</si>
  <si>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保障措置関係者の知識・技能向上のためのトレーニングに係るプログラム作成及び講師としての参画等を通し、保障措置の高度化や普及に係る活動の技術的支援を、ＩＡＥＡの要請を踏まえつつ、我が国の保障措置対応技術能力の向上、最新の保障措置に係る知見の取得に資するように適切に行っている。</t>
    <phoneticPr fontId="5"/>
  </si>
  <si>
    <t>保障措置活動は、日・ＩＡＥＡ間の協定によるものであり、ＩＡＥＡによる実施事業を代替する手段・方法はない。</t>
    <phoneticPr fontId="5"/>
  </si>
  <si>
    <t>得られた情報等は、我が国の保障措置活動能力の向上を図るための検討に十分に活用している。</t>
    <phoneticPr fontId="5"/>
  </si>
  <si>
    <t>当該拠出金により、ＩＡＥＡにおける保障措置の高度化や普及に係る活動の技術的支援等が着実に実施され、我が国の保障措置対応技術能力の向上、最新の保障措置に係る知見の取得に資していることを、IAEAとの会合等で確認している。</t>
    <phoneticPr fontId="5"/>
  </si>
  <si>
    <t>引き続き効果的・効率的な事業実施に努める。</t>
    <phoneticPr fontId="5"/>
  </si>
  <si>
    <t>文-524,534</t>
    <phoneticPr fontId="5"/>
  </si>
  <si>
    <t>文-524,534</t>
    <phoneticPr fontId="5"/>
  </si>
  <si>
    <t>396,397</t>
    <phoneticPr fontId="5"/>
  </si>
  <si>
    <t>068</t>
    <phoneticPr fontId="5"/>
  </si>
  <si>
    <t>054</t>
    <phoneticPr fontId="5"/>
  </si>
  <si>
    <t>045</t>
    <phoneticPr fontId="5"/>
  </si>
  <si>
    <t>0041</t>
    <phoneticPr fontId="5"/>
  </si>
  <si>
    <t>0041</t>
    <phoneticPr fontId="5"/>
  </si>
  <si>
    <t>A.国際原子力機関（ＩＡＥＡ）</t>
    <phoneticPr fontId="5"/>
  </si>
  <si>
    <t>拠出金</t>
    <rPh sb="0" eb="3">
      <t>キョシュツキン</t>
    </rPh>
    <phoneticPr fontId="5"/>
  </si>
  <si>
    <t>東京電力福島第一原子力発電所における保障措置活動の回復に向けた保障措置手法の開発等への参画</t>
    <phoneticPr fontId="5"/>
  </si>
  <si>
    <t>我が国を含む加盟国がIAEAに対して行う研究開発計画の策定・実行管理への参画</t>
    <phoneticPr fontId="5"/>
  </si>
  <si>
    <t>国際原子力機関（ＩＡＥＡ）</t>
    <phoneticPr fontId="5"/>
  </si>
  <si>
    <t>-</t>
    <phoneticPr fontId="5"/>
  </si>
  <si>
    <t>－</t>
    <phoneticPr fontId="5"/>
  </si>
  <si>
    <t>長官官房　放射線防護グループ
放射線防護企画課　保障措置室</t>
    <phoneticPr fontId="5"/>
  </si>
  <si>
    <t>-</t>
    <phoneticPr fontId="5"/>
  </si>
  <si>
    <t>-</t>
    <phoneticPr fontId="5"/>
  </si>
  <si>
    <t>-</t>
    <phoneticPr fontId="5"/>
  </si>
  <si>
    <t>-</t>
    <phoneticPr fontId="5"/>
  </si>
  <si>
    <t>-</t>
    <phoneticPr fontId="5"/>
  </si>
  <si>
    <t>-</t>
    <phoneticPr fontId="5"/>
  </si>
  <si>
    <t>-</t>
    <phoneticPr fontId="5"/>
  </si>
  <si>
    <t>平成３０年度</t>
    <rPh sb="0" eb="2">
      <t>ヘイセイ</t>
    </rPh>
    <rPh sb="4" eb="6">
      <t>ネンド</t>
    </rPh>
    <phoneticPr fontId="5"/>
  </si>
  <si>
    <t>活動実績（事業数）は、主に「福島第一原発の保障措置活動の回復への参画」、「保障措置関係者の知識・技能の向上のためのトレーニングへの参画」及び「IAEA保障措置局の研究開発計画の策定及び実行管理支援への参画」の３つを想定しており、これは、当初見込み数に合致している。</t>
    <rPh sb="68" eb="69">
      <t>オヨ</t>
    </rPh>
    <phoneticPr fontId="5"/>
  </si>
  <si>
    <t>・東京電力福島第一原子力発電所における保障措置活動の回復に向けた保障措置手法の開発等への参画
・保障措置関係者の知識・技能向上のためのトレーニングに係るプログラム作成及び講師として参画
・我が国を含む加盟国がIAEAに対して行う研究開発計画の策定・実行管理への参画</t>
    <rPh sb="59" eb="61">
      <t>ギノウ</t>
    </rPh>
    <phoneticPr fontId="5"/>
  </si>
  <si>
    <t>保障措置関係者の知識・技能向上のためのトレーニングに係るプログラム作成及び講師として参画</t>
    <rPh sb="11" eb="13">
      <t>ギノウ</t>
    </rPh>
    <phoneticPr fontId="5"/>
  </si>
  <si>
    <t>人</t>
    <rPh sb="0" eb="1">
      <t>ニン</t>
    </rPh>
    <phoneticPr fontId="5"/>
  </si>
  <si>
    <t>IAEAによる保障措置拡大結論を得た件数を成果指標とする。</t>
    <rPh sb="16" eb="17">
      <t>エ</t>
    </rPh>
    <rPh sb="18" eb="20">
      <t>ケンスウ</t>
    </rPh>
    <rPh sb="19" eb="20">
      <t>カズ</t>
    </rPh>
    <rPh sb="21" eb="23">
      <t>セイカ</t>
    </rPh>
    <rPh sb="23" eb="25">
      <t>シヒョウ</t>
    </rPh>
    <phoneticPr fontId="5"/>
  </si>
  <si>
    <t>IAEAによる保障措置拡大結論（「全ての核物質が平和的活動の中にとどまっている」との結論）を得ることを成果目標とする。</t>
    <rPh sb="7" eb="9">
      <t>ホショウ</t>
    </rPh>
    <rPh sb="9" eb="11">
      <t>ソチ</t>
    </rPh>
    <rPh sb="11" eb="13">
      <t>カクダイ</t>
    </rPh>
    <rPh sb="13" eb="15">
      <t>ケツロン</t>
    </rPh>
    <rPh sb="17" eb="18">
      <t>スベ</t>
    </rPh>
    <rPh sb="20" eb="21">
      <t>カク</t>
    </rPh>
    <rPh sb="21" eb="23">
      <t>ブッシツ</t>
    </rPh>
    <rPh sb="24" eb="26">
      <t>ヘイワ</t>
    </rPh>
    <rPh sb="26" eb="27">
      <t>テキ</t>
    </rPh>
    <rPh sb="27" eb="29">
      <t>カツドウ</t>
    </rPh>
    <rPh sb="30" eb="31">
      <t>ナカ</t>
    </rPh>
    <rPh sb="42" eb="44">
      <t>ケツロン</t>
    </rPh>
    <rPh sb="46" eb="47">
      <t>エ</t>
    </rPh>
    <rPh sb="51" eb="53">
      <t>セイカ</t>
    </rPh>
    <rPh sb="53" eb="55">
      <t>モクヒョウ</t>
    </rPh>
    <phoneticPr fontId="5"/>
  </si>
  <si>
    <t>-</t>
    <phoneticPr fontId="5"/>
  </si>
  <si>
    <t>件</t>
    <rPh sb="0" eb="1">
      <t>ケン</t>
    </rPh>
    <phoneticPr fontId="5"/>
  </si>
  <si>
    <t>-</t>
    <phoneticPr fontId="5"/>
  </si>
  <si>
    <t>人</t>
    <phoneticPr fontId="5"/>
  </si>
  <si>
    <t>人</t>
    <phoneticPr fontId="5"/>
  </si>
  <si>
    <t>人</t>
    <rPh sb="0" eb="1">
      <t>ニン</t>
    </rPh>
    <phoneticPr fontId="5"/>
  </si>
  <si>
    <t>-</t>
    <phoneticPr fontId="5"/>
  </si>
  <si>
    <t>-</t>
    <phoneticPr fontId="5"/>
  </si>
  <si>
    <t>-</t>
    <phoneticPr fontId="5"/>
  </si>
  <si>
    <t>③IAEAの意思決定における我が国のプレゼンスの向上のため、IAEA事務局の日本人幹部職員数を向上させる。</t>
    <rPh sb="40" eb="41">
      <t>ニン</t>
    </rPh>
    <phoneticPr fontId="5"/>
  </si>
  <si>
    <t>IAEAは非常に専門的な知見を必要とする国際機関であるところ、前年比＋１増を目標とする。
（出典：国際機関等に対する拠出の評価（外務省算出））</t>
    <phoneticPr fontId="5"/>
  </si>
  <si>
    <t>-</t>
    <phoneticPr fontId="5"/>
  </si>
  <si>
    <t>我が国の保障措置活動能力の向上を図るための会議及びトレーニングに参画した件数を活動指標とする。</t>
    <rPh sb="39" eb="41">
      <t>カツドウ</t>
    </rPh>
    <rPh sb="41" eb="43">
      <t>シヒョウ</t>
    </rPh>
    <phoneticPr fontId="5"/>
  </si>
  <si>
    <t>トレーニングで育成した各国の保障措置関係者数を活動指標とする。</t>
    <rPh sb="7" eb="9">
      <t>イクセイ</t>
    </rPh>
    <rPh sb="11" eb="13">
      <t>カクコク</t>
    </rPh>
    <rPh sb="14" eb="16">
      <t>ホショウ</t>
    </rPh>
    <rPh sb="16" eb="18">
      <t>ソチ</t>
    </rPh>
    <rPh sb="18" eb="21">
      <t>カンケイシャ</t>
    </rPh>
    <rPh sb="21" eb="22">
      <t>スウ</t>
    </rPh>
    <rPh sb="23" eb="25">
      <t>カツドウ</t>
    </rPh>
    <rPh sb="25" eb="27">
      <t>シヒョウ</t>
    </rPh>
    <phoneticPr fontId="5"/>
  </si>
  <si>
    <t>件</t>
    <rPh sb="0" eb="1">
      <t>ケン</t>
    </rPh>
    <phoneticPr fontId="5"/>
  </si>
  <si>
    <t>人</t>
    <rPh sb="0" eb="1">
      <t>ニン</t>
    </rPh>
    <phoneticPr fontId="5"/>
  </si>
  <si>
    <t>117/47</t>
    <phoneticPr fontId="5"/>
  </si>
  <si>
    <t>102/48</t>
    <phoneticPr fontId="5"/>
  </si>
  <si>
    <t>98/84</t>
    <phoneticPr fontId="5"/>
  </si>
  <si>
    <t>拠出額／会議及びトレーニングに参画した件数　　　　　　　　　　　</t>
    <rPh sb="4" eb="6">
      <t>カイギ</t>
    </rPh>
    <rPh sb="6" eb="7">
      <t>オヨ</t>
    </rPh>
    <rPh sb="15" eb="17">
      <t>サンカク</t>
    </rPh>
    <rPh sb="19" eb="21">
      <t>ケンスウ</t>
    </rPh>
    <phoneticPr fontId="5"/>
  </si>
  <si>
    <t>135/84</t>
    <phoneticPr fontId="5"/>
  </si>
  <si>
    <t>IAEA保障措置技術支援プログラムのタスク数を活動指標とする。</t>
    <rPh sb="4" eb="6">
      <t>ホショウ</t>
    </rPh>
    <rPh sb="6" eb="8">
      <t>ソチ</t>
    </rPh>
    <rPh sb="8" eb="10">
      <t>ギジュツ</t>
    </rPh>
    <rPh sb="10" eb="12">
      <t>シエン</t>
    </rPh>
    <rPh sb="21" eb="22">
      <t>スウ</t>
    </rPh>
    <rPh sb="23" eb="25">
      <t>カツドウ</t>
    </rPh>
    <rPh sb="25" eb="27">
      <t>シヒョウ</t>
    </rPh>
    <phoneticPr fontId="5"/>
  </si>
  <si>
    <t>　本事業では、以下の各業務に1名ずつ計3名（IAEA保障措置局全体の専門職員は約500名）を専門家としてIAEA本部に派遣する。
・東京電力福島第一原子力発電所における保障措置活動の回復に向けた保障措置手法の開発等への参画
・保障措置関係者の知識・技能向上のためのトレーニングに係るプログラム作成及び講師として参画
・我が国を含む加盟国がIAEAに対して行う研究開発計画の策定・実行管理への参画
　特に、福島第一原子力発電所においては、従来の手法による保障措置活動が十分に実施できないことから、世界にも類のない新たな手法による保障措置活動を導入し、廃炉に向けた工程に合わせて保障措置活動を回復していくことが、ＩＡＥＡ及び我が国にとって喫緊の課題である。そのため、本事業により、ＩＡＥＡによる保障措置手法の開発活動に参画し、当該プロセスを促進することで適切な保障措置の実施を確保しつつ、円滑な廃炉の実現につなげていく。</t>
    <rPh sb="10" eb="11">
      <t>カク</t>
    </rPh>
    <rPh sb="15" eb="16">
      <t>メイ</t>
    </rPh>
    <rPh sb="18" eb="19">
      <t>ケイ</t>
    </rPh>
    <rPh sb="20" eb="21">
      <t>メイ</t>
    </rPh>
    <rPh sb="26" eb="28">
      <t>ホショウ</t>
    </rPh>
    <rPh sb="28" eb="30">
      <t>ソチ</t>
    </rPh>
    <rPh sb="30" eb="31">
      <t>キョク</t>
    </rPh>
    <rPh sb="31" eb="33">
      <t>ゼンタイ</t>
    </rPh>
    <rPh sb="34" eb="36">
      <t>センモン</t>
    </rPh>
    <rPh sb="36" eb="38">
      <t>ショクイン</t>
    </rPh>
    <rPh sb="39" eb="40">
      <t>ヤク</t>
    </rPh>
    <rPh sb="43" eb="44">
      <t>メイ</t>
    </rPh>
    <rPh sb="46" eb="49">
      <t>センモンカ</t>
    </rPh>
    <rPh sb="56" eb="58">
      <t>ホンブ</t>
    </rPh>
    <rPh sb="59" eb="61">
      <t>ハケン</t>
    </rPh>
    <rPh sb="124" eb="126">
      <t>ギノウ</t>
    </rPh>
    <phoneticPr fontId="5"/>
  </si>
  <si>
    <t>-</t>
    <phoneticPr fontId="5"/>
  </si>
  <si>
    <t>（参考指標）
①IAEAの意思決定における我が国のプレゼンスの向上のため、IAEA事務局の日本人の専門職員数を向上させる。</t>
    <rPh sb="0" eb="2">
      <t>サンコウ</t>
    </rPh>
    <rPh sb="2" eb="4">
      <t>シヒョウ</t>
    </rPh>
    <phoneticPr fontId="5"/>
  </si>
  <si>
    <t>（参考指標）
②IAEAの意思決定における我が国のプレゼンスの向上のため、IAEA事務局の日本人の専門職員数を向上させる。（上記①のうち原子力規制庁専門職員数）</t>
    <rPh sb="1" eb="3">
      <t>サンコウ</t>
    </rPh>
    <rPh sb="3" eb="5">
      <t>シヒョウ</t>
    </rPh>
    <phoneticPr fontId="5"/>
  </si>
  <si>
    <t>-</t>
    <phoneticPr fontId="5"/>
  </si>
  <si>
    <t>-</t>
    <phoneticPr fontId="5"/>
  </si>
  <si>
    <t>-</t>
    <phoneticPr fontId="5"/>
  </si>
  <si>
    <t>-</t>
    <phoneticPr fontId="5"/>
  </si>
  <si>
    <t>-</t>
    <phoneticPr fontId="5"/>
  </si>
  <si>
    <t>事業内容の効率化に伴う減</t>
    <rPh sb="0" eb="2">
      <t>ジギョウ</t>
    </rPh>
    <rPh sb="2" eb="4">
      <t>ナイヨウ</t>
    </rPh>
    <rPh sb="5" eb="8">
      <t>コウリツカ</t>
    </rPh>
    <rPh sb="9" eb="10">
      <t>トモナ</t>
    </rPh>
    <rPh sb="11" eb="12">
      <t>ヘ</t>
    </rPh>
    <phoneticPr fontId="5"/>
  </si>
  <si>
    <t>１　国際的な貢献度を明らかにするため、アウトカムの設定が困難である場合にも、アウトプット指標の充実などを検討すべき。
２　外生的要因による執行率の低下については、数値と理由を示すべき。
３　保障措置実施事業のアウトカム・アウトプットの指標を本事業のアウトカム・アウトプットの指標に加えることも検討すべき。</t>
    <phoneticPr fontId="5"/>
  </si>
  <si>
    <t>外部有識者所見を踏まえ、適切に対応すること。</t>
    <rPh sb="0" eb="2">
      <t>ガイブ</t>
    </rPh>
    <rPh sb="2" eb="5">
      <t>ユウシキシャ</t>
    </rPh>
    <rPh sb="5" eb="7">
      <t>ショケン</t>
    </rPh>
    <rPh sb="8" eb="9">
      <t>フ</t>
    </rPh>
    <rPh sb="12" eb="14">
      <t>テキセツ</t>
    </rPh>
    <rPh sb="15" eb="17">
      <t>タイオウ</t>
    </rPh>
    <phoneticPr fontId="5"/>
  </si>
  <si>
    <t>引き続き、本事業の執行状況、成果について、国民に分かりやすく示すことができるよう努めてまいりたい。</t>
    <rPh sb="0" eb="1">
      <t>ヒ</t>
    </rPh>
    <rPh sb="2" eb="3">
      <t>ツヅ</t>
    </rPh>
    <rPh sb="5" eb="6">
      <t>ホン</t>
    </rPh>
    <rPh sb="6" eb="8">
      <t>ジギョウ</t>
    </rPh>
    <rPh sb="9" eb="11">
      <t>シッコウ</t>
    </rPh>
    <rPh sb="11" eb="13">
      <t>ジョウキョウ</t>
    </rPh>
    <rPh sb="14" eb="16">
      <t>セイカ</t>
    </rPh>
    <rPh sb="21" eb="23">
      <t>コクミン</t>
    </rPh>
    <rPh sb="24" eb="25">
      <t>ワ</t>
    </rPh>
    <rPh sb="30" eb="31">
      <t>シメ</t>
    </rPh>
    <rPh sb="40" eb="41">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</si>
</sst>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177" fontId="0" fillId="0" borderId="25" xfId="0" quotePrefix="1"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5" borderId="24" xfId="0" quotePrefix="1"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quotePrefix="1"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76" xfId="0" quotePrefix="1"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quotePrefix="1"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0" borderId="38" xfId="0" quotePrefix="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73" xfId="0" quotePrefix="1"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11" xfId="0" quotePrefix="1" applyFont="1" applyBorder="1" applyAlignment="1" applyProtection="1">
      <alignment horizontal="center" vertical="center" shrinkToFit="1"/>
      <protection locked="0"/>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quotePrefix="1"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quotePrefix="1"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2804</xdr:colOff>
      <xdr:row>742</xdr:row>
      <xdr:rowOff>33618</xdr:rowOff>
    </xdr:from>
    <xdr:to>
      <xdr:col>37</xdr:col>
      <xdr:colOff>60515</xdr:colOff>
      <xdr:row>744</xdr:row>
      <xdr:rowOff>212912</xdr:rowOff>
    </xdr:to>
    <xdr:sp macro="" textlink="">
      <xdr:nvSpPr>
        <xdr:cNvPr id="3" name="テキスト ボックス 2"/>
        <xdr:cNvSpPr txBox="1"/>
      </xdr:nvSpPr>
      <xdr:spPr>
        <a:xfrm>
          <a:off x="4203329" y="44772543"/>
          <a:ext cx="3258111" cy="8841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ja-JP" altLang="en-US" sz="1800"/>
            <a:t>原子力規制委員会</a:t>
          </a:r>
        </a:p>
        <a:p>
          <a:pPr algn="ctr">
            <a:lnSpc>
              <a:spcPts val="2200"/>
            </a:lnSpc>
          </a:pPr>
          <a:r>
            <a:rPr kumimoji="1" lang="ja-JP" altLang="en-US" sz="1800"/>
            <a:t>９８百万円</a:t>
          </a:r>
        </a:p>
      </xdr:txBody>
    </xdr:sp>
    <xdr:clientData/>
  </xdr:twoCellAnchor>
  <xdr:twoCellAnchor>
    <xdr:from>
      <xdr:col>29</xdr:col>
      <xdr:colOff>3364</xdr:colOff>
      <xdr:row>746</xdr:row>
      <xdr:rowOff>119904</xdr:rowOff>
    </xdr:from>
    <xdr:to>
      <xdr:col>29</xdr:col>
      <xdr:colOff>14569</xdr:colOff>
      <xdr:row>751</xdr:row>
      <xdr:rowOff>41463</xdr:rowOff>
    </xdr:to>
    <xdr:cxnSp macro="">
      <xdr:nvCxnSpPr>
        <xdr:cNvPr id="4" name="直線矢印コネクタ 3"/>
        <xdr:cNvCxnSpPr/>
      </xdr:nvCxnSpPr>
      <xdr:spPr>
        <a:xfrm>
          <a:off x="5804089" y="46268529"/>
          <a:ext cx="11205" cy="168368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25775</xdr:colOff>
      <xdr:row>752</xdr:row>
      <xdr:rowOff>80123</xdr:rowOff>
    </xdr:from>
    <xdr:to>
      <xdr:col>35</xdr:col>
      <xdr:colOff>67236</xdr:colOff>
      <xdr:row>755</xdr:row>
      <xdr:rowOff>28016</xdr:rowOff>
    </xdr:to>
    <xdr:sp macro="" textlink="">
      <xdr:nvSpPr>
        <xdr:cNvPr id="5" name="テキスト ボックス 4"/>
        <xdr:cNvSpPr txBox="1"/>
      </xdr:nvSpPr>
      <xdr:spPr>
        <a:xfrm>
          <a:off x="4626350" y="48343298"/>
          <a:ext cx="2441761" cy="10051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r>
            <a:rPr kumimoji="1" lang="en-US" altLang="ja-JP" sz="1400"/>
            <a:t>.</a:t>
          </a:r>
          <a:r>
            <a:rPr kumimoji="1" lang="ja-JP" altLang="en-US" sz="1400"/>
            <a:t>国際原子力機関</a:t>
          </a:r>
        </a:p>
        <a:p>
          <a:pPr algn="ctr"/>
          <a:r>
            <a:rPr kumimoji="1" lang="en-US" altLang="ja-JP" sz="1400"/>
            <a:t>(IAEA)</a:t>
          </a:r>
        </a:p>
        <a:p>
          <a:pPr algn="ctr"/>
          <a:r>
            <a:rPr kumimoji="1" lang="ja-JP" altLang="en-US" sz="1400"/>
            <a:t>９８百万円</a:t>
          </a:r>
        </a:p>
      </xdr:txBody>
    </xdr:sp>
    <xdr:clientData/>
  </xdr:twoCellAnchor>
  <xdr:oneCellAnchor>
    <xdr:from>
      <xdr:col>19</xdr:col>
      <xdr:colOff>128308</xdr:colOff>
      <xdr:row>744</xdr:row>
      <xdr:rowOff>336176</xdr:rowOff>
    </xdr:from>
    <xdr:ext cx="3753130" cy="486308"/>
    <xdr:sp macro="" textlink="">
      <xdr:nvSpPr>
        <xdr:cNvPr id="6" name="大かっこ 5"/>
        <xdr:cNvSpPr/>
      </xdr:nvSpPr>
      <xdr:spPr>
        <a:xfrm>
          <a:off x="3928783" y="45779951"/>
          <a:ext cx="3753130" cy="486308"/>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ctr" rtl="0">
            <a:lnSpc>
              <a:spcPts val="1100"/>
            </a:lnSpc>
          </a:pPr>
          <a:endParaRPr lang="en-US" altLang="ja-JP" sz="1800" b="0" i="0" baseline="0">
            <a:solidFill>
              <a:schemeClr val="tx1"/>
            </a:solidFill>
            <a:effectLst/>
            <a:latin typeface="+mn-lt"/>
            <a:ea typeface="+mn-ea"/>
            <a:cs typeface="+mn-cs"/>
          </a:endParaRPr>
        </a:p>
        <a:p>
          <a:pPr algn="ctr" rtl="0">
            <a:lnSpc>
              <a:spcPts val="1100"/>
            </a:lnSpc>
          </a:pPr>
          <a:r>
            <a:rPr lang="ja-JP" altLang="en-US" sz="1800" b="0" i="0" baseline="0">
              <a:solidFill>
                <a:schemeClr val="tx1"/>
              </a:solidFill>
              <a:effectLst/>
              <a:latin typeface="+mn-lt"/>
              <a:ea typeface="+mn-ea"/>
              <a:cs typeface="+mn-cs"/>
            </a:rPr>
            <a:t>国際原子力機関保障措置拠出金</a:t>
          </a:r>
          <a:endParaRPr lang="en-US" altLang="ja-JP" sz="1100" b="0" i="0" baseline="0">
            <a:solidFill>
              <a:schemeClr val="tx1"/>
            </a:solidFill>
            <a:effectLst/>
            <a:latin typeface="+mn-lt"/>
            <a:ea typeface="+mn-ea"/>
            <a:cs typeface="+mn-cs"/>
          </a:endParaRPr>
        </a:p>
      </xdr:txBody>
    </xdr:sp>
    <xdr:clientData/>
  </xdr:oneCellAnchor>
  <xdr:oneCellAnchor>
    <xdr:from>
      <xdr:col>17</xdr:col>
      <xdr:colOff>89647</xdr:colOff>
      <xdr:row>755</xdr:row>
      <xdr:rowOff>33617</xdr:rowOff>
    </xdr:from>
    <xdr:ext cx="4676775" cy="2398059"/>
    <xdr:sp macro="" textlink="">
      <xdr:nvSpPr>
        <xdr:cNvPr id="7" name="大かっこ 6"/>
        <xdr:cNvSpPr/>
      </xdr:nvSpPr>
      <xdr:spPr>
        <a:xfrm>
          <a:off x="3490072" y="49354067"/>
          <a:ext cx="4676775" cy="2398059"/>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rtl="0">
            <a:lnSpc>
              <a:spcPts val="1300"/>
            </a:lnSpc>
          </a:pPr>
          <a:endParaRPr lang="en-US" altLang="ja-JP" sz="1100" b="0" i="0" baseline="0">
            <a:solidFill>
              <a:srgbClr val="FF0000"/>
            </a:solidFill>
            <a:effectLst/>
            <a:latin typeface="+mn-lt"/>
            <a:ea typeface="+mn-ea"/>
            <a:cs typeface="+mn-cs"/>
          </a:endParaRPr>
        </a:p>
        <a:p>
          <a:pPr algn="l" rtl="0">
            <a:lnSpc>
              <a:spcPts val="1300"/>
            </a:lnSpc>
          </a:pPr>
          <a:endParaRPr lang="en-US" altLang="ja-JP" sz="1100" b="0" i="0" baseline="0">
            <a:solidFill>
              <a:srgbClr val="FF0000"/>
            </a:solidFill>
            <a:effectLst/>
            <a:latin typeface="+mn-lt"/>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・東京電力福島第一原子力発電所における保障措置活動の回復に向けた保障措置手法の開発等への参画</a:t>
          </a:r>
          <a:endParaRPr lang="ja-JP" altLang="ja-JP">
            <a:effectLst/>
          </a:endParaRPr>
        </a:p>
        <a:p>
          <a:pPr algn="l" rtl="0">
            <a:lnSpc>
              <a:spcPts val="1300"/>
            </a:lnSpc>
          </a:pPr>
          <a:r>
            <a:rPr lang="ja-JP" altLang="en-US" sz="1100" b="0" i="0" baseline="0">
              <a:solidFill>
                <a:schemeClr val="tx1"/>
              </a:solidFill>
              <a:effectLst/>
              <a:latin typeface="+mn-lt"/>
              <a:ea typeface="+mn-ea"/>
              <a:cs typeface="+mn-cs"/>
            </a:rPr>
            <a:t>・保障措置関係者の知識・技能向上のためのトレーニングに係るプログラム作成及び講師として参画</a:t>
          </a:r>
          <a:endParaRPr lang="en-US" altLang="ja-JP" sz="1100" b="0" i="0" baseline="0">
            <a:solidFill>
              <a:schemeClr val="tx1"/>
            </a:solidFill>
            <a:effectLst/>
            <a:latin typeface="+mn-lt"/>
            <a:ea typeface="+mn-ea"/>
            <a:cs typeface="+mn-cs"/>
          </a:endParaRPr>
        </a:p>
        <a:p>
          <a:pPr algn="l" rtl="0">
            <a:lnSpc>
              <a:spcPts val="1300"/>
            </a:lnSpc>
          </a:pPr>
          <a:r>
            <a:rPr lang="ja-JP" altLang="en-US" sz="1100" b="0" i="0" baseline="0">
              <a:solidFill>
                <a:schemeClr val="tx1"/>
              </a:solidFill>
              <a:effectLst/>
              <a:latin typeface="+mn-lt"/>
              <a:ea typeface="+mn-ea"/>
              <a:cs typeface="+mn-cs"/>
            </a:rPr>
            <a:t>・我が国を含む加盟国が</a:t>
          </a:r>
          <a:r>
            <a:rPr lang="en-US" altLang="ja-JP" sz="1100" b="0" i="0" baseline="0">
              <a:solidFill>
                <a:schemeClr val="tx1"/>
              </a:solidFill>
              <a:effectLst/>
              <a:latin typeface="+mn-lt"/>
              <a:ea typeface="+mn-ea"/>
              <a:cs typeface="+mn-cs"/>
            </a:rPr>
            <a:t>IAEA</a:t>
          </a:r>
          <a:r>
            <a:rPr lang="ja-JP" altLang="en-US" sz="1100" b="0" i="0" baseline="0">
              <a:solidFill>
                <a:schemeClr val="tx1"/>
              </a:solidFill>
              <a:effectLst/>
              <a:latin typeface="+mn-lt"/>
              <a:ea typeface="+mn-ea"/>
              <a:cs typeface="+mn-cs"/>
            </a:rPr>
            <a:t>に対して行う研究開発計画の策定・実行管理への参画</a:t>
          </a:r>
        </a:p>
        <a:p>
          <a:pPr algn="l" rtl="0">
            <a:lnSpc>
              <a:spcPts val="1300"/>
            </a:lnSpc>
          </a:pPr>
          <a:endParaRPr lang="ja-JP" altLang="en-US" sz="1100" b="0" i="0" baseline="0">
            <a:solidFill>
              <a:schemeClr val="tx1"/>
            </a:solidFill>
            <a:effectLst/>
            <a:latin typeface="+mn-lt"/>
            <a:ea typeface="+mn-ea"/>
            <a:cs typeface="+mn-cs"/>
          </a:endParaRPr>
        </a:p>
        <a:p>
          <a:pPr algn="l" rtl="0">
            <a:lnSpc>
              <a:spcPts val="1300"/>
            </a:lnSpc>
          </a:pPr>
          <a:r>
            <a:rPr lang="ja-JP" altLang="en-US" sz="1100" b="0" i="0" baseline="0">
              <a:solidFill>
                <a:schemeClr val="tx1"/>
              </a:solidFill>
              <a:effectLst/>
              <a:latin typeface="+mn-lt"/>
              <a:ea typeface="+mn-ea"/>
              <a:cs typeface="+mn-cs"/>
            </a:rPr>
            <a:t>　を通じて得られた最新の知見等を、国内の保障措置活動の継続的な向上等に反映する。</a:t>
          </a:r>
          <a:endParaRPr lang="en-US" altLang="ja-JP" sz="1100" b="0" i="0" baseline="0">
            <a:solidFill>
              <a:schemeClr val="tx1"/>
            </a:solidFill>
            <a:effectLst/>
            <a:latin typeface="+mn-lt"/>
            <a:ea typeface="+mn-ea"/>
            <a:cs typeface="+mn-cs"/>
          </a:endParaRPr>
        </a:p>
      </xdr:txBody>
    </xdr:sp>
    <xdr:clientData/>
  </xdr:oneCellAnchor>
  <xdr:twoCellAnchor>
    <xdr:from>
      <xdr:col>24</xdr:col>
      <xdr:colOff>22412</xdr:colOff>
      <xdr:row>751</xdr:row>
      <xdr:rowOff>89647</xdr:rowOff>
    </xdr:from>
    <xdr:to>
      <xdr:col>34</xdr:col>
      <xdr:colOff>61632</xdr:colOff>
      <xdr:row>751</xdr:row>
      <xdr:rowOff>337298</xdr:rowOff>
    </xdr:to>
    <xdr:sp macro="" textlink="">
      <xdr:nvSpPr>
        <xdr:cNvPr id="8" name="テキスト ボックス 7"/>
        <xdr:cNvSpPr txBox="1"/>
      </xdr:nvSpPr>
      <xdr:spPr>
        <a:xfrm>
          <a:off x="4823012" y="48000397"/>
          <a:ext cx="2039470" cy="247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103" sqref="G103:X1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43</v>
      </c>
      <c r="AT2" s="949"/>
      <c r="AU2" s="949"/>
      <c r="AV2" s="52" t="str">
        <f>IF(AW2="", "", "-")</f>
        <v/>
      </c>
      <c r="AW2" s="920"/>
      <c r="AX2" s="920"/>
    </row>
    <row r="3" spans="1:50" ht="21" customHeight="1" thickBot="1" x14ac:dyDescent="0.2">
      <c r="A3" s="876" t="s">
        <v>543</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569</v>
      </c>
      <c r="AK3" s="878"/>
      <c r="AL3" s="878"/>
      <c r="AM3" s="878"/>
      <c r="AN3" s="878"/>
      <c r="AO3" s="878"/>
      <c r="AP3" s="878"/>
      <c r="AQ3" s="878"/>
      <c r="AR3" s="878"/>
      <c r="AS3" s="878"/>
      <c r="AT3" s="878"/>
      <c r="AU3" s="878"/>
      <c r="AV3" s="878"/>
      <c r="AW3" s="878"/>
      <c r="AX3" s="24" t="s">
        <v>65</v>
      </c>
    </row>
    <row r="4" spans="1:50" ht="24.75" customHeight="1" x14ac:dyDescent="0.15">
      <c r="A4" s="713" t="s">
        <v>25</v>
      </c>
      <c r="B4" s="714"/>
      <c r="C4" s="714"/>
      <c r="D4" s="714"/>
      <c r="E4" s="714"/>
      <c r="F4" s="714"/>
      <c r="G4" s="691" t="s">
        <v>570</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571</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8" t="s">
        <v>161</v>
      </c>
      <c r="H5" s="849"/>
      <c r="I5" s="849"/>
      <c r="J5" s="849"/>
      <c r="K5" s="849"/>
      <c r="L5" s="849"/>
      <c r="M5" s="850" t="s">
        <v>66</v>
      </c>
      <c r="N5" s="851"/>
      <c r="O5" s="851"/>
      <c r="P5" s="851"/>
      <c r="Q5" s="851"/>
      <c r="R5" s="852"/>
      <c r="S5" s="853" t="s">
        <v>81</v>
      </c>
      <c r="T5" s="849"/>
      <c r="U5" s="849"/>
      <c r="V5" s="849"/>
      <c r="W5" s="849"/>
      <c r="X5" s="854"/>
      <c r="Y5" s="707" t="s">
        <v>3</v>
      </c>
      <c r="Z5" s="547"/>
      <c r="AA5" s="547"/>
      <c r="AB5" s="547"/>
      <c r="AC5" s="547"/>
      <c r="AD5" s="548"/>
      <c r="AE5" s="708" t="s">
        <v>623</v>
      </c>
      <c r="AF5" s="708"/>
      <c r="AG5" s="708"/>
      <c r="AH5" s="708"/>
      <c r="AI5" s="708"/>
      <c r="AJ5" s="708"/>
      <c r="AK5" s="708"/>
      <c r="AL5" s="708"/>
      <c r="AM5" s="708"/>
      <c r="AN5" s="708"/>
      <c r="AO5" s="708"/>
      <c r="AP5" s="709"/>
      <c r="AQ5" s="710" t="s">
        <v>572</v>
      </c>
      <c r="AR5" s="711"/>
      <c r="AS5" s="711"/>
      <c r="AT5" s="711"/>
      <c r="AU5" s="711"/>
      <c r="AV5" s="711"/>
      <c r="AW5" s="711"/>
      <c r="AX5" s="712"/>
    </row>
    <row r="6" spans="1:50" ht="39" customHeight="1" x14ac:dyDescent="0.15">
      <c r="A6" s="715" t="s">
        <v>4</v>
      </c>
      <c r="B6" s="716"/>
      <c r="C6" s="716"/>
      <c r="D6" s="716"/>
      <c r="E6" s="716"/>
      <c r="F6" s="716"/>
      <c r="G6" s="395" t="str">
        <f>入力規則等!F39</f>
        <v>エネルギー対策特別会計電源開発促進勘定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31" t="s">
        <v>515</v>
      </c>
      <c r="Z7" s="443"/>
      <c r="AA7" s="443"/>
      <c r="AB7" s="443"/>
      <c r="AC7" s="443"/>
      <c r="AD7" s="932"/>
      <c r="AE7" s="921" t="s">
        <v>575</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5" t="s">
        <v>378</v>
      </c>
      <c r="B8" s="496"/>
      <c r="C8" s="496"/>
      <c r="D8" s="496"/>
      <c r="E8" s="496"/>
      <c r="F8" s="497"/>
      <c r="G8" s="950" t="str">
        <f>入力規則等!A28</f>
        <v>科学技術・イノベーション</v>
      </c>
      <c r="H8" s="729"/>
      <c r="I8" s="729"/>
      <c r="J8" s="729"/>
      <c r="K8" s="729"/>
      <c r="L8" s="729"/>
      <c r="M8" s="729"/>
      <c r="N8" s="729"/>
      <c r="O8" s="729"/>
      <c r="P8" s="729"/>
      <c r="Q8" s="729"/>
      <c r="R8" s="729"/>
      <c r="S8" s="729"/>
      <c r="T8" s="729"/>
      <c r="U8" s="729"/>
      <c r="V8" s="729"/>
      <c r="W8" s="729"/>
      <c r="X8" s="951"/>
      <c r="Y8" s="855" t="s">
        <v>379</v>
      </c>
      <c r="Z8" s="856"/>
      <c r="AA8" s="856"/>
      <c r="AB8" s="856"/>
      <c r="AC8" s="856"/>
      <c r="AD8" s="857"/>
      <c r="AE8" s="728" t="str">
        <f>入力規則等!K13</f>
        <v>エネルギー対策</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58" t="s">
        <v>23</v>
      </c>
      <c r="B9" s="859"/>
      <c r="C9" s="859"/>
      <c r="D9" s="859"/>
      <c r="E9" s="859"/>
      <c r="F9" s="859"/>
      <c r="G9" s="860" t="s">
        <v>576</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112.5" customHeight="1" x14ac:dyDescent="0.15">
      <c r="A10" s="668" t="s">
        <v>30</v>
      </c>
      <c r="B10" s="669"/>
      <c r="C10" s="669"/>
      <c r="D10" s="669"/>
      <c r="E10" s="669"/>
      <c r="F10" s="669"/>
      <c r="G10" s="763" t="s">
        <v>660</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8" t="s">
        <v>5</v>
      </c>
      <c r="B11" s="669"/>
      <c r="C11" s="669"/>
      <c r="D11" s="669"/>
      <c r="E11" s="669"/>
      <c r="F11" s="670"/>
      <c r="G11" s="704" t="str">
        <f>入力規則等!P10</f>
        <v>その他</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2" t="s">
        <v>24</v>
      </c>
      <c r="B12" s="953"/>
      <c r="C12" s="953"/>
      <c r="D12" s="953"/>
      <c r="E12" s="953"/>
      <c r="F12" s="954"/>
      <c r="G12" s="769"/>
      <c r="H12" s="770"/>
      <c r="I12" s="770"/>
      <c r="J12" s="770"/>
      <c r="K12" s="770"/>
      <c r="L12" s="770"/>
      <c r="M12" s="770"/>
      <c r="N12" s="770"/>
      <c r="O12" s="770"/>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31"/>
    </row>
    <row r="13" spans="1:50" ht="21" customHeight="1" x14ac:dyDescent="0.15">
      <c r="A13" s="622"/>
      <c r="B13" s="623"/>
      <c r="C13" s="623"/>
      <c r="D13" s="623"/>
      <c r="E13" s="623"/>
      <c r="F13" s="624"/>
      <c r="G13" s="732" t="s">
        <v>6</v>
      </c>
      <c r="H13" s="733"/>
      <c r="I13" s="773" t="s">
        <v>7</v>
      </c>
      <c r="J13" s="774"/>
      <c r="K13" s="774"/>
      <c r="L13" s="774"/>
      <c r="M13" s="774"/>
      <c r="N13" s="774"/>
      <c r="O13" s="775"/>
      <c r="P13" s="665">
        <v>117</v>
      </c>
      <c r="Q13" s="666"/>
      <c r="R13" s="666"/>
      <c r="S13" s="666"/>
      <c r="T13" s="666"/>
      <c r="U13" s="666"/>
      <c r="V13" s="667"/>
      <c r="W13" s="665">
        <v>102</v>
      </c>
      <c r="X13" s="666"/>
      <c r="Y13" s="666"/>
      <c r="Z13" s="666"/>
      <c r="AA13" s="666"/>
      <c r="AB13" s="666"/>
      <c r="AC13" s="667"/>
      <c r="AD13" s="665">
        <v>104</v>
      </c>
      <c r="AE13" s="666"/>
      <c r="AF13" s="666"/>
      <c r="AG13" s="666"/>
      <c r="AH13" s="666"/>
      <c r="AI13" s="666"/>
      <c r="AJ13" s="667"/>
      <c r="AK13" s="665">
        <v>135</v>
      </c>
      <c r="AL13" s="666"/>
      <c r="AM13" s="666"/>
      <c r="AN13" s="666"/>
      <c r="AO13" s="666"/>
      <c r="AP13" s="666"/>
      <c r="AQ13" s="667"/>
      <c r="AR13" s="928">
        <v>107</v>
      </c>
      <c r="AS13" s="929"/>
      <c r="AT13" s="929"/>
      <c r="AU13" s="929"/>
      <c r="AV13" s="929"/>
      <c r="AW13" s="929"/>
      <c r="AX13" s="930"/>
    </row>
    <row r="14" spans="1:50" ht="21" customHeight="1" x14ac:dyDescent="0.15">
      <c r="A14" s="622"/>
      <c r="B14" s="623"/>
      <c r="C14" s="623"/>
      <c r="D14" s="623"/>
      <c r="E14" s="623"/>
      <c r="F14" s="624"/>
      <c r="G14" s="734"/>
      <c r="H14" s="735"/>
      <c r="I14" s="720" t="s">
        <v>8</v>
      </c>
      <c r="J14" s="771"/>
      <c r="K14" s="771"/>
      <c r="L14" s="771"/>
      <c r="M14" s="771"/>
      <c r="N14" s="771"/>
      <c r="O14" s="772"/>
      <c r="P14" s="665" t="s">
        <v>577</v>
      </c>
      <c r="Q14" s="666"/>
      <c r="R14" s="666"/>
      <c r="S14" s="666"/>
      <c r="T14" s="666"/>
      <c r="U14" s="666"/>
      <c r="V14" s="667"/>
      <c r="W14" s="665" t="s">
        <v>577</v>
      </c>
      <c r="X14" s="666"/>
      <c r="Y14" s="666"/>
      <c r="Z14" s="666"/>
      <c r="AA14" s="666"/>
      <c r="AB14" s="666"/>
      <c r="AC14" s="667"/>
      <c r="AD14" s="665" t="s">
        <v>625</v>
      </c>
      <c r="AE14" s="666"/>
      <c r="AF14" s="666"/>
      <c r="AG14" s="666"/>
      <c r="AH14" s="666"/>
      <c r="AI14" s="666"/>
      <c r="AJ14" s="667"/>
      <c r="AK14" s="665"/>
      <c r="AL14" s="666"/>
      <c r="AM14" s="666"/>
      <c r="AN14" s="666"/>
      <c r="AO14" s="666"/>
      <c r="AP14" s="666"/>
      <c r="AQ14" s="667"/>
      <c r="AR14" s="797"/>
      <c r="AS14" s="797"/>
      <c r="AT14" s="797"/>
      <c r="AU14" s="797"/>
      <c r="AV14" s="797"/>
      <c r="AW14" s="797"/>
      <c r="AX14" s="798"/>
    </row>
    <row r="15" spans="1:50" ht="21" customHeight="1" x14ac:dyDescent="0.15">
      <c r="A15" s="622"/>
      <c r="B15" s="623"/>
      <c r="C15" s="623"/>
      <c r="D15" s="623"/>
      <c r="E15" s="623"/>
      <c r="F15" s="624"/>
      <c r="G15" s="734"/>
      <c r="H15" s="735"/>
      <c r="I15" s="720" t="s">
        <v>51</v>
      </c>
      <c r="J15" s="721"/>
      <c r="K15" s="721"/>
      <c r="L15" s="721"/>
      <c r="M15" s="721"/>
      <c r="N15" s="721"/>
      <c r="O15" s="722"/>
      <c r="P15" s="665" t="s">
        <v>578</v>
      </c>
      <c r="Q15" s="666"/>
      <c r="R15" s="666"/>
      <c r="S15" s="666"/>
      <c r="T15" s="666"/>
      <c r="U15" s="666"/>
      <c r="V15" s="667"/>
      <c r="W15" s="665" t="s">
        <v>578</v>
      </c>
      <c r="X15" s="666"/>
      <c r="Y15" s="666"/>
      <c r="Z15" s="666"/>
      <c r="AA15" s="666"/>
      <c r="AB15" s="666"/>
      <c r="AC15" s="667"/>
      <c r="AD15" s="665" t="s">
        <v>577</v>
      </c>
      <c r="AE15" s="666"/>
      <c r="AF15" s="666"/>
      <c r="AG15" s="666"/>
      <c r="AH15" s="666"/>
      <c r="AI15" s="666"/>
      <c r="AJ15" s="667"/>
      <c r="AK15" s="665" t="s">
        <v>628</v>
      </c>
      <c r="AL15" s="666"/>
      <c r="AM15" s="666"/>
      <c r="AN15" s="666"/>
      <c r="AO15" s="666"/>
      <c r="AP15" s="666"/>
      <c r="AQ15" s="667"/>
      <c r="AR15" s="665"/>
      <c r="AS15" s="666"/>
      <c r="AT15" s="666"/>
      <c r="AU15" s="666"/>
      <c r="AV15" s="666"/>
      <c r="AW15" s="666"/>
      <c r="AX15" s="815"/>
    </row>
    <row r="16" spans="1:50" ht="21" customHeight="1" x14ac:dyDescent="0.15">
      <c r="A16" s="622"/>
      <c r="B16" s="623"/>
      <c r="C16" s="623"/>
      <c r="D16" s="623"/>
      <c r="E16" s="623"/>
      <c r="F16" s="624"/>
      <c r="G16" s="734"/>
      <c r="H16" s="735"/>
      <c r="I16" s="720" t="s">
        <v>52</v>
      </c>
      <c r="J16" s="721"/>
      <c r="K16" s="721"/>
      <c r="L16" s="721"/>
      <c r="M16" s="721"/>
      <c r="N16" s="721"/>
      <c r="O16" s="722"/>
      <c r="P16" s="665" t="s">
        <v>579</v>
      </c>
      <c r="Q16" s="666"/>
      <c r="R16" s="666"/>
      <c r="S16" s="666"/>
      <c r="T16" s="666"/>
      <c r="U16" s="666"/>
      <c r="V16" s="667"/>
      <c r="W16" s="665" t="s">
        <v>579</v>
      </c>
      <c r="X16" s="666"/>
      <c r="Y16" s="666"/>
      <c r="Z16" s="666"/>
      <c r="AA16" s="666"/>
      <c r="AB16" s="666"/>
      <c r="AC16" s="667"/>
      <c r="AD16" s="665" t="s">
        <v>626</v>
      </c>
      <c r="AE16" s="666"/>
      <c r="AF16" s="666"/>
      <c r="AG16" s="666"/>
      <c r="AH16" s="666"/>
      <c r="AI16" s="666"/>
      <c r="AJ16" s="667"/>
      <c r="AK16" s="665"/>
      <c r="AL16" s="666"/>
      <c r="AM16" s="666"/>
      <c r="AN16" s="666"/>
      <c r="AO16" s="666"/>
      <c r="AP16" s="666"/>
      <c r="AQ16" s="667"/>
      <c r="AR16" s="766"/>
      <c r="AS16" s="767"/>
      <c r="AT16" s="767"/>
      <c r="AU16" s="767"/>
      <c r="AV16" s="767"/>
      <c r="AW16" s="767"/>
      <c r="AX16" s="768"/>
    </row>
    <row r="17" spans="1:50" ht="24.75" customHeight="1" x14ac:dyDescent="0.15">
      <c r="A17" s="622"/>
      <c r="B17" s="623"/>
      <c r="C17" s="623"/>
      <c r="D17" s="623"/>
      <c r="E17" s="623"/>
      <c r="F17" s="624"/>
      <c r="G17" s="734"/>
      <c r="H17" s="735"/>
      <c r="I17" s="720" t="s">
        <v>50</v>
      </c>
      <c r="J17" s="771"/>
      <c r="K17" s="771"/>
      <c r="L17" s="771"/>
      <c r="M17" s="771"/>
      <c r="N17" s="771"/>
      <c r="O17" s="772"/>
      <c r="P17" s="665" t="s">
        <v>577</v>
      </c>
      <c r="Q17" s="666"/>
      <c r="R17" s="666"/>
      <c r="S17" s="666"/>
      <c r="T17" s="666"/>
      <c r="U17" s="666"/>
      <c r="V17" s="667"/>
      <c r="W17" s="665" t="s">
        <v>577</v>
      </c>
      <c r="X17" s="666"/>
      <c r="Y17" s="666"/>
      <c r="Z17" s="666"/>
      <c r="AA17" s="666"/>
      <c r="AB17" s="666"/>
      <c r="AC17" s="667"/>
      <c r="AD17" s="665" t="s">
        <v>627</v>
      </c>
      <c r="AE17" s="666"/>
      <c r="AF17" s="666"/>
      <c r="AG17" s="666"/>
      <c r="AH17" s="666"/>
      <c r="AI17" s="666"/>
      <c r="AJ17" s="667"/>
      <c r="AK17" s="665"/>
      <c r="AL17" s="666"/>
      <c r="AM17" s="666"/>
      <c r="AN17" s="666"/>
      <c r="AO17" s="666"/>
      <c r="AP17" s="666"/>
      <c r="AQ17" s="667"/>
      <c r="AR17" s="926"/>
      <c r="AS17" s="926"/>
      <c r="AT17" s="926"/>
      <c r="AU17" s="926"/>
      <c r="AV17" s="926"/>
      <c r="AW17" s="926"/>
      <c r="AX17" s="927"/>
    </row>
    <row r="18" spans="1:50" ht="24.75" customHeight="1" x14ac:dyDescent="0.15">
      <c r="A18" s="622"/>
      <c r="B18" s="623"/>
      <c r="C18" s="623"/>
      <c r="D18" s="623"/>
      <c r="E18" s="623"/>
      <c r="F18" s="624"/>
      <c r="G18" s="736"/>
      <c r="H18" s="737"/>
      <c r="I18" s="725" t="s">
        <v>20</v>
      </c>
      <c r="J18" s="726"/>
      <c r="K18" s="726"/>
      <c r="L18" s="726"/>
      <c r="M18" s="726"/>
      <c r="N18" s="726"/>
      <c r="O18" s="727"/>
      <c r="P18" s="887">
        <f>SUM(P13:V17)</f>
        <v>117</v>
      </c>
      <c r="Q18" s="888"/>
      <c r="R18" s="888"/>
      <c r="S18" s="888"/>
      <c r="T18" s="888"/>
      <c r="U18" s="888"/>
      <c r="V18" s="889"/>
      <c r="W18" s="887">
        <f>SUM(W13:AC17)</f>
        <v>102</v>
      </c>
      <c r="X18" s="888"/>
      <c r="Y18" s="888"/>
      <c r="Z18" s="888"/>
      <c r="AA18" s="888"/>
      <c r="AB18" s="888"/>
      <c r="AC18" s="889"/>
      <c r="AD18" s="887">
        <f>SUM(AD13:AJ17)</f>
        <v>104</v>
      </c>
      <c r="AE18" s="888"/>
      <c r="AF18" s="888"/>
      <c r="AG18" s="888"/>
      <c r="AH18" s="888"/>
      <c r="AI18" s="888"/>
      <c r="AJ18" s="889"/>
      <c r="AK18" s="887">
        <f>SUM(AK13:AQ17)</f>
        <v>135</v>
      </c>
      <c r="AL18" s="888"/>
      <c r="AM18" s="888"/>
      <c r="AN18" s="888"/>
      <c r="AO18" s="888"/>
      <c r="AP18" s="888"/>
      <c r="AQ18" s="889"/>
      <c r="AR18" s="887">
        <f>SUM(AR13:AX17)</f>
        <v>107</v>
      </c>
      <c r="AS18" s="888"/>
      <c r="AT18" s="888"/>
      <c r="AU18" s="888"/>
      <c r="AV18" s="888"/>
      <c r="AW18" s="888"/>
      <c r="AX18" s="890"/>
    </row>
    <row r="19" spans="1:50" ht="24.75" customHeight="1" x14ac:dyDescent="0.15">
      <c r="A19" s="622"/>
      <c r="B19" s="623"/>
      <c r="C19" s="623"/>
      <c r="D19" s="623"/>
      <c r="E19" s="623"/>
      <c r="F19" s="624"/>
      <c r="G19" s="885" t="s">
        <v>9</v>
      </c>
      <c r="H19" s="886"/>
      <c r="I19" s="886"/>
      <c r="J19" s="886"/>
      <c r="K19" s="886"/>
      <c r="L19" s="886"/>
      <c r="M19" s="886"/>
      <c r="N19" s="886"/>
      <c r="O19" s="886"/>
      <c r="P19" s="665">
        <v>117</v>
      </c>
      <c r="Q19" s="666"/>
      <c r="R19" s="666"/>
      <c r="S19" s="666"/>
      <c r="T19" s="666"/>
      <c r="U19" s="666"/>
      <c r="V19" s="667"/>
      <c r="W19" s="665">
        <v>102</v>
      </c>
      <c r="X19" s="666"/>
      <c r="Y19" s="666"/>
      <c r="Z19" s="666"/>
      <c r="AA19" s="666"/>
      <c r="AB19" s="666"/>
      <c r="AC19" s="667"/>
      <c r="AD19" s="665">
        <v>98</v>
      </c>
      <c r="AE19" s="666"/>
      <c r="AF19" s="666"/>
      <c r="AG19" s="666"/>
      <c r="AH19" s="666"/>
      <c r="AI19" s="666"/>
      <c r="AJ19" s="667"/>
      <c r="AK19" s="330"/>
      <c r="AL19" s="330"/>
      <c r="AM19" s="330"/>
      <c r="AN19" s="330"/>
      <c r="AO19" s="330"/>
      <c r="AP19" s="330"/>
      <c r="AQ19" s="330"/>
      <c r="AR19" s="330"/>
      <c r="AS19" s="330"/>
      <c r="AT19" s="330"/>
      <c r="AU19" s="330"/>
      <c r="AV19" s="330"/>
      <c r="AW19" s="330"/>
      <c r="AX19" s="332"/>
    </row>
    <row r="20" spans="1:50" ht="24.75" customHeight="1" x14ac:dyDescent="0.15">
      <c r="A20" s="622"/>
      <c r="B20" s="623"/>
      <c r="C20" s="623"/>
      <c r="D20" s="623"/>
      <c r="E20" s="623"/>
      <c r="F20" s="624"/>
      <c r="G20" s="885" t="s">
        <v>10</v>
      </c>
      <c r="H20" s="886"/>
      <c r="I20" s="886"/>
      <c r="J20" s="886"/>
      <c r="K20" s="886"/>
      <c r="L20" s="886"/>
      <c r="M20" s="886"/>
      <c r="N20" s="886"/>
      <c r="O20" s="886"/>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0.94230769230769229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8"/>
      <c r="B21" s="859"/>
      <c r="C21" s="859"/>
      <c r="D21" s="859"/>
      <c r="E21" s="859"/>
      <c r="F21" s="955"/>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0.94230769230769229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3" t="s">
        <v>559</v>
      </c>
      <c r="B22" s="974"/>
      <c r="C22" s="974"/>
      <c r="D22" s="974"/>
      <c r="E22" s="974"/>
      <c r="F22" s="975"/>
      <c r="G22" s="960" t="s">
        <v>457</v>
      </c>
      <c r="H22" s="222"/>
      <c r="I22" s="222"/>
      <c r="J22" s="222"/>
      <c r="K22" s="222"/>
      <c r="L22" s="222"/>
      <c r="M22" s="222"/>
      <c r="N22" s="222"/>
      <c r="O22" s="223"/>
      <c r="P22" s="945" t="s">
        <v>520</v>
      </c>
      <c r="Q22" s="222"/>
      <c r="R22" s="222"/>
      <c r="S22" s="222"/>
      <c r="T22" s="222"/>
      <c r="U22" s="222"/>
      <c r="V22" s="223"/>
      <c r="W22" s="945" t="s">
        <v>516</v>
      </c>
      <c r="X22" s="222"/>
      <c r="Y22" s="222"/>
      <c r="Z22" s="222"/>
      <c r="AA22" s="222"/>
      <c r="AB22" s="222"/>
      <c r="AC22" s="223"/>
      <c r="AD22" s="945" t="s">
        <v>456</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61" t="s">
        <v>570</v>
      </c>
      <c r="H23" s="962"/>
      <c r="I23" s="962"/>
      <c r="J23" s="962"/>
      <c r="K23" s="962"/>
      <c r="L23" s="962"/>
      <c r="M23" s="962"/>
      <c r="N23" s="962"/>
      <c r="O23" s="963"/>
      <c r="P23" s="928">
        <v>135</v>
      </c>
      <c r="Q23" s="929"/>
      <c r="R23" s="929"/>
      <c r="S23" s="929"/>
      <c r="T23" s="929"/>
      <c r="U23" s="929"/>
      <c r="V23" s="946"/>
      <c r="W23" s="928">
        <v>107</v>
      </c>
      <c r="X23" s="929"/>
      <c r="Y23" s="929"/>
      <c r="Z23" s="929"/>
      <c r="AA23" s="929"/>
      <c r="AB23" s="929"/>
      <c r="AC23" s="946"/>
      <c r="AD23" s="983" t="s">
        <v>669</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x14ac:dyDescent="0.15">
      <c r="A24" s="976"/>
      <c r="B24" s="977"/>
      <c r="C24" s="977"/>
      <c r="D24" s="977"/>
      <c r="E24" s="977"/>
      <c r="F24" s="978"/>
      <c r="G24" s="964"/>
      <c r="H24" s="965"/>
      <c r="I24" s="965"/>
      <c r="J24" s="965"/>
      <c r="K24" s="965"/>
      <c r="L24" s="965"/>
      <c r="M24" s="965"/>
      <c r="N24" s="965"/>
      <c r="O24" s="966"/>
      <c r="P24" s="665"/>
      <c r="Q24" s="666"/>
      <c r="R24" s="666"/>
      <c r="S24" s="666"/>
      <c r="T24" s="666"/>
      <c r="U24" s="666"/>
      <c r="V24" s="667"/>
      <c r="W24" s="665"/>
      <c r="X24" s="666"/>
      <c r="Y24" s="666"/>
      <c r="Z24" s="666"/>
      <c r="AA24" s="666"/>
      <c r="AB24" s="666"/>
      <c r="AC24" s="667"/>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64"/>
      <c r="H25" s="965"/>
      <c r="I25" s="965"/>
      <c r="J25" s="965"/>
      <c r="K25" s="965"/>
      <c r="L25" s="965"/>
      <c r="M25" s="965"/>
      <c r="N25" s="965"/>
      <c r="O25" s="966"/>
      <c r="P25" s="665"/>
      <c r="Q25" s="666"/>
      <c r="R25" s="666"/>
      <c r="S25" s="666"/>
      <c r="T25" s="666"/>
      <c r="U25" s="666"/>
      <c r="V25" s="667"/>
      <c r="W25" s="665"/>
      <c r="X25" s="666"/>
      <c r="Y25" s="666"/>
      <c r="Z25" s="666"/>
      <c r="AA25" s="666"/>
      <c r="AB25" s="666"/>
      <c r="AC25" s="667"/>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64"/>
      <c r="H26" s="965"/>
      <c r="I26" s="965"/>
      <c r="J26" s="965"/>
      <c r="K26" s="965"/>
      <c r="L26" s="965"/>
      <c r="M26" s="965"/>
      <c r="N26" s="965"/>
      <c r="O26" s="966"/>
      <c r="P26" s="665"/>
      <c r="Q26" s="666"/>
      <c r="R26" s="666"/>
      <c r="S26" s="666"/>
      <c r="T26" s="666"/>
      <c r="U26" s="666"/>
      <c r="V26" s="667"/>
      <c r="W26" s="665"/>
      <c r="X26" s="666"/>
      <c r="Y26" s="666"/>
      <c r="Z26" s="666"/>
      <c r="AA26" s="666"/>
      <c r="AB26" s="666"/>
      <c r="AC26" s="667"/>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64"/>
      <c r="H27" s="965"/>
      <c r="I27" s="965"/>
      <c r="J27" s="965"/>
      <c r="K27" s="965"/>
      <c r="L27" s="965"/>
      <c r="M27" s="965"/>
      <c r="N27" s="965"/>
      <c r="O27" s="966"/>
      <c r="P27" s="665"/>
      <c r="Q27" s="666"/>
      <c r="R27" s="666"/>
      <c r="S27" s="666"/>
      <c r="T27" s="666"/>
      <c r="U27" s="666"/>
      <c r="V27" s="667"/>
      <c r="W27" s="665"/>
      <c r="X27" s="666"/>
      <c r="Y27" s="666"/>
      <c r="Z27" s="666"/>
      <c r="AA27" s="666"/>
      <c r="AB27" s="666"/>
      <c r="AC27" s="667"/>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customHeight="1" x14ac:dyDescent="0.15">
      <c r="A28" s="976"/>
      <c r="B28" s="977"/>
      <c r="C28" s="977"/>
      <c r="D28" s="977"/>
      <c r="E28" s="977"/>
      <c r="F28" s="978"/>
      <c r="G28" s="967" t="s">
        <v>461</v>
      </c>
      <c r="H28" s="968"/>
      <c r="I28" s="968"/>
      <c r="J28" s="968"/>
      <c r="K28" s="968"/>
      <c r="L28" s="968"/>
      <c r="M28" s="968"/>
      <c r="N28" s="968"/>
      <c r="O28" s="969"/>
      <c r="P28" s="887">
        <f>P29-SUM(P23:P27)</f>
        <v>0</v>
      </c>
      <c r="Q28" s="888"/>
      <c r="R28" s="888"/>
      <c r="S28" s="888"/>
      <c r="T28" s="888"/>
      <c r="U28" s="888"/>
      <c r="V28" s="889"/>
      <c r="W28" s="887">
        <f>W29-SUM(W23:W27)</f>
        <v>0</v>
      </c>
      <c r="X28" s="888"/>
      <c r="Y28" s="888"/>
      <c r="Z28" s="888"/>
      <c r="AA28" s="888"/>
      <c r="AB28" s="888"/>
      <c r="AC28" s="889"/>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458</v>
      </c>
      <c r="H29" s="971"/>
      <c r="I29" s="971"/>
      <c r="J29" s="971"/>
      <c r="K29" s="971"/>
      <c r="L29" s="971"/>
      <c r="M29" s="971"/>
      <c r="N29" s="971"/>
      <c r="O29" s="972"/>
      <c r="P29" s="665">
        <f>AK13</f>
        <v>135</v>
      </c>
      <c r="Q29" s="666"/>
      <c r="R29" s="666"/>
      <c r="S29" s="666"/>
      <c r="T29" s="666"/>
      <c r="U29" s="666"/>
      <c r="V29" s="667"/>
      <c r="W29" s="942">
        <f>AR13</f>
        <v>107</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70" t="s">
        <v>473</v>
      </c>
      <c r="B30" s="871"/>
      <c r="C30" s="871"/>
      <c r="D30" s="871"/>
      <c r="E30" s="871"/>
      <c r="F30" s="872"/>
      <c r="G30" s="782" t="s">
        <v>265</v>
      </c>
      <c r="H30" s="783"/>
      <c r="I30" s="783"/>
      <c r="J30" s="783"/>
      <c r="K30" s="783"/>
      <c r="L30" s="783"/>
      <c r="M30" s="783"/>
      <c r="N30" s="783"/>
      <c r="O30" s="784"/>
      <c r="P30" s="866" t="s">
        <v>59</v>
      </c>
      <c r="Q30" s="783"/>
      <c r="R30" s="783"/>
      <c r="S30" s="783"/>
      <c r="T30" s="783"/>
      <c r="U30" s="783"/>
      <c r="V30" s="783"/>
      <c r="W30" s="783"/>
      <c r="X30" s="784"/>
      <c r="Y30" s="863"/>
      <c r="Z30" s="864"/>
      <c r="AA30" s="865"/>
      <c r="AB30" s="867" t="s">
        <v>11</v>
      </c>
      <c r="AC30" s="868"/>
      <c r="AD30" s="869"/>
      <c r="AE30" s="867" t="s">
        <v>535</v>
      </c>
      <c r="AF30" s="868"/>
      <c r="AG30" s="868"/>
      <c r="AH30" s="869"/>
      <c r="AI30" s="867" t="s">
        <v>532</v>
      </c>
      <c r="AJ30" s="868"/>
      <c r="AK30" s="868"/>
      <c r="AL30" s="869"/>
      <c r="AM30" s="924" t="s">
        <v>527</v>
      </c>
      <c r="AN30" s="924"/>
      <c r="AO30" s="924"/>
      <c r="AP30" s="867"/>
      <c r="AQ30" s="776" t="s">
        <v>354</v>
      </c>
      <c r="AR30" s="777"/>
      <c r="AS30" s="777"/>
      <c r="AT30" s="778"/>
      <c r="AU30" s="783" t="s">
        <v>253</v>
      </c>
      <c r="AV30" s="783"/>
      <c r="AW30" s="783"/>
      <c r="AX30" s="925"/>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7"/>
      <c r="AR31" s="200"/>
      <c r="AS31" s="133" t="s">
        <v>355</v>
      </c>
      <c r="AT31" s="134"/>
      <c r="AU31" s="199">
        <v>31</v>
      </c>
      <c r="AV31" s="199"/>
      <c r="AW31" s="398" t="s">
        <v>300</v>
      </c>
      <c r="AX31" s="399"/>
    </row>
    <row r="32" spans="1:50" ht="23.25" customHeight="1" x14ac:dyDescent="0.15">
      <c r="A32" s="403"/>
      <c r="B32" s="401"/>
      <c r="C32" s="401"/>
      <c r="D32" s="401"/>
      <c r="E32" s="401"/>
      <c r="F32" s="402"/>
      <c r="G32" s="570" t="s">
        <v>637</v>
      </c>
      <c r="H32" s="571"/>
      <c r="I32" s="571"/>
      <c r="J32" s="571"/>
      <c r="K32" s="571"/>
      <c r="L32" s="571"/>
      <c r="M32" s="571"/>
      <c r="N32" s="571"/>
      <c r="O32" s="572"/>
      <c r="P32" s="105" t="s">
        <v>636</v>
      </c>
      <c r="Q32" s="105"/>
      <c r="R32" s="105"/>
      <c r="S32" s="105"/>
      <c r="T32" s="105"/>
      <c r="U32" s="105"/>
      <c r="V32" s="105"/>
      <c r="W32" s="105"/>
      <c r="X32" s="106"/>
      <c r="Y32" s="471" t="s">
        <v>12</v>
      </c>
      <c r="Z32" s="533"/>
      <c r="AA32" s="534"/>
      <c r="AB32" s="461" t="s">
        <v>584</v>
      </c>
      <c r="AC32" s="461"/>
      <c r="AD32" s="461"/>
      <c r="AE32" s="218">
        <v>1</v>
      </c>
      <c r="AF32" s="219"/>
      <c r="AG32" s="219"/>
      <c r="AH32" s="219"/>
      <c r="AI32" s="218">
        <v>1</v>
      </c>
      <c r="AJ32" s="219"/>
      <c r="AK32" s="219"/>
      <c r="AL32" s="219"/>
      <c r="AM32" s="218">
        <v>1</v>
      </c>
      <c r="AN32" s="219"/>
      <c r="AO32" s="219"/>
      <c r="AP32" s="219"/>
      <c r="AQ32" s="340" t="s">
        <v>583</v>
      </c>
      <c r="AR32" s="207"/>
      <c r="AS32" s="207"/>
      <c r="AT32" s="341"/>
      <c r="AU32" s="219"/>
      <c r="AV32" s="219"/>
      <c r="AW32" s="219"/>
      <c r="AX32" s="221"/>
    </row>
    <row r="33" spans="1:50" ht="23.25" customHeight="1" x14ac:dyDescent="0.15">
      <c r="A33" s="404"/>
      <c r="B33" s="405"/>
      <c r="C33" s="405"/>
      <c r="D33" s="405"/>
      <c r="E33" s="405"/>
      <c r="F33" s="406"/>
      <c r="G33" s="573"/>
      <c r="H33" s="574"/>
      <c r="I33" s="574"/>
      <c r="J33" s="574"/>
      <c r="K33" s="574"/>
      <c r="L33" s="574"/>
      <c r="M33" s="574"/>
      <c r="N33" s="574"/>
      <c r="O33" s="575"/>
      <c r="P33" s="108"/>
      <c r="Q33" s="108"/>
      <c r="R33" s="108"/>
      <c r="S33" s="108"/>
      <c r="T33" s="108"/>
      <c r="U33" s="108"/>
      <c r="V33" s="108"/>
      <c r="W33" s="108"/>
      <c r="X33" s="109"/>
      <c r="Y33" s="415" t="s">
        <v>54</v>
      </c>
      <c r="Z33" s="416"/>
      <c r="AA33" s="417"/>
      <c r="AB33" s="525" t="s">
        <v>584</v>
      </c>
      <c r="AC33" s="525"/>
      <c r="AD33" s="525"/>
      <c r="AE33" s="218">
        <v>1</v>
      </c>
      <c r="AF33" s="219"/>
      <c r="AG33" s="219"/>
      <c r="AH33" s="219"/>
      <c r="AI33" s="218">
        <v>1</v>
      </c>
      <c r="AJ33" s="219"/>
      <c r="AK33" s="219"/>
      <c r="AL33" s="219"/>
      <c r="AM33" s="218">
        <v>1</v>
      </c>
      <c r="AN33" s="219"/>
      <c r="AO33" s="219"/>
      <c r="AP33" s="219"/>
      <c r="AQ33" s="340" t="s">
        <v>577</v>
      </c>
      <c r="AR33" s="207"/>
      <c r="AS33" s="207"/>
      <c r="AT33" s="341"/>
      <c r="AU33" s="219">
        <v>1</v>
      </c>
      <c r="AV33" s="219"/>
      <c r="AW33" s="219"/>
      <c r="AX33" s="221"/>
    </row>
    <row r="34" spans="1:50" ht="23.25" customHeight="1" x14ac:dyDescent="0.15">
      <c r="A34" s="403"/>
      <c r="B34" s="401"/>
      <c r="C34" s="401"/>
      <c r="D34" s="401"/>
      <c r="E34" s="401"/>
      <c r="F34" s="402"/>
      <c r="G34" s="576"/>
      <c r="H34" s="577"/>
      <c r="I34" s="577"/>
      <c r="J34" s="577"/>
      <c r="K34" s="577"/>
      <c r="L34" s="577"/>
      <c r="M34" s="577"/>
      <c r="N34" s="577"/>
      <c r="O34" s="578"/>
      <c r="P34" s="111"/>
      <c r="Q34" s="111"/>
      <c r="R34" s="111"/>
      <c r="S34" s="111"/>
      <c r="T34" s="111"/>
      <c r="U34" s="111"/>
      <c r="V34" s="111"/>
      <c r="W34" s="111"/>
      <c r="X34" s="112"/>
      <c r="Y34" s="415" t="s">
        <v>13</v>
      </c>
      <c r="Z34" s="416"/>
      <c r="AA34" s="417"/>
      <c r="AB34" s="560" t="s">
        <v>301</v>
      </c>
      <c r="AC34" s="560"/>
      <c r="AD34" s="560"/>
      <c r="AE34" s="218">
        <v>100</v>
      </c>
      <c r="AF34" s="219"/>
      <c r="AG34" s="219"/>
      <c r="AH34" s="219"/>
      <c r="AI34" s="218">
        <v>100</v>
      </c>
      <c r="AJ34" s="219"/>
      <c r="AK34" s="219"/>
      <c r="AL34" s="219"/>
      <c r="AM34" s="218">
        <v>100</v>
      </c>
      <c r="AN34" s="219"/>
      <c r="AO34" s="219"/>
      <c r="AP34" s="219"/>
      <c r="AQ34" s="340" t="s">
        <v>577</v>
      </c>
      <c r="AR34" s="207"/>
      <c r="AS34" s="207"/>
      <c r="AT34" s="341"/>
      <c r="AU34" s="219"/>
      <c r="AV34" s="219"/>
      <c r="AW34" s="219"/>
      <c r="AX34" s="221"/>
    </row>
    <row r="35" spans="1:50" ht="21.95" customHeight="1" x14ac:dyDescent="0.15">
      <c r="A35" s="226" t="s">
        <v>505</v>
      </c>
      <c r="B35" s="227"/>
      <c r="C35" s="227"/>
      <c r="D35" s="227"/>
      <c r="E35" s="227"/>
      <c r="F35" s="228"/>
      <c r="G35" s="232" t="s">
        <v>577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1.9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9" t="s">
        <v>473</v>
      </c>
      <c r="B37" s="780"/>
      <c r="C37" s="780"/>
      <c r="D37" s="780"/>
      <c r="E37" s="780"/>
      <c r="F37" s="781"/>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9"/>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7"/>
      <c r="AR38" s="200"/>
      <c r="AS38" s="133" t="s">
        <v>355</v>
      </c>
      <c r="AT38" s="134"/>
      <c r="AU38" s="199"/>
      <c r="AV38" s="199"/>
      <c r="AW38" s="398" t="s">
        <v>300</v>
      </c>
      <c r="AX38" s="399"/>
    </row>
    <row r="39" spans="1:50" ht="23.25" hidden="1" customHeight="1" x14ac:dyDescent="0.15">
      <c r="A39" s="403"/>
      <c r="B39" s="401"/>
      <c r="C39" s="401"/>
      <c r="D39" s="401"/>
      <c r="E39" s="401"/>
      <c r="F39" s="402"/>
      <c r="G39" s="570"/>
      <c r="H39" s="571"/>
      <c r="I39" s="571"/>
      <c r="J39" s="571"/>
      <c r="K39" s="571"/>
      <c r="L39" s="571"/>
      <c r="M39" s="571"/>
      <c r="N39" s="571"/>
      <c r="O39" s="572"/>
      <c r="P39" s="105"/>
      <c r="Q39" s="105"/>
      <c r="R39" s="105"/>
      <c r="S39" s="105"/>
      <c r="T39" s="105"/>
      <c r="U39" s="105"/>
      <c r="V39" s="105"/>
      <c r="W39" s="105"/>
      <c r="X39" s="106"/>
      <c r="Y39" s="471" t="s">
        <v>12</v>
      </c>
      <c r="Z39" s="533"/>
      <c r="AA39" s="534"/>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3"/>
      <c r="H40" s="574"/>
      <c r="I40" s="574"/>
      <c r="J40" s="574"/>
      <c r="K40" s="574"/>
      <c r="L40" s="574"/>
      <c r="M40" s="574"/>
      <c r="N40" s="574"/>
      <c r="O40" s="575"/>
      <c r="P40" s="108"/>
      <c r="Q40" s="108"/>
      <c r="R40" s="108"/>
      <c r="S40" s="108"/>
      <c r="T40" s="108"/>
      <c r="U40" s="108"/>
      <c r="V40" s="108"/>
      <c r="W40" s="108"/>
      <c r="X40" s="109"/>
      <c r="Y40" s="415" t="s">
        <v>54</v>
      </c>
      <c r="Z40" s="416"/>
      <c r="AA40" s="417"/>
      <c r="AB40" s="525"/>
      <c r="AC40" s="525"/>
      <c r="AD40" s="5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6"/>
      <c r="H41" s="577"/>
      <c r="I41" s="577"/>
      <c r="J41" s="577"/>
      <c r="K41" s="577"/>
      <c r="L41" s="577"/>
      <c r="M41" s="577"/>
      <c r="N41" s="577"/>
      <c r="O41" s="578"/>
      <c r="P41" s="111"/>
      <c r="Q41" s="111"/>
      <c r="R41" s="111"/>
      <c r="S41" s="111"/>
      <c r="T41" s="111"/>
      <c r="U41" s="111"/>
      <c r="V41" s="111"/>
      <c r="W41" s="111"/>
      <c r="X41" s="112"/>
      <c r="Y41" s="415" t="s">
        <v>13</v>
      </c>
      <c r="Z41" s="416"/>
      <c r="AA41" s="417"/>
      <c r="AB41" s="560" t="s">
        <v>301</v>
      </c>
      <c r="AC41" s="560"/>
      <c r="AD41" s="56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9" t="s">
        <v>473</v>
      </c>
      <c r="B44" s="780"/>
      <c r="C44" s="780"/>
      <c r="D44" s="780"/>
      <c r="E44" s="780"/>
      <c r="F44" s="781"/>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9"/>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7"/>
      <c r="AR45" s="200"/>
      <c r="AS45" s="133" t="s">
        <v>355</v>
      </c>
      <c r="AT45" s="134"/>
      <c r="AU45" s="199"/>
      <c r="AV45" s="199"/>
      <c r="AW45" s="398" t="s">
        <v>300</v>
      </c>
      <c r="AX45" s="399"/>
    </row>
    <row r="46" spans="1:50" ht="23.25" hidden="1" customHeight="1" x14ac:dyDescent="0.15">
      <c r="A46" s="403"/>
      <c r="B46" s="401"/>
      <c r="C46" s="401"/>
      <c r="D46" s="401"/>
      <c r="E46" s="401"/>
      <c r="F46" s="402"/>
      <c r="G46" s="570"/>
      <c r="H46" s="571"/>
      <c r="I46" s="571"/>
      <c r="J46" s="571"/>
      <c r="K46" s="571"/>
      <c r="L46" s="571"/>
      <c r="M46" s="571"/>
      <c r="N46" s="571"/>
      <c r="O46" s="572"/>
      <c r="P46" s="105"/>
      <c r="Q46" s="105"/>
      <c r="R46" s="105"/>
      <c r="S46" s="105"/>
      <c r="T46" s="105"/>
      <c r="U46" s="105"/>
      <c r="V46" s="105"/>
      <c r="W46" s="105"/>
      <c r="X46" s="106"/>
      <c r="Y46" s="471" t="s">
        <v>12</v>
      </c>
      <c r="Z46" s="533"/>
      <c r="AA46" s="534"/>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3"/>
      <c r="H47" s="574"/>
      <c r="I47" s="574"/>
      <c r="J47" s="574"/>
      <c r="K47" s="574"/>
      <c r="L47" s="574"/>
      <c r="M47" s="574"/>
      <c r="N47" s="574"/>
      <c r="O47" s="575"/>
      <c r="P47" s="108"/>
      <c r="Q47" s="108"/>
      <c r="R47" s="108"/>
      <c r="S47" s="108"/>
      <c r="T47" s="108"/>
      <c r="U47" s="108"/>
      <c r="V47" s="108"/>
      <c r="W47" s="108"/>
      <c r="X47" s="109"/>
      <c r="Y47" s="415" t="s">
        <v>54</v>
      </c>
      <c r="Z47" s="416"/>
      <c r="AA47" s="417"/>
      <c r="AB47" s="525"/>
      <c r="AC47" s="525"/>
      <c r="AD47" s="5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6"/>
      <c r="H48" s="577"/>
      <c r="I48" s="577"/>
      <c r="J48" s="577"/>
      <c r="K48" s="577"/>
      <c r="L48" s="577"/>
      <c r="M48" s="577"/>
      <c r="N48" s="577"/>
      <c r="O48" s="578"/>
      <c r="P48" s="111"/>
      <c r="Q48" s="111"/>
      <c r="R48" s="111"/>
      <c r="S48" s="111"/>
      <c r="T48" s="111"/>
      <c r="U48" s="111"/>
      <c r="V48" s="111"/>
      <c r="W48" s="111"/>
      <c r="X48" s="112"/>
      <c r="Y48" s="415" t="s">
        <v>13</v>
      </c>
      <c r="Z48" s="416"/>
      <c r="AA48" s="417"/>
      <c r="AB48" s="560" t="s">
        <v>301</v>
      </c>
      <c r="AC48" s="560"/>
      <c r="AD48" s="56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3" t="s">
        <v>253</v>
      </c>
      <c r="AV51" s="933"/>
      <c r="AW51" s="933"/>
      <c r="AX51" s="934"/>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7"/>
      <c r="AR52" s="200"/>
      <c r="AS52" s="133" t="s">
        <v>355</v>
      </c>
      <c r="AT52" s="134"/>
      <c r="AU52" s="199"/>
      <c r="AV52" s="199"/>
      <c r="AW52" s="398" t="s">
        <v>300</v>
      </c>
      <c r="AX52" s="399"/>
    </row>
    <row r="53" spans="1:50" ht="23.25" hidden="1" customHeight="1" x14ac:dyDescent="0.15">
      <c r="A53" s="403"/>
      <c r="B53" s="401"/>
      <c r="C53" s="401"/>
      <c r="D53" s="401"/>
      <c r="E53" s="401"/>
      <c r="F53" s="402"/>
      <c r="G53" s="570"/>
      <c r="H53" s="571"/>
      <c r="I53" s="571"/>
      <c r="J53" s="571"/>
      <c r="K53" s="571"/>
      <c r="L53" s="571"/>
      <c r="M53" s="571"/>
      <c r="N53" s="571"/>
      <c r="O53" s="572"/>
      <c r="P53" s="105"/>
      <c r="Q53" s="105"/>
      <c r="R53" s="105"/>
      <c r="S53" s="105"/>
      <c r="T53" s="105"/>
      <c r="U53" s="105"/>
      <c r="V53" s="105"/>
      <c r="W53" s="105"/>
      <c r="X53" s="106"/>
      <c r="Y53" s="471" t="s">
        <v>12</v>
      </c>
      <c r="Z53" s="533"/>
      <c r="AA53" s="534"/>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3"/>
      <c r="H54" s="574"/>
      <c r="I54" s="574"/>
      <c r="J54" s="574"/>
      <c r="K54" s="574"/>
      <c r="L54" s="574"/>
      <c r="M54" s="574"/>
      <c r="N54" s="574"/>
      <c r="O54" s="575"/>
      <c r="P54" s="108"/>
      <c r="Q54" s="108"/>
      <c r="R54" s="108"/>
      <c r="S54" s="108"/>
      <c r="T54" s="108"/>
      <c r="U54" s="108"/>
      <c r="V54" s="108"/>
      <c r="W54" s="108"/>
      <c r="X54" s="109"/>
      <c r="Y54" s="415" t="s">
        <v>54</v>
      </c>
      <c r="Z54" s="416"/>
      <c r="AA54" s="417"/>
      <c r="AB54" s="525"/>
      <c r="AC54" s="525"/>
      <c r="AD54" s="5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6"/>
      <c r="H55" s="577"/>
      <c r="I55" s="577"/>
      <c r="J55" s="577"/>
      <c r="K55" s="577"/>
      <c r="L55" s="577"/>
      <c r="M55" s="577"/>
      <c r="N55" s="577"/>
      <c r="O55" s="578"/>
      <c r="P55" s="111"/>
      <c r="Q55" s="111"/>
      <c r="R55" s="111"/>
      <c r="S55" s="111"/>
      <c r="T55" s="111"/>
      <c r="U55" s="111"/>
      <c r="V55" s="111"/>
      <c r="W55" s="111"/>
      <c r="X55" s="112"/>
      <c r="Y55" s="415" t="s">
        <v>13</v>
      </c>
      <c r="Z55" s="416"/>
      <c r="AA55" s="417"/>
      <c r="AB55" s="602" t="s">
        <v>14</v>
      </c>
      <c r="AC55" s="602"/>
      <c r="AD55" s="60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3" t="s">
        <v>253</v>
      </c>
      <c r="AV58" s="933"/>
      <c r="AW58" s="933"/>
      <c r="AX58" s="934"/>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7"/>
      <c r="AR59" s="200"/>
      <c r="AS59" s="133" t="s">
        <v>355</v>
      </c>
      <c r="AT59" s="134"/>
      <c r="AU59" s="199"/>
      <c r="AV59" s="199"/>
      <c r="AW59" s="398" t="s">
        <v>300</v>
      </c>
      <c r="AX59" s="399"/>
    </row>
    <row r="60" spans="1:50" ht="23.25" hidden="1" customHeight="1" x14ac:dyDescent="0.15">
      <c r="A60" s="403"/>
      <c r="B60" s="401"/>
      <c r="C60" s="401"/>
      <c r="D60" s="401"/>
      <c r="E60" s="401"/>
      <c r="F60" s="402"/>
      <c r="G60" s="570"/>
      <c r="H60" s="571"/>
      <c r="I60" s="571"/>
      <c r="J60" s="571"/>
      <c r="K60" s="571"/>
      <c r="L60" s="571"/>
      <c r="M60" s="571"/>
      <c r="N60" s="571"/>
      <c r="O60" s="572"/>
      <c r="P60" s="105"/>
      <c r="Q60" s="105"/>
      <c r="R60" s="105"/>
      <c r="S60" s="105"/>
      <c r="T60" s="105"/>
      <c r="U60" s="105"/>
      <c r="V60" s="105"/>
      <c r="W60" s="105"/>
      <c r="X60" s="106"/>
      <c r="Y60" s="471" t="s">
        <v>12</v>
      </c>
      <c r="Z60" s="533"/>
      <c r="AA60" s="534"/>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3"/>
      <c r="H61" s="574"/>
      <c r="I61" s="574"/>
      <c r="J61" s="574"/>
      <c r="K61" s="574"/>
      <c r="L61" s="574"/>
      <c r="M61" s="574"/>
      <c r="N61" s="574"/>
      <c r="O61" s="575"/>
      <c r="P61" s="108"/>
      <c r="Q61" s="108"/>
      <c r="R61" s="108"/>
      <c r="S61" s="108"/>
      <c r="T61" s="108"/>
      <c r="U61" s="108"/>
      <c r="V61" s="108"/>
      <c r="W61" s="108"/>
      <c r="X61" s="109"/>
      <c r="Y61" s="415" t="s">
        <v>54</v>
      </c>
      <c r="Z61" s="416"/>
      <c r="AA61" s="417"/>
      <c r="AB61" s="525"/>
      <c r="AC61" s="525"/>
      <c r="AD61" s="5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6"/>
      <c r="H62" s="577"/>
      <c r="I62" s="577"/>
      <c r="J62" s="577"/>
      <c r="K62" s="577"/>
      <c r="L62" s="577"/>
      <c r="M62" s="577"/>
      <c r="N62" s="577"/>
      <c r="O62" s="578"/>
      <c r="P62" s="111"/>
      <c r="Q62" s="111"/>
      <c r="R62" s="111"/>
      <c r="S62" s="111"/>
      <c r="T62" s="111"/>
      <c r="U62" s="111"/>
      <c r="V62" s="111"/>
      <c r="W62" s="111"/>
      <c r="X62" s="112"/>
      <c r="Y62" s="415" t="s">
        <v>13</v>
      </c>
      <c r="Z62" s="416"/>
      <c r="AA62" s="417"/>
      <c r="AB62" s="560" t="s">
        <v>14</v>
      </c>
      <c r="AC62" s="560"/>
      <c r="AD62" s="56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9"/>
      <c r="H73" s="130" t="s">
        <v>265</v>
      </c>
      <c r="I73" s="130"/>
      <c r="J73" s="130"/>
      <c r="K73" s="130"/>
      <c r="L73" s="130"/>
      <c r="M73" s="130"/>
      <c r="N73" s="130"/>
      <c r="O73" s="131"/>
      <c r="P73" s="159" t="s">
        <v>59</v>
      </c>
      <c r="Q73" s="130"/>
      <c r="R73" s="130"/>
      <c r="S73" s="130"/>
      <c r="T73" s="130"/>
      <c r="U73" s="130"/>
      <c r="V73" s="130"/>
      <c r="W73" s="130"/>
      <c r="X73" s="131"/>
      <c r="Y73" s="591"/>
      <c r="Z73" s="592"/>
      <c r="AA73" s="593"/>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9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7"/>
      <c r="AR74" s="200"/>
      <c r="AS74" s="133" t="s">
        <v>355</v>
      </c>
      <c r="AT74" s="134"/>
      <c r="AU74" s="597"/>
      <c r="AV74" s="200"/>
      <c r="AW74" s="133" t="s">
        <v>300</v>
      </c>
      <c r="AX74" s="195"/>
    </row>
    <row r="75" spans="1:50" ht="23.25" hidden="1" customHeight="1" x14ac:dyDescent="0.15">
      <c r="A75" s="509"/>
      <c r="B75" s="510"/>
      <c r="C75" s="510"/>
      <c r="D75" s="510"/>
      <c r="E75" s="510"/>
      <c r="F75" s="511"/>
      <c r="G75" s="617"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8"/>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9"/>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899"/>
      <c r="AF77" s="900"/>
      <c r="AG77" s="900"/>
      <c r="AH77" s="900"/>
      <c r="AI77" s="899"/>
      <c r="AJ77" s="900"/>
      <c r="AK77" s="900"/>
      <c r="AL77" s="900"/>
      <c r="AM77" s="899"/>
      <c r="AN77" s="900"/>
      <c r="AO77" s="900"/>
      <c r="AP77" s="900"/>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4"/>
      <c r="I78" s="595"/>
      <c r="J78" s="595"/>
      <c r="K78" s="595"/>
      <c r="L78" s="595"/>
      <c r="M78" s="595"/>
      <c r="N78" s="595"/>
      <c r="O78" s="596"/>
      <c r="P78" s="147"/>
      <c r="Q78" s="147"/>
      <c r="R78" s="147"/>
      <c r="S78" s="147"/>
      <c r="T78" s="147"/>
      <c r="U78" s="147"/>
      <c r="V78" s="147"/>
      <c r="W78" s="147"/>
      <c r="X78" s="147"/>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468</v>
      </c>
      <c r="AP79" s="279"/>
      <c r="AQ79" s="279"/>
      <c r="AR79" s="81" t="s">
        <v>466</v>
      </c>
      <c r="AS79" s="278"/>
      <c r="AT79" s="279"/>
      <c r="AU79" s="279"/>
      <c r="AV79" s="279"/>
      <c r="AW79" s="279"/>
      <c r="AX79" s="956"/>
    </row>
    <row r="80" spans="1:50" ht="18.75" customHeight="1" x14ac:dyDescent="0.15">
      <c r="A80" s="873" t="s">
        <v>266</v>
      </c>
      <c r="B80" s="526" t="s">
        <v>465</v>
      </c>
      <c r="C80" s="527"/>
      <c r="D80" s="527"/>
      <c r="E80" s="527"/>
      <c r="F80" s="528"/>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74"/>
      <c r="B81" s="529"/>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15" customHeight="1" x14ac:dyDescent="0.15">
      <c r="A82" s="874"/>
      <c r="B82" s="529"/>
      <c r="C82" s="428"/>
      <c r="D82" s="428"/>
      <c r="E82" s="428"/>
      <c r="F82" s="429"/>
      <c r="G82" s="684" t="s">
        <v>638</v>
      </c>
      <c r="H82" s="685"/>
      <c r="I82" s="685"/>
      <c r="J82" s="685"/>
      <c r="K82" s="685"/>
      <c r="L82" s="685"/>
      <c r="M82" s="685"/>
      <c r="N82" s="685"/>
      <c r="O82" s="685"/>
      <c r="P82" s="685"/>
      <c r="Q82" s="685"/>
      <c r="R82" s="685"/>
      <c r="S82" s="685"/>
      <c r="T82" s="685"/>
      <c r="U82" s="685"/>
      <c r="V82" s="685"/>
      <c r="W82" s="685"/>
      <c r="X82" s="685"/>
      <c r="Y82" s="685"/>
      <c r="Z82" s="685"/>
      <c r="AA82" s="686"/>
      <c r="AB82" s="893" t="s">
        <v>638</v>
      </c>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4"/>
    </row>
    <row r="83" spans="1:60" ht="15" customHeight="1" x14ac:dyDescent="0.15">
      <c r="A83" s="874"/>
      <c r="B83" s="529"/>
      <c r="C83" s="428"/>
      <c r="D83" s="428"/>
      <c r="E83" s="428"/>
      <c r="F83" s="429"/>
      <c r="G83" s="687"/>
      <c r="H83" s="687"/>
      <c r="I83" s="687"/>
      <c r="J83" s="687"/>
      <c r="K83" s="687"/>
      <c r="L83" s="687"/>
      <c r="M83" s="687"/>
      <c r="N83" s="687"/>
      <c r="O83" s="687"/>
      <c r="P83" s="687"/>
      <c r="Q83" s="687"/>
      <c r="R83" s="687"/>
      <c r="S83" s="687"/>
      <c r="T83" s="687"/>
      <c r="U83" s="687"/>
      <c r="V83" s="687"/>
      <c r="W83" s="687"/>
      <c r="X83" s="687"/>
      <c r="Y83" s="687"/>
      <c r="Z83" s="687"/>
      <c r="AA83" s="688"/>
      <c r="AB83" s="895"/>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6"/>
    </row>
    <row r="84" spans="1:60" ht="15" customHeight="1" x14ac:dyDescent="0.15">
      <c r="A84" s="874"/>
      <c r="B84" s="530"/>
      <c r="C84" s="531"/>
      <c r="D84" s="531"/>
      <c r="E84" s="531"/>
      <c r="F84" s="532"/>
      <c r="G84" s="689"/>
      <c r="H84" s="689"/>
      <c r="I84" s="689"/>
      <c r="J84" s="689"/>
      <c r="K84" s="689"/>
      <c r="L84" s="689"/>
      <c r="M84" s="689"/>
      <c r="N84" s="689"/>
      <c r="O84" s="689"/>
      <c r="P84" s="689"/>
      <c r="Q84" s="689"/>
      <c r="R84" s="689"/>
      <c r="S84" s="689"/>
      <c r="T84" s="689"/>
      <c r="U84" s="689"/>
      <c r="V84" s="689"/>
      <c r="W84" s="689"/>
      <c r="X84" s="689"/>
      <c r="Y84" s="689"/>
      <c r="Z84" s="689"/>
      <c r="AA84" s="690"/>
      <c r="AB84" s="897"/>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8"/>
    </row>
    <row r="85" spans="1:60" ht="18.75" customHeight="1" x14ac:dyDescent="0.15">
      <c r="A85" s="874"/>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1" t="s">
        <v>11</v>
      </c>
      <c r="AC85" s="562"/>
      <c r="AD85" s="563"/>
      <c r="AE85" s="244" t="s">
        <v>535</v>
      </c>
      <c r="AF85" s="245"/>
      <c r="AG85" s="245"/>
      <c r="AH85" s="246"/>
      <c r="AI85" s="244" t="s">
        <v>532</v>
      </c>
      <c r="AJ85" s="245"/>
      <c r="AK85" s="245"/>
      <c r="AL85" s="246"/>
      <c r="AM85" s="250" t="s">
        <v>527</v>
      </c>
      <c r="AN85" s="250"/>
      <c r="AO85" s="250"/>
      <c r="AP85" s="244"/>
      <c r="AQ85" s="159" t="s">
        <v>354</v>
      </c>
      <c r="AR85" s="130"/>
      <c r="AS85" s="130"/>
      <c r="AT85" s="131"/>
      <c r="AU85" s="535" t="s">
        <v>253</v>
      </c>
      <c r="AV85" s="535"/>
      <c r="AW85" s="535"/>
      <c r="AX85" s="536"/>
      <c r="AY85" s="10"/>
      <c r="AZ85" s="10"/>
      <c r="BA85" s="10"/>
      <c r="BB85" s="10"/>
      <c r="BC85" s="10"/>
    </row>
    <row r="86" spans="1:60" ht="18.75" customHeight="1" x14ac:dyDescent="0.15">
      <c r="A86" s="874"/>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v>31</v>
      </c>
      <c r="AV86" s="199"/>
      <c r="AW86" s="398" t="s">
        <v>300</v>
      </c>
      <c r="AX86" s="399"/>
      <c r="AY86" s="10"/>
      <c r="AZ86" s="10"/>
      <c r="BA86" s="10"/>
      <c r="BB86" s="10"/>
      <c r="BC86" s="10"/>
      <c r="BD86" s="10"/>
      <c r="BE86" s="10"/>
      <c r="BF86" s="10"/>
      <c r="BG86" s="10"/>
      <c r="BH86" s="10"/>
    </row>
    <row r="87" spans="1:60" ht="23.25" customHeight="1" x14ac:dyDescent="0.15">
      <c r="A87" s="874"/>
      <c r="B87" s="428"/>
      <c r="C87" s="428"/>
      <c r="D87" s="428"/>
      <c r="E87" s="428"/>
      <c r="F87" s="429"/>
      <c r="G87" s="586" t="s">
        <v>661</v>
      </c>
      <c r="H87" s="105"/>
      <c r="I87" s="105"/>
      <c r="J87" s="105"/>
      <c r="K87" s="105"/>
      <c r="L87" s="105"/>
      <c r="M87" s="105"/>
      <c r="N87" s="105"/>
      <c r="O87" s="106"/>
      <c r="P87" s="564" t="s">
        <v>662</v>
      </c>
      <c r="Q87" s="515"/>
      <c r="R87" s="515"/>
      <c r="S87" s="515"/>
      <c r="T87" s="515"/>
      <c r="U87" s="515"/>
      <c r="V87" s="515"/>
      <c r="W87" s="515"/>
      <c r="X87" s="516"/>
      <c r="Y87" s="567" t="s">
        <v>62</v>
      </c>
      <c r="Z87" s="568"/>
      <c r="AA87" s="569"/>
      <c r="AB87" s="601" t="s">
        <v>641</v>
      </c>
      <c r="AC87" s="461"/>
      <c r="AD87" s="461"/>
      <c r="AE87" s="545">
        <v>39</v>
      </c>
      <c r="AF87" s="219"/>
      <c r="AG87" s="219"/>
      <c r="AH87" s="219"/>
      <c r="AI87" s="545">
        <v>40</v>
      </c>
      <c r="AJ87" s="219"/>
      <c r="AK87" s="219"/>
      <c r="AL87" s="219"/>
      <c r="AM87" s="545">
        <v>38</v>
      </c>
      <c r="AN87" s="219"/>
      <c r="AO87" s="219"/>
      <c r="AP87" s="219"/>
      <c r="AQ87" s="340" t="s">
        <v>629</v>
      </c>
      <c r="AR87" s="207"/>
      <c r="AS87" s="207"/>
      <c r="AT87" s="341"/>
      <c r="AU87" s="514" t="s">
        <v>640</v>
      </c>
      <c r="AV87" s="219"/>
      <c r="AW87" s="219"/>
      <c r="AX87" s="221"/>
    </row>
    <row r="88" spans="1:60" ht="23.25" customHeight="1" x14ac:dyDescent="0.15">
      <c r="A88" s="874"/>
      <c r="B88" s="428"/>
      <c r="C88" s="428"/>
      <c r="D88" s="428"/>
      <c r="E88" s="428"/>
      <c r="F88" s="429"/>
      <c r="G88" s="107"/>
      <c r="H88" s="108"/>
      <c r="I88" s="108"/>
      <c r="J88" s="108"/>
      <c r="K88" s="108"/>
      <c r="L88" s="108"/>
      <c r="M88" s="108"/>
      <c r="N88" s="108"/>
      <c r="O88" s="109"/>
      <c r="P88" s="517"/>
      <c r="Q88" s="517"/>
      <c r="R88" s="517"/>
      <c r="S88" s="517"/>
      <c r="T88" s="517"/>
      <c r="U88" s="517"/>
      <c r="V88" s="517"/>
      <c r="W88" s="517"/>
      <c r="X88" s="518"/>
      <c r="Y88" s="458" t="s">
        <v>54</v>
      </c>
      <c r="Z88" s="459"/>
      <c r="AA88" s="460"/>
      <c r="AB88" s="566" t="s">
        <v>642</v>
      </c>
      <c r="AC88" s="525"/>
      <c r="AD88" s="525"/>
      <c r="AE88" s="545" t="s">
        <v>664</v>
      </c>
      <c r="AF88" s="219"/>
      <c r="AG88" s="219"/>
      <c r="AH88" s="219"/>
      <c r="AI88" s="545" t="s">
        <v>665</v>
      </c>
      <c r="AJ88" s="219"/>
      <c r="AK88" s="219"/>
      <c r="AL88" s="219"/>
      <c r="AM88" s="545" t="s">
        <v>661</v>
      </c>
      <c r="AN88" s="219"/>
      <c r="AO88" s="219"/>
      <c r="AP88" s="219"/>
      <c r="AQ88" s="340" t="s">
        <v>627</v>
      </c>
      <c r="AR88" s="207"/>
      <c r="AS88" s="207"/>
      <c r="AT88" s="341"/>
      <c r="AU88" s="514" t="s">
        <v>666</v>
      </c>
      <c r="AV88" s="219"/>
      <c r="AW88" s="219"/>
      <c r="AX88" s="221"/>
      <c r="AY88" s="10"/>
      <c r="AZ88" s="10"/>
      <c r="BA88" s="10"/>
      <c r="BB88" s="10"/>
      <c r="BC88" s="10"/>
    </row>
    <row r="89" spans="1:60" ht="49.5" customHeight="1" x14ac:dyDescent="0.15">
      <c r="A89" s="874"/>
      <c r="B89" s="531"/>
      <c r="C89" s="531"/>
      <c r="D89" s="531"/>
      <c r="E89" s="531"/>
      <c r="F89" s="532"/>
      <c r="G89" s="110"/>
      <c r="H89" s="111"/>
      <c r="I89" s="111"/>
      <c r="J89" s="111"/>
      <c r="K89" s="111"/>
      <c r="L89" s="111"/>
      <c r="M89" s="111"/>
      <c r="N89" s="111"/>
      <c r="O89" s="112"/>
      <c r="P89" s="176"/>
      <c r="Q89" s="176"/>
      <c r="R89" s="176"/>
      <c r="S89" s="176"/>
      <c r="T89" s="176"/>
      <c r="U89" s="176"/>
      <c r="V89" s="176"/>
      <c r="W89" s="176"/>
      <c r="X89" s="565"/>
      <c r="Y89" s="458" t="s">
        <v>13</v>
      </c>
      <c r="Z89" s="459"/>
      <c r="AA89" s="460"/>
      <c r="AB89" s="602" t="s">
        <v>14</v>
      </c>
      <c r="AC89" s="602"/>
      <c r="AD89" s="602"/>
      <c r="AE89" s="545" t="s">
        <v>665</v>
      </c>
      <c r="AF89" s="219"/>
      <c r="AG89" s="219"/>
      <c r="AH89" s="219"/>
      <c r="AI89" s="545" t="s">
        <v>661</v>
      </c>
      <c r="AJ89" s="219"/>
      <c r="AK89" s="219"/>
      <c r="AL89" s="219"/>
      <c r="AM89" s="545" t="s">
        <v>661</v>
      </c>
      <c r="AN89" s="219"/>
      <c r="AO89" s="219"/>
      <c r="AP89" s="219"/>
      <c r="AQ89" s="340" t="s">
        <v>630</v>
      </c>
      <c r="AR89" s="207"/>
      <c r="AS89" s="207"/>
      <c r="AT89" s="341"/>
      <c r="AU89" s="514" t="s">
        <v>638</v>
      </c>
      <c r="AV89" s="219"/>
      <c r="AW89" s="219"/>
      <c r="AX89" s="221"/>
      <c r="AY89" s="10"/>
      <c r="AZ89" s="10"/>
      <c r="BA89" s="10"/>
      <c r="BB89" s="10"/>
      <c r="BC89" s="10"/>
      <c r="BD89" s="10"/>
      <c r="BE89" s="10"/>
      <c r="BF89" s="10"/>
      <c r="BG89" s="10"/>
      <c r="BH89" s="10"/>
    </row>
    <row r="90" spans="1:60" ht="18.75" customHeight="1" x14ac:dyDescent="0.15">
      <c r="A90" s="874"/>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1" t="s">
        <v>11</v>
      </c>
      <c r="AC90" s="562"/>
      <c r="AD90" s="563"/>
      <c r="AE90" s="244" t="s">
        <v>535</v>
      </c>
      <c r="AF90" s="245"/>
      <c r="AG90" s="245"/>
      <c r="AH90" s="246"/>
      <c r="AI90" s="244" t="s">
        <v>532</v>
      </c>
      <c r="AJ90" s="245"/>
      <c r="AK90" s="245"/>
      <c r="AL90" s="246"/>
      <c r="AM90" s="250" t="s">
        <v>527</v>
      </c>
      <c r="AN90" s="250"/>
      <c r="AO90" s="250"/>
      <c r="AP90" s="244"/>
      <c r="AQ90" s="159" t="s">
        <v>354</v>
      </c>
      <c r="AR90" s="130"/>
      <c r="AS90" s="130"/>
      <c r="AT90" s="131"/>
      <c r="AU90" s="535" t="s">
        <v>253</v>
      </c>
      <c r="AV90" s="535"/>
      <c r="AW90" s="535"/>
      <c r="AX90" s="536"/>
    </row>
    <row r="91" spans="1:60" ht="18.75" customHeight="1" x14ac:dyDescent="0.15">
      <c r="A91" s="874"/>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v>31</v>
      </c>
      <c r="AV91" s="199"/>
      <c r="AW91" s="398" t="s">
        <v>300</v>
      </c>
      <c r="AX91" s="399"/>
      <c r="AY91" s="10"/>
      <c r="AZ91" s="10"/>
      <c r="BA91" s="10"/>
      <c r="BB91" s="10"/>
      <c r="BC91" s="10"/>
    </row>
    <row r="92" spans="1:60" ht="23.25" customHeight="1" x14ac:dyDescent="0.15">
      <c r="A92" s="874"/>
      <c r="B92" s="428"/>
      <c r="C92" s="428"/>
      <c r="D92" s="428"/>
      <c r="E92" s="428"/>
      <c r="F92" s="429"/>
      <c r="G92" s="586" t="s">
        <v>661</v>
      </c>
      <c r="H92" s="105"/>
      <c r="I92" s="105"/>
      <c r="J92" s="105"/>
      <c r="K92" s="105"/>
      <c r="L92" s="105"/>
      <c r="M92" s="105"/>
      <c r="N92" s="105"/>
      <c r="O92" s="106"/>
      <c r="P92" s="105" t="s">
        <v>663</v>
      </c>
      <c r="Q92" s="515"/>
      <c r="R92" s="515"/>
      <c r="S92" s="515"/>
      <c r="T92" s="515"/>
      <c r="U92" s="515"/>
      <c r="V92" s="515"/>
      <c r="W92" s="515"/>
      <c r="X92" s="516"/>
      <c r="Y92" s="567" t="s">
        <v>62</v>
      </c>
      <c r="Z92" s="568"/>
      <c r="AA92" s="569"/>
      <c r="AB92" s="461" t="s">
        <v>635</v>
      </c>
      <c r="AC92" s="461"/>
      <c r="AD92" s="461"/>
      <c r="AE92" s="218">
        <v>10</v>
      </c>
      <c r="AF92" s="219"/>
      <c r="AG92" s="219"/>
      <c r="AH92" s="219"/>
      <c r="AI92" s="218">
        <v>12</v>
      </c>
      <c r="AJ92" s="219"/>
      <c r="AK92" s="219"/>
      <c r="AL92" s="219"/>
      <c r="AM92" s="218">
        <v>10</v>
      </c>
      <c r="AN92" s="219"/>
      <c r="AO92" s="219"/>
      <c r="AP92" s="219"/>
      <c r="AQ92" s="521" t="s">
        <v>645</v>
      </c>
      <c r="AR92" s="207"/>
      <c r="AS92" s="207"/>
      <c r="AT92" s="341"/>
      <c r="AU92" s="514" t="s">
        <v>645</v>
      </c>
      <c r="AV92" s="219"/>
      <c r="AW92" s="219"/>
      <c r="AX92" s="221"/>
      <c r="AY92" s="10"/>
      <c r="AZ92" s="10"/>
      <c r="BA92" s="10"/>
      <c r="BB92" s="10"/>
      <c r="BC92" s="10"/>
      <c r="BD92" s="10"/>
      <c r="BE92" s="10"/>
      <c r="BF92" s="10"/>
      <c r="BG92" s="10"/>
      <c r="BH92" s="10"/>
    </row>
    <row r="93" spans="1:60" ht="23.25" customHeight="1" x14ac:dyDescent="0.15">
      <c r="A93" s="874"/>
      <c r="B93" s="428"/>
      <c r="C93" s="428"/>
      <c r="D93" s="428"/>
      <c r="E93" s="428"/>
      <c r="F93" s="429"/>
      <c r="G93" s="107"/>
      <c r="H93" s="108"/>
      <c r="I93" s="108"/>
      <c r="J93" s="108"/>
      <c r="K93" s="108"/>
      <c r="L93" s="108"/>
      <c r="M93" s="108"/>
      <c r="N93" s="108"/>
      <c r="O93" s="109"/>
      <c r="P93" s="517"/>
      <c r="Q93" s="517"/>
      <c r="R93" s="517"/>
      <c r="S93" s="517"/>
      <c r="T93" s="517"/>
      <c r="U93" s="517"/>
      <c r="V93" s="517"/>
      <c r="W93" s="517"/>
      <c r="X93" s="518"/>
      <c r="Y93" s="458" t="s">
        <v>54</v>
      </c>
      <c r="Z93" s="459"/>
      <c r="AA93" s="460"/>
      <c r="AB93" s="525" t="s">
        <v>635</v>
      </c>
      <c r="AC93" s="525"/>
      <c r="AD93" s="525"/>
      <c r="AE93" s="545" t="s">
        <v>661</v>
      </c>
      <c r="AF93" s="219"/>
      <c r="AG93" s="219"/>
      <c r="AH93" s="219"/>
      <c r="AI93" s="545" t="s">
        <v>667</v>
      </c>
      <c r="AJ93" s="219"/>
      <c r="AK93" s="219"/>
      <c r="AL93" s="219"/>
      <c r="AM93" s="545" t="s">
        <v>661</v>
      </c>
      <c r="AN93" s="219"/>
      <c r="AO93" s="219"/>
      <c r="AP93" s="219"/>
      <c r="AQ93" s="521" t="s">
        <v>646</v>
      </c>
      <c r="AR93" s="207"/>
      <c r="AS93" s="207"/>
      <c r="AT93" s="341"/>
      <c r="AU93" s="514" t="s">
        <v>661</v>
      </c>
      <c r="AV93" s="219"/>
      <c r="AW93" s="219"/>
      <c r="AX93" s="221"/>
    </row>
    <row r="94" spans="1:60" ht="48.75" customHeight="1" thickBot="1" x14ac:dyDescent="0.2">
      <c r="A94" s="874"/>
      <c r="B94" s="531"/>
      <c r="C94" s="531"/>
      <c r="D94" s="531"/>
      <c r="E94" s="531"/>
      <c r="F94" s="532"/>
      <c r="G94" s="110"/>
      <c r="H94" s="111"/>
      <c r="I94" s="111"/>
      <c r="J94" s="111"/>
      <c r="K94" s="111"/>
      <c r="L94" s="111"/>
      <c r="M94" s="111"/>
      <c r="N94" s="111"/>
      <c r="O94" s="112"/>
      <c r="P94" s="176"/>
      <c r="Q94" s="176"/>
      <c r="R94" s="176"/>
      <c r="S94" s="176"/>
      <c r="T94" s="176"/>
      <c r="U94" s="176"/>
      <c r="V94" s="176"/>
      <c r="W94" s="176"/>
      <c r="X94" s="565"/>
      <c r="Y94" s="458" t="s">
        <v>13</v>
      </c>
      <c r="Z94" s="459"/>
      <c r="AA94" s="460"/>
      <c r="AB94" s="602" t="s">
        <v>14</v>
      </c>
      <c r="AC94" s="602"/>
      <c r="AD94" s="602"/>
      <c r="AE94" s="545" t="s">
        <v>661</v>
      </c>
      <c r="AF94" s="219"/>
      <c r="AG94" s="219"/>
      <c r="AH94" s="219"/>
      <c r="AI94" s="545" t="s">
        <v>668</v>
      </c>
      <c r="AJ94" s="219"/>
      <c r="AK94" s="219"/>
      <c r="AL94" s="219"/>
      <c r="AM94" s="545" t="s">
        <v>661</v>
      </c>
      <c r="AN94" s="219"/>
      <c r="AO94" s="219"/>
      <c r="AP94" s="219"/>
      <c r="AQ94" s="521" t="s">
        <v>646</v>
      </c>
      <c r="AR94" s="207"/>
      <c r="AS94" s="207"/>
      <c r="AT94" s="341"/>
      <c r="AU94" s="514" t="s">
        <v>646</v>
      </c>
      <c r="AV94" s="219"/>
      <c r="AW94" s="219"/>
      <c r="AX94" s="221"/>
      <c r="AY94" s="10"/>
      <c r="AZ94" s="10"/>
      <c r="BA94" s="10"/>
      <c r="BB94" s="10"/>
      <c r="BC94" s="10"/>
    </row>
    <row r="95" spans="1:60" ht="18.75" hidden="1" customHeight="1" x14ac:dyDescent="0.15">
      <c r="A95" s="874"/>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1" t="s">
        <v>11</v>
      </c>
      <c r="AC95" s="562"/>
      <c r="AD95" s="563"/>
      <c r="AE95" s="244" t="s">
        <v>535</v>
      </c>
      <c r="AF95" s="245"/>
      <c r="AG95" s="245"/>
      <c r="AH95" s="246"/>
      <c r="AI95" s="244" t="s">
        <v>532</v>
      </c>
      <c r="AJ95" s="245"/>
      <c r="AK95" s="245"/>
      <c r="AL95" s="246"/>
      <c r="AM95" s="250" t="s">
        <v>527</v>
      </c>
      <c r="AN95" s="250"/>
      <c r="AO95" s="250"/>
      <c r="AP95" s="244"/>
      <c r="AQ95" s="159" t="s">
        <v>354</v>
      </c>
      <c r="AR95" s="130"/>
      <c r="AS95" s="130"/>
      <c r="AT95" s="131"/>
      <c r="AU95" s="535" t="s">
        <v>253</v>
      </c>
      <c r="AV95" s="535"/>
      <c r="AW95" s="535"/>
      <c r="AX95" s="536"/>
      <c r="AY95" s="10"/>
      <c r="AZ95" s="10"/>
      <c r="BA95" s="10"/>
      <c r="BB95" s="10"/>
      <c r="BC95" s="10"/>
      <c r="BD95" s="10"/>
      <c r="BE95" s="10"/>
      <c r="BF95" s="10"/>
      <c r="BG95" s="10"/>
      <c r="BH95" s="10"/>
    </row>
    <row r="96" spans="1:60" ht="18.75" hidden="1" customHeight="1" x14ac:dyDescent="0.15">
      <c r="A96" s="874"/>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v>31</v>
      </c>
      <c r="AV96" s="199"/>
      <c r="AW96" s="398" t="s">
        <v>300</v>
      </c>
      <c r="AX96" s="399"/>
    </row>
    <row r="97" spans="1:60" ht="23.25" hidden="1" customHeight="1" x14ac:dyDescent="0.15">
      <c r="A97" s="874"/>
      <c r="B97" s="428"/>
      <c r="C97" s="428"/>
      <c r="D97" s="428"/>
      <c r="E97" s="428"/>
      <c r="F97" s="429"/>
      <c r="G97" s="104" t="s">
        <v>647</v>
      </c>
      <c r="H97" s="105"/>
      <c r="I97" s="105"/>
      <c r="J97" s="105"/>
      <c r="K97" s="105"/>
      <c r="L97" s="105"/>
      <c r="M97" s="105"/>
      <c r="N97" s="105"/>
      <c r="O97" s="106"/>
      <c r="P97" s="105" t="s">
        <v>648</v>
      </c>
      <c r="Q97" s="515"/>
      <c r="R97" s="515"/>
      <c r="S97" s="515"/>
      <c r="T97" s="515"/>
      <c r="U97" s="515"/>
      <c r="V97" s="515"/>
      <c r="W97" s="515"/>
      <c r="X97" s="516"/>
      <c r="Y97" s="567" t="s">
        <v>62</v>
      </c>
      <c r="Z97" s="568"/>
      <c r="AA97" s="569"/>
      <c r="AB97" s="468" t="s">
        <v>643</v>
      </c>
      <c r="AC97" s="469"/>
      <c r="AD97" s="470"/>
      <c r="AE97" s="218">
        <v>3</v>
      </c>
      <c r="AF97" s="219"/>
      <c r="AG97" s="219"/>
      <c r="AH97" s="220"/>
      <c r="AI97" s="218">
        <v>3</v>
      </c>
      <c r="AJ97" s="219"/>
      <c r="AK97" s="219"/>
      <c r="AL97" s="220"/>
      <c r="AM97" s="218">
        <v>3</v>
      </c>
      <c r="AN97" s="219"/>
      <c r="AO97" s="219"/>
      <c r="AP97" s="219"/>
      <c r="AQ97" s="521" t="s">
        <v>638</v>
      </c>
      <c r="AR97" s="207"/>
      <c r="AS97" s="207"/>
      <c r="AT97" s="341"/>
      <c r="AU97" s="514" t="s">
        <v>644</v>
      </c>
      <c r="AV97" s="219"/>
      <c r="AW97" s="219"/>
      <c r="AX97" s="221"/>
      <c r="AY97" s="10"/>
      <c r="AZ97" s="10"/>
      <c r="BA97" s="10"/>
      <c r="BB97" s="10"/>
      <c r="BC97" s="10"/>
    </row>
    <row r="98" spans="1:60" ht="23.25" hidden="1" customHeight="1" x14ac:dyDescent="0.15">
      <c r="A98" s="874"/>
      <c r="B98" s="428"/>
      <c r="C98" s="428"/>
      <c r="D98" s="428"/>
      <c r="E98" s="428"/>
      <c r="F98" s="429"/>
      <c r="G98" s="107"/>
      <c r="H98" s="108"/>
      <c r="I98" s="108"/>
      <c r="J98" s="108"/>
      <c r="K98" s="108"/>
      <c r="L98" s="108"/>
      <c r="M98" s="108"/>
      <c r="N98" s="108"/>
      <c r="O98" s="109"/>
      <c r="P98" s="517"/>
      <c r="Q98" s="517"/>
      <c r="R98" s="517"/>
      <c r="S98" s="517"/>
      <c r="T98" s="517"/>
      <c r="U98" s="517"/>
      <c r="V98" s="517"/>
      <c r="W98" s="517"/>
      <c r="X98" s="518"/>
      <c r="Y98" s="458" t="s">
        <v>54</v>
      </c>
      <c r="Z98" s="459"/>
      <c r="AA98" s="460"/>
      <c r="AB98" s="462" t="s">
        <v>643</v>
      </c>
      <c r="AC98" s="463"/>
      <c r="AD98" s="464"/>
      <c r="AE98" s="218">
        <v>4</v>
      </c>
      <c r="AF98" s="219"/>
      <c r="AG98" s="219"/>
      <c r="AH98" s="220"/>
      <c r="AI98" s="218">
        <v>4</v>
      </c>
      <c r="AJ98" s="219"/>
      <c r="AK98" s="219"/>
      <c r="AL98" s="220"/>
      <c r="AM98" s="218">
        <v>4</v>
      </c>
      <c r="AN98" s="219"/>
      <c r="AO98" s="219"/>
      <c r="AP98" s="219"/>
      <c r="AQ98" s="521" t="s">
        <v>649</v>
      </c>
      <c r="AR98" s="207"/>
      <c r="AS98" s="207"/>
      <c r="AT98" s="341"/>
      <c r="AU98" s="514">
        <v>4</v>
      </c>
      <c r="AV98" s="219"/>
      <c r="AW98" s="219"/>
      <c r="AX98" s="221"/>
      <c r="AY98" s="10"/>
      <c r="AZ98" s="10"/>
      <c r="BA98" s="10"/>
      <c r="BB98" s="10"/>
      <c r="BC98" s="10"/>
      <c r="BD98" s="10"/>
      <c r="BE98" s="10"/>
      <c r="BF98" s="10"/>
      <c r="BG98" s="10"/>
      <c r="BH98" s="10"/>
    </row>
    <row r="99" spans="1:60" ht="60.75" hidden="1" customHeight="1" thickBot="1" x14ac:dyDescent="0.2">
      <c r="A99" s="875"/>
      <c r="B99" s="430"/>
      <c r="C99" s="430"/>
      <c r="D99" s="430"/>
      <c r="E99" s="430"/>
      <c r="F99" s="431"/>
      <c r="G99" s="587"/>
      <c r="H99" s="215"/>
      <c r="I99" s="215"/>
      <c r="J99" s="215"/>
      <c r="K99" s="215"/>
      <c r="L99" s="215"/>
      <c r="M99" s="215"/>
      <c r="N99" s="215"/>
      <c r="O99" s="588"/>
      <c r="P99" s="519"/>
      <c r="Q99" s="519"/>
      <c r="R99" s="519"/>
      <c r="S99" s="519"/>
      <c r="T99" s="519"/>
      <c r="U99" s="519"/>
      <c r="V99" s="519"/>
      <c r="W99" s="519"/>
      <c r="X99" s="520"/>
      <c r="Y99" s="904" t="s">
        <v>13</v>
      </c>
      <c r="Z99" s="905"/>
      <c r="AA99" s="906"/>
      <c r="AB99" s="901" t="s">
        <v>14</v>
      </c>
      <c r="AC99" s="902"/>
      <c r="AD99" s="903"/>
      <c r="AE99" s="522">
        <v>75</v>
      </c>
      <c r="AF99" s="523"/>
      <c r="AG99" s="523"/>
      <c r="AH99" s="524"/>
      <c r="AI99" s="522">
        <v>75</v>
      </c>
      <c r="AJ99" s="523"/>
      <c r="AK99" s="523"/>
      <c r="AL99" s="524"/>
      <c r="AM99" s="522">
        <v>75</v>
      </c>
      <c r="AN99" s="523"/>
      <c r="AO99" s="523"/>
      <c r="AP99" s="523"/>
      <c r="AQ99" s="537" t="s">
        <v>638</v>
      </c>
      <c r="AR99" s="538"/>
      <c r="AS99" s="538"/>
      <c r="AT99" s="539"/>
      <c r="AU99" s="540" t="s">
        <v>566</v>
      </c>
      <c r="AV99" s="523"/>
      <c r="AW99" s="523"/>
      <c r="AX99" s="541"/>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3"/>
      <c r="Z100" s="864"/>
      <c r="AA100" s="865"/>
      <c r="AB100" s="481" t="s">
        <v>11</v>
      </c>
      <c r="AC100" s="481"/>
      <c r="AD100" s="481"/>
      <c r="AE100" s="542" t="s">
        <v>535</v>
      </c>
      <c r="AF100" s="543"/>
      <c r="AG100" s="543"/>
      <c r="AH100" s="544"/>
      <c r="AI100" s="542" t="s">
        <v>532</v>
      </c>
      <c r="AJ100" s="543"/>
      <c r="AK100" s="543"/>
      <c r="AL100" s="544"/>
      <c r="AM100" s="542" t="s">
        <v>528</v>
      </c>
      <c r="AN100" s="543"/>
      <c r="AO100" s="543"/>
      <c r="AP100" s="544"/>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650</v>
      </c>
      <c r="H101" s="105"/>
      <c r="I101" s="105"/>
      <c r="J101" s="105"/>
      <c r="K101" s="105"/>
      <c r="L101" s="105"/>
      <c r="M101" s="105"/>
      <c r="N101" s="105"/>
      <c r="O101" s="105"/>
      <c r="P101" s="105"/>
      <c r="Q101" s="105"/>
      <c r="R101" s="105"/>
      <c r="S101" s="105"/>
      <c r="T101" s="105"/>
      <c r="U101" s="105"/>
      <c r="V101" s="105"/>
      <c r="W101" s="105"/>
      <c r="X101" s="106"/>
      <c r="Y101" s="546" t="s">
        <v>55</v>
      </c>
      <c r="Z101" s="547"/>
      <c r="AA101" s="548"/>
      <c r="AB101" s="461" t="s">
        <v>639</v>
      </c>
      <c r="AC101" s="461"/>
      <c r="AD101" s="461"/>
      <c r="AE101" s="218">
        <v>47</v>
      </c>
      <c r="AF101" s="219"/>
      <c r="AG101" s="219"/>
      <c r="AH101" s="220"/>
      <c r="AI101" s="218">
        <v>48</v>
      </c>
      <c r="AJ101" s="219"/>
      <c r="AK101" s="219"/>
      <c r="AL101" s="220"/>
      <c r="AM101" s="218">
        <v>84</v>
      </c>
      <c r="AN101" s="219"/>
      <c r="AO101" s="219"/>
      <c r="AP101" s="220"/>
      <c r="AQ101" s="218"/>
      <c r="AR101" s="219"/>
      <c r="AS101" s="219"/>
      <c r="AT101" s="220"/>
      <c r="AU101" s="218"/>
      <c r="AV101" s="219"/>
      <c r="AW101" s="219"/>
      <c r="AX101" s="220"/>
    </row>
    <row r="102" spans="1:60" ht="33.7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639</v>
      </c>
      <c r="AC102" s="461"/>
      <c r="AD102" s="461"/>
      <c r="AE102" s="418">
        <v>47</v>
      </c>
      <c r="AF102" s="418"/>
      <c r="AG102" s="418"/>
      <c r="AH102" s="418"/>
      <c r="AI102" s="418">
        <v>47</v>
      </c>
      <c r="AJ102" s="418"/>
      <c r="AK102" s="418"/>
      <c r="AL102" s="418"/>
      <c r="AM102" s="418">
        <v>48</v>
      </c>
      <c r="AN102" s="418"/>
      <c r="AO102" s="418"/>
      <c r="AP102" s="418"/>
      <c r="AQ102" s="273">
        <v>84</v>
      </c>
      <c r="AR102" s="274"/>
      <c r="AS102" s="274"/>
      <c r="AT102" s="319"/>
      <c r="AU102" s="273">
        <v>84</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customHeight="1" x14ac:dyDescent="0.15">
      <c r="A104" s="422"/>
      <c r="B104" s="423"/>
      <c r="C104" s="423"/>
      <c r="D104" s="423"/>
      <c r="E104" s="423"/>
      <c r="F104" s="424"/>
      <c r="G104" s="105" t="s">
        <v>651</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9" t="s">
        <v>653</v>
      </c>
      <c r="AC104" s="550"/>
      <c r="AD104" s="551"/>
      <c r="AE104" s="218">
        <v>170</v>
      </c>
      <c r="AF104" s="219"/>
      <c r="AG104" s="219"/>
      <c r="AH104" s="220"/>
      <c r="AI104" s="218">
        <v>48</v>
      </c>
      <c r="AJ104" s="219"/>
      <c r="AK104" s="219"/>
      <c r="AL104" s="220"/>
      <c r="AM104" s="218">
        <v>199</v>
      </c>
      <c r="AN104" s="219"/>
      <c r="AO104" s="219"/>
      <c r="AP104" s="220"/>
      <c r="AQ104" s="218"/>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2"/>
      <c r="AA105" s="553"/>
      <c r="AB105" s="468" t="s">
        <v>653</v>
      </c>
      <c r="AC105" s="469"/>
      <c r="AD105" s="470"/>
      <c r="AE105" s="418">
        <v>188</v>
      </c>
      <c r="AF105" s="418"/>
      <c r="AG105" s="418"/>
      <c r="AH105" s="418"/>
      <c r="AI105" s="418">
        <v>170</v>
      </c>
      <c r="AJ105" s="418"/>
      <c r="AK105" s="418"/>
      <c r="AL105" s="418"/>
      <c r="AM105" s="418">
        <v>48</v>
      </c>
      <c r="AN105" s="418"/>
      <c r="AO105" s="418"/>
      <c r="AP105" s="418"/>
      <c r="AQ105" s="218">
        <v>199</v>
      </c>
      <c r="AR105" s="219"/>
      <c r="AS105" s="219"/>
      <c r="AT105" s="220"/>
      <c r="AU105" s="273">
        <v>199</v>
      </c>
      <c r="AV105" s="274"/>
      <c r="AW105" s="274"/>
      <c r="AX105" s="319"/>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customHeight="1" x14ac:dyDescent="0.15">
      <c r="A107" s="422"/>
      <c r="B107" s="423"/>
      <c r="C107" s="423"/>
      <c r="D107" s="423"/>
      <c r="E107" s="423"/>
      <c r="F107" s="424"/>
      <c r="G107" s="105" t="s">
        <v>659</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9" t="s">
        <v>652</v>
      </c>
      <c r="AC107" s="550"/>
      <c r="AD107" s="551"/>
      <c r="AE107" s="418">
        <v>264</v>
      </c>
      <c r="AF107" s="418"/>
      <c r="AG107" s="418"/>
      <c r="AH107" s="418"/>
      <c r="AI107" s="418">
        <v>314</v>
      </c>
      <c r="AJ107" s="418"/>
      <c r="AK107" s="418"/>
      <c r="AL107" s="418"/>
      <c r="AM107" s="418">
        <v>288</v>
      </c>
      <c r="AN107" s="418"/>
      <c r="AO107" s="418"/>
      <c r="AP107" s="418"/>
      <c r="AQ107" s="218"/>
      <c r="AR107" s="219"/>
      <c r="AS107" s="219"/>
      <c r="AT107" s="220"/>
      <c r="AU107" s="218"/>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2"/>
      <c r="AA108" s="553"/>
      <c r="AB108" s="468" t="s">
        <v>652</v>
      </c>
      <c r="AC108" s="469"/>
      <c r="AD108" s="470"/>
      <c r="AE108" s="418">
        <v>264</v>
      </c>
      <c r="AF108" s="418"/>
      <c r="AG108" s="418"/>
      <c r="AH108" s="418"/>
      <c r="AI108" s="418">
        <v>264</v>
      </c>
      <c r="AJ108" s="418"/>
      <c r="AK108" s="418"/>
      <c r="AL108" s="418"/>
      <c r="AM108" s="418">
        <v>314</v>
      </c>
      <c r="AN108" s="418"/>
      <c r="AO108" s="418"/>
      <c r="AP108" s="418"/>
      <c r="AQ108" s="218">
        <v>288</v>
      </c>
      <c r="AR108" s="219"/>
      <c r="AS108" s="219"/>
      <c r="AT108" s="220"/>
      <c r="AU108" s="273">
        <v>288</v>
      </c>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9"/>
      <c r="AC110" s="550"/>
      <c r="AD110" s="551"/>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2"/>
      <c r="AA111" s="553"/>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9"/>
      <c r="AC113" s="550"/>
      <c r="AD113" s="551"/>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2"/>
      <c r="AA114" s="553"/>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7"/>
      <c r="Z115" s="558"/>
      <c r="AA115" s="559"/>
      <c r="AB115" s="415" t="s">
        <v>11</v>
      </c>
      <c r="AC115" s="416"/>
      <c r="AD115" s="417"/>
      <c r="AE115" s="415" t="s">
        <v>535</v>
      </c>
      <c r="AF115" s="416"/>
      <c r="AG115" s="416"/>
      <c r="AH115" s="417"/>
      <c r="AI115" s="415" t="s">
        <v>532</v>
      </c>
      <c r="AJ115" s="416"/>
      <c r="AK115" s="416"/>
      <c r="AL115" s="417"/>
      <c r="AM115" s="415" t="s">
        <v>527</v>
      </c>
      <c r="AN115" s="416"/>
      <c r="AO115" s="416"/>
      <c r="AP115" s="417"/>
      <c r="AQ115" s="598" t="s">
        <v>522</v>
      </c>
      <c r="AR115" s="599"/>
      <c r="AS115" s="599"/>
      <c r="AT115" s="599"/>
      <c r="AU115" s="599"/>
      <c r="AV115" s="599"/>
      <c r="AW115" s="599"/>
      <c r="AX115" s="600"/>
    </row>
    <row r="116" spans="1:50" ht="23.25" customHeight="1" x14ac:dyDescent="0.15">
      <c r="A116" s="439"/>
      <c r="B116" s="440"/>
      <c r="C116" s="440"/>
      <c r="D116" s="440"/>
      <c r="E116" s="440"/>
      <c r="F116" s="441"/>
      <c r="G116" s="393" t="s">
        <v>657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585</v>
      </c>
      <c r="AC116" s="463"/>
      <c r="AD116" s="464"/>
      <c r="AE116" s="418">
        <v>2.5</v>
      </c>
      <c r="AF116" s="418"/>
      <c r="AG116" s="418"/>
      <c r="AH116" s="418"/>
      <c r="AI116" s="418">
        <v>2.1</v>
      </c>
      <c r="AJ116" s="418"/>
      <c r="AK116" s="418"/>
      <c r="AL116" s="418"/>
      <c r="AM116" s="418">
        <v>1.2</v>
      </c>
      <c r="AN116" s="418"/>
      <c r="AO116" s="418"/>
      <c r="AP116" s="418"/>
      <c r="AQ116" s="218">
        <v>1.6</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586</v>
      </c>
      <c r="AC117" s="473"/>
      <c r="AD117" s="474"/>
      <c r="AE117" s="555" t="s">
        <v>654</v>
      </c>
      <c r="AF117" s="555"/>
      <c r="AG117" s="555"/>
      <c r="AH117" s="555"/>
      <c r="AI117" s="555" t="s">
        <v>655</v>
      </c>
      <c r="AJ117" s="555"/>
      <c r="AK117" s="555"/>
      <c r="AL117" s="555"/>
      <c r="AM117" s="555" t="s">
        <v>656</v>
      </c>
      <c r="AN117" s="555"/>
      <c r="AO117" s="555"/>
      <c r="AP117" s="555"/>
      <c r="AQ117" s="555" t="s">
        <v>658</v>
      </c>
      <c r="AR117" s="555"/>
      <c r="AS117" s="555"/>
      <c r="AT117" s="555"/>
      <c r="AU117" s="555"/>
      <c r="AV117" s="555"/>
      <c r="AW117" s="555"/>
      <c r="AX117" s="556"/>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7"/>
      <c r="Z118" s="558"/>
      <c r="AA118" s="559"/>
      <c r="AB118" s="415" t="s">
        <v>11</v>
      </c>
      <c r="AC118" s="416"/>
      <c r="AD118" s="417"/>
      <c r="AE118" s="415" t="s">
        <v>535</v>
      </c>
      <c r="AF118" s="416"/>
      <c r="AG118" s="416"/>
      <c r="AH118" s="417"/>
      <c r="AI118" s="415" t="s">
        <v>532</v>
      </c>
      <c r="AJ118" s="416"/>
      <c r="AK118" s="416"/>
      <c r="AL118" s="417"/>
      <c r="AM118" s="415" t="s">
        <v>527</v>
      </c>
      <c r="AN118" s="416"/>
      <c r="AO118" s="416"/>
      <c r="AP118" s="417"/>
      <c r="AQ118" s="598" t="s">
        <v>522</v>
      </c>
      <c r="AR118" s="599"/>
      <c r="AS118" s="599"/>
      <c r="AT118" s="599"/>
      <c r="AU118" s="599"/>
      <c r="AV118" s="599"/>
      <c r="AW118" s="599"/>
      <c r="AX118" s="600"/>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4"/>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7"/>
      <c r="Z121" s="558"/>
      <c r="AA121" s="559"/>
      <c r="AB121" s="415" t="s">
        <v>11</v>
      </c>
      <c r="AC121" s="416"/>
      <c r="AD121" s="417"/>
      <c r="AE121" s="415" t="s">
        <v>535</v>
      </c>
      <c r="AF121" s="416"/>
      <c r="AG121" s="416"/>
      <c r="AH121" s="417"/>
      <c r="AI121" s="415" t="s">
        <v>532</v>
      </c>
      <c r="AJ121" s="416"/>
      <c r="AK121" s="416"/>
      <c r="AL121" s="417"/>
      <c r="AM121" s="415" t="s">
        <v>527</v>
      </c>
      <c r="AN121" s="416"/>
      <c r="AO121" s="416"/>
      <c r="AP121" s="417"/>
      <c r="AQ121" s="598" t="s">
        <v>522</v>
      </c>
      <c r="AR121" s="599"/>
      <c r="AS121" s="599"/>
      <c r="AT121" s="599"/>
      <c r="AU121" s="599"/>
      <c r="AV121" s="599"/>
      <c r="AW121" s="599"/>
      <c r="AX121" s="600"/>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4"/>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7"/>
      <c r="Z124" s="558"/>
      <c r="AA124" s="559"/>
      <c r="AB124" s="415" t="s">
        <v>11</v>
      </c>
      <c r="AC124" s="416"/>
      <c r="AD124" s="417"/>
      <c r="AE124" s="415" t="s">
        <v>536</v>
      </c>
      <c r="AF124" s="416"/>
      <c r="AG124" s="416"/>
      <c r="AH124" s="417"/>
      <c r="AI124" s="415" t="s">
        <v>532</v>
      </c>
      <c r="AJ124" s="416"/>
      <c r="AK124" s="416"/>
      <c r="AL124" s="417"/>
      <c r="AM124" s="415" t="s">
        <v>527</v>
      </c>
      <c r="AN124" s="416"/>
      <c r="AO124" s="416"/>
      <c r="AP124" s="417"/>
      <c r="AQ124" s="598" t="s">
        <v>522</v>
      </c>
      <c r="AR124" s="599"/>
      <c r="AS124" s="599"/>
      <c r="AT124" s="599"/>
      <c r="AU124" s="599"/>
      <c r="AV124" s="599"/>
      <c r="AW124" s="599"/>
      <c r="AX124" s="600"/>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8"/>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4"/>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9"/>
      <c r="Y126" s="471" t="s">
        <v>49</v>
      </c>
      <c r="Z126" s="446"/>
      <c r="AA126" s="447"/>
      <c r="AB126" s="472" t="s">
        <v>482</v>
      </c>
      <c r="AC126" s="473"/>
      <c r="AD126" s="474"/>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9"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15" t="s">
        <v>535</v>
      </c>
      <c r="AF127" s="416"/>
      <c r="AG127" s="416"/>
      <c r="AH127" s="417"/>
      <c r="AI127" s="415" t="s">
        <v>532</v>
      </c>
      <c r="AJ127" s="416"/>
      <c r="AK127" s="416"/>
      <c r="AL127" s="417"/>
      <c r="AM127" s="415" t="s">
        <v>527</v>
      </c>
      <c r="AN127" s="416"/>
      <c r="AO127" s="416"/>
      <c r="AP127" s="417"/>
      <c r="AQ127" s="598" t="s">
        <v>522</v>
      </c>
      <c r="AR127" s="599"/>
      <c r="AS127" s="599"/>
      <c r="AT127" s="599"/>
      <c r="AU127" s="599"/>
      <c r="AV127" s="599"/>
      <c r="AW127" s="599"/>
      <c r="AX127" s="600"/>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4"/>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35.1" customHeight="1" x14ac:dyDescent="0.15">
      <c r="A130" s="188" t="s">
        <v>565</v>
      </c>
      <c r="B130" s="185"/>
      <c r="C130" s="184" t="s">
        <v>358</v>
      </c>
      <c r="D130" s="185"/>
      <c r="E130" s="169" t="s">
        <v>387</v>
      </c>
      <c r="F130" s="170"/>
      <c r="G130" s="171" t="s">
        <v>587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5.1" customHeight="1" x14ac:dyDescent="0.15">
      <c r="A131" s="189"/>
      <c r="B131" s="186"/>
      <c r="C131" s="180"/>
      <c r="D131" s="186"/>
      <c r="E131" s="174" t="s">
        <v>386</v>
      </c>
      <c r="F131" s="175"/>
      <c r="G131" s="110" t="s">
        <v>588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20.100000000000001" customHeight="1" x14ac:dyDescent="0.15">
      <c r="A134" s="189"/>
      <c r="B134" s="186"/>
      <c r="C134" s="180"/>
      <c r="D134" s="186"/>
      <c r="E134" s="180"/>
      <c r="F134" s="181"/>
      <c r="G134" s="104" t="s">
        <v>577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581</v>
      </c>
      <c r="AC134" s="205"/>
      <c r="AD134" s="205"/>
      <c r="AE134" s="206" t="s">
        <v>577</v>
      </c>
      <c r="AF134" s="207"/>
      <c r="AG134" s="207"/>
      <c r="AH134" s="207"/>
      <c r="AI134" s="206" t="s">
        <v>579</v>
      </c>
      <c r="AJ134" s="207"/>
      <c r="AK134" s="207"/>
      <c r="AL134" s="207"/>
      <c r="AM134" s="206" t="s">
        <v>580</v>
      </c>
      <c r="AN134" s="207"/>
      <c r="AO134" s="207"/>
      <c r="AP134" s="207"/>
      <c r="AQ134" s="206" t="s">
        <v>577</v>
      </c>
      <c r="AR134" s="207"/>
      <c r="AS134" s="207"/>
      <c r="AT134" s="207"/>
      <c r="AU134" s="206" t="s">
        <v>578</v>
      </c>
      <c r="AV134" s="207"/>
      <c r="AW134" s="207"/>
      <c r="AX134" s="208"/>
    </row>
    <row r="135" spans="1:50" ht="20.10000000000000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577</v>
      </c>
      <c r="AC135" s="213"/>
      <c r="AD135" s="213"/>
      <c r="AE135" s="206" t="s">
        <v>578</v>
      </c>
      <c r="AF135" s="207"/>
      <c r="AG135" s="207"/>
      <c r="AH135" s="207"/>
      <c r="AI135" s="206" t="s">
        <v>577</v>
      </c>
      <c r="AJ135" s="207"/>
      <c r="AK135" s="207"/>
      <c r="AL135" s="207"/>
      <c r="AM135" s="206" t="s">
        <v>577</v>
      </c>
      <c r="AN135" s="207"/>
      <c r="AO135" s="207"/>
      <c r="AP135" s="207"/>
      <c r="AQ135" s="206" t="s">
        <v>577</v>
      </c>
      <c r="AR135" s="207"/>
      <c r="AS135" s="207"/>
      <c r="AT135" s="207"/>
      <c r="AU135" s="206" t="s">
        <v>577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589</v>
      </c>
      <c r="H154" s="105"/>
      <c r="I154" s="105"/>
      <c r="J154" s="105"/>
      <c r="K154" s="105"/>
      <c r="L154" s="105"/>
      <c r="M154" s="105"/>
      <c r="N154" s="105"/>
      <c r="O154" s="105"/>
      <c r="P154" s="106"/>
      <c r="Q154" s="125" t="s">
        <v>590</v>
      </c>
      <c r="R154" s="105"/>
      <c r="S154" s="105"/>
      <c r="T154" s="105"/>
      <c r="U154" s="105"/>
      <c r="V154" s="105"/>
      <c r="W154" s="105"/>
      <c r="X154" s="105"/>
      <c r="Y154" s="105"/>
      <c r="Z154" s="105"/>
      <c r="AA154" s="293"/>
      <c r="AB154" s="141" t="s">
        <v>631</v>
      </c>
      <c r="AC154" s="142"/>
      <c r="AD154" s="142"/>
      <c r="AE154" s="147" t="s">
        <v>591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57.7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561</v>
      </c>
      <c r="D430" s="940"/>
      <c r="E430" s="174" t="s">
        <v>545</v>
      </c>
      <c r="F430" s="907"/>
      <c r="G430" s="908" t="s">
        <v>374</v>
      </c>
      <c r="H430" s="123"/>
      <c r="I430" s="123"/>
      <c r="J430" s="909"/>
      <c r="K430" s="910"/>
      <c r="L430" s="910"/>
      <c r="M430" s="910"/>
      <c r="N430" s="910"/>
      <c r="O430" s="910"/>
      <c r="P430" s="910"/>
      <c r="Q430" s="910"/>
      <c r="R430" s="910"/>
      <c r="S430" s="910"/>
      <c r="T430" s="911"/>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2"/>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7"/>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7"/>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7"/>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7"/>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7"/>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7"/>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7"/>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7"/>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7"/>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7"/>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8" t="s">
        <v>374</v>
      </c>
      <c r="H484" s="123"/>
      <c r="I484" s="123"/>
      <c r="J484" s="909"/>
      <c r="K484" s="910"/>
      <c r="L484" s="910"/>
      <c r="M484" s="910"/>
      <c r="N484" s="910"/>
      <c r="O484" s="910"/>
      <c r="P484" s="910"/>
      <c r="Q484" s="910"/>
      <c r="R484" s="910"/>
      <c r="S484" s="910"/>
      <c r="T484" s="911"/>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7"/>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7"/>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7"/>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7"/>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7"/>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7"/>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7"/>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7"/>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7"/>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7"/>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8" t="s">
        <v>374</v>
      </c>
      <c r="H538" s="123"/>
      <c r="I538" s="123"/>
      <c r="J538" s="909"/>
      <c r="K538" s="910"/>
      <c r="L538" s="910"/>
      <c r="M538" s="910"/>
      <c r="N538" s="910"/>
      <c r="O538" s="910"/>
      <c r="P538" s="910"/>
      <c r="Q538" s="910"/>
      <c r="R538" s="910"/>
      <c r="S538" s="910"/>
      <c r="T538" s="911"/>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7"/>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7"/>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7"/>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7"/>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7"/>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7"/>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7"/>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7"/>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7"/>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7"/>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8" t="s">
        <v>374</v>
      </c>
      <c r="H592" s="123"/>
      <c r="I592" s="123"/>
      <c r="J592" s="909"/>
      <c r="K592" s="910"/>
      <c r="L592" s="910"/>
      <c r="M592" s="910"/>
      <c r="N592" s="910"/>
      <c r="O592" s="910"/>
      <c r="P592" s="910"/>
      <c r="Q592" s="910"/>
      <c r="R592" s="910"/>
      <c r="S592" s="910"/>
      <c r="T592" s="911"/>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7"/>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7"/>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7"/>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7"/>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7"/>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7"/>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7"/>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7"/>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7"/>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7"/>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8" t="s">
        <v>374</v>
      </c>
      <c r="H646" s="123"/>
      <c r="I646" s="123"/>
      <c r="J646" s="909"/>
      <c r="K646" s="910"/>
      <c r="L646" s="910"/>
      <c r="M646" s="910"/>
      <c r="N646" s="910"/>
      <c r="O646" s="910"/>
      <c r="P646" s="910"/>
      <c r="Q646" s="910"/>
      <c r="R646" s="910"/>
      <c r="S646" s="910"/>
      <c r="T646" s="911"/>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7"/>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7"/>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7"/>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7"/>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7"/>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7"/>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7"/>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7"/>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7"/>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7"/>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3" t="s">
        <v>31</v>
      </c>
      <c r="AH701" s="382"/>
      <c r="AI701" s="382"/>
      <c r="AJ701" s="382"/>
      <c r="AK701" s="382"/>
      <c r="AL701" s="382"/>
      <c r="AM701" s="382"/>
      <c r="AN701" s="382"/>
      <c r="AO701" s="382"/>
      <c r="AP701" s="382"/>
      <c r="AQ701" s="382"/>
      <c r="AR701" s="382"/>
      <c r="AS701" s="382"/>
      <c r="AT701" s="382"/>
      <c r="AU701" s="382"/>
      <c r="AV701" s="382"/>
      <c r="AW701" s="382"/>
      <c r="AX701" s="834"/>
    </row>
    <row r="702" spans="1:50" ht="53.25" customHeight="1" x14ac:dyDescent="0.15">
      <c r="A702" s="879" t="s">
        <v>259</v>
      </c>
      <c r="B702" s="880"/>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5" t="s">
        <v>573</v>
      </c>
      <c r="AE702" s="346"/>
      <c r="AF702" s="346"/>
      <c r="AG702" s="385" t="s">
        <v>596</v>
      </c>
      <c r="AH702" s="386"/>
      <c r="AI702" s="386"/>
      <c r="AJ702" s="386"/>
      <c r="AK702" s="386"/>
      <c r="AL702" s="386"/>
      <c r="AM702" s="386"/>
      <c r="AN702" s="386"/>
      <c r="AO702" s="386"/>
      <c r="AP702" s="386"/>
      <c r="AQ702" s="386"/>
      <c r="AR702" s="386"/>
      <c r="AS702" s="386"/>
      <c r="AT702" s="386"/>
      <c r="AU702" s="386"/>
      <c r="AV702" s="386"/>
      <c r="AW702" s="386"/>
      <c r="AX702" s="387"/>
    </row>
    <row r="703" spans="1:50" ht="39" customHeight="1" x14ac:dyDescent="0.15">
      <c r="A703" s="881"/>
      <c r="B703" s="882"/>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2"/>
      <c r="AD703" s="328" t="s">
        <v>573</v>
      </c>
      <c r="AE703" s="329"/>
      <c r="AF703" s="329"/>
      <c r="AG703" s="101" t="s">
        <v>597</v>
      </c>
      <c r="AH703" s="102"/>
      <c r="AI703" s="102"/>
      <c r="AJ703" s="102"/>
      <c r="AK703" s="102"/>
      <c r="AL703" s="102"/>
      <c r="AM703" s="102"/>
      <c r="AN703" s="102"/>
      <c r="AO703" s="102"/>
      <c r="AP703" s="102"/>
      <c r="AQ703" s="102"/>
      <c r="AR703" s="102"/>
      <c r="AS703" s="102"/>
      <c r="AT703" s="102"/>
      <c r="AU703" s="102"/>
      <c r="AV703" s="102"/>
      <c r="AW703" s="102"/>
      <c r="AX703" s="103"/>
    </row>
    <row r="704" spans="1:50" ht="67.5" customHeight="1" x14ac:dyDescent="0.15">
      <c r="A704" s="883"/>
      <c r="B704" s="884"/>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573</v>
      </c>
      <c r="AE704" s="792"/>
      <c r="AF704" s="792"/>
      <c r="AG704" s="167" t="s">
        <v>598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8" t="s">
        <v>39</v>
      </c>
      <c r="B705" s="649"/>
      <c r="C705" s="830" t="s">
        <v>41</v>
      </c>
      <c r="D705" s="831"/>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2"/>
      <c r="AD705" s="723" t="s">
        <v>594</v>
      </c>
      <c r="AE705" s="724"/>
      <c r="AF705" s="724"/>
      <c r="AG705" s="125" t="s">
        <v>582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0"/>
      <c r="B706" s="651"/>
      <c r="C706" s="803"/>
      <c r="D706" s="804"/>
      <c r="E706" s="739" t="s">
        <v>506</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8" t="s">
        <v>595</v>
      </c>
      <c r="AE706" s="329"/>
      <c r="AF706" s="671"/>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0"/>
      <c r="B707" s="651"/>
      <c r="C707" s="805"/>
      <c r="D707" s="806"/>
      <c r="E707" s="742" t="s">
        <v>438</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4" t="s">
        <v>595</v>
      </c>
      <c r="AE707" s="845"/>
      <c r="AF707" s="845"/>
      <c r="AG707" s="167"/>
      <c r="AH707" s="108"/>
      <c r="AI707" s="108"/>
      <c r="AJ707" s="108"/>
      <c r="AK707" s="108"/>
      <c r="AL707" s="108"/>
      <c r="AM707" s="108"/>
      <c r="AN707" s="108"/>
      <c r="AO707" s="108"/>
      <c r="AP707" s="108"/>
      <c r="AQ707" s="108"/>
      <c r="AR707" s="108"/>
      <c r="AS707" s="108"/>
      <c r="AT707" s="108"/>
      <c r="AU707" s="108"/>
      <c r="AV707" s="108"/>
      <c r="AW707" s="108"/>
      <c r="AX707" s="168"/>
    </row>
    <row r="708" spans="1:50" ht="41.25" customHeight="1" x14ac:dyDescent="0.15">
      <c r="A708" s="650"/>
      <c r="B708" s="652"/>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2" t="s">
        <v>573</v>
      </c>
      <c r="AE708" s="613"/>
      <c r="AF708" s="613"/>
      <c r="AG708" s="751" t="s">
        <v>599</v>
      </c>
      <c r="AH708" s="752"/>
      <c r="AI708" s="752"/>
      <c r="AJ708" s="752"/>
      <c r="AK708" s="752"/>
      <c r="AL708" s="752"/>
      <c r="AM708" s="752"/>
      <c r="AN708" s="752"/>
      <c r="AO708" s="752"/>
      <c r="AP708" s="752"/>
      <c r="AQ708" s="752"/>
      <c r="AR708" s="752"/>
      <c r="AS708" s="752"/>
      <c r="AT708" s="752"/>
      <c r="AU708" s="752"/>
      <c r="AV708" s="752"/>
      <c r="AW708" s="752"/>
      <c r="AX708" s="753"/>
    </row>
    <row r="709" spans="1:50" ht="41.25" customHeight="1" x14ac:dyDescent="0.15">
      <c r="A709" s="650"/>
      <c r="B709" s="652"/>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600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0"/>
      <c r="B710" s="652"/>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594</v>
      </c>
      <c r="AE710" s="329"/>
      <c r="AF710" s="329"/>
      <c r="AG710" s="101" t="s">
        <v>578</v>
      </c>
      <c r="AH710" s="102"/>
      <c r="AI710" s="102"/>
      <c r="AJ710" s="102"/>
      <c r="AK710" s="102"/>
      <c r="AL710" s="102"/>
      <c r="AM710" s="102"/>
      <c r="AN710" s="102"/>
      <c r="AO710" s="102"/>
      <c r="AP710" s="102"/>
      <c r="AQ710" s="102"/>
      <c r="AR710" s="102"/>
      <c r="AS710" s="102"/>
      <c r="AT710" s="102"/>
      <c r="AU710" s="102"/>
      <c r="AV710" s="102"/>
      <c r="AW710" s="102"/>
      <c r="AX710" s="103"/>
    </row>
    <row r="711" spans="1:50" ht="42.75" customHeight="1" x14ac:dyDescent="0.15">
      <c r="A711" s="650"/>
      <c r="B711" s="652"/>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21"/>
      <c r="AD711" s="328" t="s">
        <v>573</v>
      </c>
      <c r="AE711" s="329"/>
      <c r="AF711" s="329"/>
      <c r="AG711" s="101" t="s">
        <v>601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0"/>
      <c r="B712" s="652"/>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21"/>
      <c r="AD712" s="791" t="s">
        <v>594</v>
      </c>
      <c r="AE712" s="792"/>
      <c r="AF712" s="792"/>
      <c r="AG712" s="819" t="s">
        <v>577</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50"/>
      <c r="B713" s="652"/>
      <c r="C713" s="957" t="s">
        <v>471</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8" t="s">
        <v>594</v>
      </c>
      <c r="AE713" s="329"/>
      <c r="AF713" s="671"/>
      <c r="AG713" s="101" t="s">
        <v>577</v>
      </c>
      <c r="AH713" s="102"/>
      <c r="AI713" s="102"/>
      <c r="AJ713" s="102"/>
      <c r="AK713" s="102"/>
      <c r="AL713" s="102"/>
      <c r="AM713" s="102"/>
      <c r="AN713" s="102"/>
      <c r="AO713" s="102"/>
      <c r="AP713" s="102"/>
      <c r="AQ713" s="102"/>
      <c r="AR713" s="102"/>
      <c r="AS713" s="102"/>
      <c r="AT713" s="102"/>
      <c r="AU713" s="102"/>
      <c r="AV713" s="102"/>
      <c r="AW713" s="102"/>
      <c r="AX713" s="103"/>
    </row>
    <row r="714" spans="1:50" ht="57" customHeight="1" x14ac:dyDescent="0.15">
      <c r="A714" s="653"/>
      <c r="B714" s="654"/>
      <c r="C714" s="655" t="s">
        <v>447</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6" t="s">
        <v>573</v>
      </c>
      <c r="AE714" s="817"/>
      <c r="AF714" s="818"/>
      <c r="AG714" s="745" t="s">
        <v>602</v>
      </c>
      <c r="AH714" s="746"/>
      <c r="AI714" s="746"/>
      <c r="AJ714" s="746"/>
      <c r="AK714" s="746"/>
      <c r="AL714" s="746"/>
      <c r="AM714" s="746"/>
      <c r="AN714" s="746"/>
      <c r="AO714" s="746"/>
      <c r="AP714" s="746"/>
      <c r="AQ714" s="746"/>
      <c r="AR714" s="746"/>
      <c r="AS714" s="746"/>
      <c r="AT714" s="746"/>
      <c r="AU714" s="746"/>
      <c r="AV714" s="746"/>
      <c r="AW714" s="746"/>
      <c r="AX714" s="747"/>
    </row>
    <row r="715" spans="1:50" ht="99.75" customHeight="1" x14ac:dyDescent="0.15">
      <c r="A715" s="648" t="s">
        <v>40</v>
      </c>
      <c r="B715" s="793"/>
      <c r="C715" s="794" t="s">
        <v>448</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2" t="s">
        <v>573</v>
      </c>
      <c r="AE715" s="613"/>
      <c r="AF715" s="664"/>
      <c r="AG715" s="751" t="s">
        <v>603</v>
      </c>
      <c r="AH715" s="752"/>
      <c r="AI715" s="752"/>
      <c r="AJ715" s="752"/>
      <c r="AK715" s="752"/>
      <c r="AL715" s="752"/>
      <c r="AM715" s="752"/>
      <c r="AN715" s="752"/>
      <c r="AO715" s="752"/>
      <c r="AP715" s="752"/>
      <c r="AQ715" s="752"/>
      <c r="AR715" s="752"/>
      <c r="AS715" s="752"/>
      <c r="AT715" s="752"/>
      <c r="AU715" s="752"/>
      <c r="AV715" s="752"/>
      <c r="AW715" s="752"/>
      <c r="AX715" s="753"/>
    </row>
    <row r="716" spans="1:50" ht="44.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573</v>
      </c>
      <c r="AE716" s="635"/>
      <c r="AF716" s="635"/>
      <c r="AG716" s="101" t="s">
        <v>604</v>
      </c>
      <c r="AH716" s="102"/>
      <c r="AI716" s="102"/>
      <c r="AJ716" s="102"/>
      <c r="AK716" s="102"/>
      <c r="AL716" s="102"/>
      <c r="AM716" s="102"/>
      <c r="AN716" s="102"/>
      <c r="AO716" s="102"/>
      <c r="AP716" s="102"/>
      <c r="AQ716" s="102"/>
      <c r="AR716" s="102"/>
      <c r="AS716" s="102"/>
      <c r="AT716" s="102"/>
      <c r="AU716" s="102"/>
      <c r="AV716" s="102"/>
      <c r="AW716" s="102"/>
      <c r="AX716" s="103"/>
    </row>
    <row r="717" spans="1:50" ht="82.5" customHeight="1" x14ac:dyDescent="0.15">
      <c r="A717" s="650"/>
      <c r="B717" s="652"/>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632</v>
      </c>
      <c r="AH717" s="102"/>
      <c r="AI717" s="102"/>
      <c r="AJ717" s="102"/>
      <c r="AK717" s="102"/>
      <c r="AL717" s="102"/>
      <c r="AM717" s="102"/>
      <c r="AN717" s="102"/>
      <c r="AO717" s="102"/>
      <c r="AP717" s="102"/>
      <c r="AQ717" s="102"/>
      <c r="AR717" s="102"/>
      <c r="AS717" s="102"/>
      <c r="AT717" s="102"/>
      <c r="AU717" s="102"/>
      <c r="AV717" s="102"/>
      <c r="AW717" s="102"/>
      <c r="AX717" s="103"/>
    </row>
    <row r="718" spans="1:50" ht="45.75" customHeight="1" x14ac:dyDescent="0.15">
      <c r="A718" s="653"/>
      <c r="B718" s="654"/>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605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5" t="s">
        <v>58</v>
      </c>
      <c r="B719" s="786"/>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594</v>
      </c>
      <c r="AE719" s="613"/>
      <c r="AF719" s="613"/>
      <c r="AG719" s="125" t="s">
        <v>580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7"/>
      <c r="B720" s="788"/>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7"/>
      <c r="B721" s="788"/>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7"/>
      <c r="B722" s="78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7"/>
      <c r="B723" s="78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7"/>
      <c r="B724" s="78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9"/>
      <c r="B725" s="790"/>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8" t="s">
        <v>48</v>
      </c>
      <c r="B726" s="811"/>
      <c r="C726" s="824" t="s">
        <v>53</v>
      </c>
      <c r="D726" s="846"/>
      <c r="E726" s="846"/>
      <c r="F726" s="847"/>
      <c r="G726" s="583" t="s">
        <v>606</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12"/>
      <c r="B727" s="813"/>
      <c r="C727" s="757" t="s">
        <v>57</v>
      </c>
      <c r="D727" s="758"/>
      <c r="E727" s="758"/>
      <c r="F727" s="759"/>
      <c r="G727" s="581" t="s">
        <v>607</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67.5" customHeight="1" thickBot="1" x14ac:dyDescent="0.2">
      <c r="A729" s="642" t="s">
        <v>670</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x14ac:dyDescent="0.2">
      <c r="A731" s="808" t="s">
        <v>256</v>
      </c>
      <c r="B731" s="809"/>
      <c r="C731" s="809"/>
      <c r="D731" s="809"/>
      <c r="E731" s="810"/>
      <c r="F731" s="738" t="s">
        <v>671</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
      <c r="A733" s="681" t="s">
        <v>257</v>
      </c>
      <c r="B733" s="682"/>
      <c r="C733" s="682"/>
      <c r="D733" s="682"/>
      <c r="E733" s="683"/>
      <c r="F733" s="645" t="s">
        <v>672</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67.5" customHeight="1" thickBot="1" x14ac:dyDescent="0.2">
      <c r="A735" s="799" t="s">
        <v>624</v>
      </c>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8" t="s">
        <v>476</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00" t="s">
        <v>549</v>
      </c>
      <c r="B737" s="210"/>
      <c r="C737" s="210"/>
      <c r="D737" s="211"/>
      <c r="E737" s="999" t="s">
        <v>608</v>
      </c>
      <c r="F737" s="999"/>
      <c r="G737" s="999"/>
      <c r="H737" s="999"/>
      <c r="I737" s="999"/>
      <c r="J737" s="999"/>
      <c r="K737" s="999"/>
      <c r="L737" s="999"/>
      <c r="M737" s="999"/>
      <c r="N737" s="365" t="s">
        <v>542</v>
      </c>
      <c r="O737" s="365"/>
      <c r="P737" s="365"/>
      <c r="Q737" s="365"/>
      <c r="R737" s="1001" t="s">
        <v>609</v>
      </c>
      <c r="S737" s="999"/>
      <c r="T737" s="999"/>
      <c r="U737" s="999"/>
      <c r="V737" s="999"/>
      <c r="W737" s="999"/>
      <c r="X737" s="999"/>
      <c r="Y737" s="999"/>
      <c r="Z737" s="999"/>
      <c r="AA737" s="365" t="s">
        <v>541</v>
      </c>
      <c r="AB737" s="365"/>
      <c r="AC737" s="365"/>
      <c r="AD737" s="365"/>
      <c r="AE737" s="999" t="s">
        <v>610</v>
      </c>
      <c r="AF737" s="999"/>
      <c r="AG737" s="999"/>
      <c r="AH737" s="999"/>
      <c r="AI737" s="999"/>
      <c r="AJ737" s="999"/>
      <c r="AK737" s="999"/>
      <c r="AL737" s="999"/>
      <c r="AM737" s="999"/>
      <c r="AN737" s="365" t="s">
        <v>540</v>
      </c>
      <c r="AO737" s="365"/>
      <c r="AP737" s="365"/>
      <c r="AQ737" s="365"/>
      <c r="AR737" s="991" t="s">
        <v>611</v>
      </c>
      <c r="AS737" s="992"/>
      <c r="AT737" s="992"/>
      <c r="AU737" s="992"/>
      <c r="AV737" s="992"/>
      <c r="AW737" s="992"/>
      <c r="AX737" s="993"/>
      <c r="AY737" s="89"/>
      <c r="AZ737" s="89"/>
    </row>
    <row r="738" spans="1:52" ht="24.75" customHeight="1" x14ac:dyDescent="0.15">
      <c r="A738" s="1000" t="s">
        <v>539</v>
      </c>
      <c r="B738" s="210"/>
      <c r="C738" s="210"/>
      <c r="D738" s="211"/>
      <c r="E738" s="999" t="s">
        <v>612</v>
      </c>
      <c r="F738" s="999"/>
      <c r="G738" s="999"/>
      <c r="H738" s="999"/>
      <c r="I738" s="999"/>
      <c r="J738" s="999"/>
      <c r="K738" s="999"/>
      <c r="L738" s="999"/>
      <c r="M738" s="999"/>
      <c r="N738" s="365" t="s">
        <v>538</v>
      </c>
      <c r="O738" s="365"/>
      <c r="P738" s="365"/>
      <c r="Q738" s="365"/>
      <c r="R738" s="999" t="s">
        <v>613</v>
      </c>
      <c r="S738" s="999"/>
      <c r="T738" s="999"/>
      <c r="U738" s="999"/>
      <c r="V738" s="999"/>
      <c r="W738" s="999"/>
      <c r="X738" s="999"/>
      <c r="Y738" s="999"/>
      <c r="Z738" s="999"/>
      <c r="AA738" s="365" t="s">
        <v>537</v>
      </c>
      <c r="AB738" s="365"/>
      <c r="AC738" s="365"/>
      <c r="AD738" s="365"/>
      <c r="AE738" s="999" t="s">
        <v>614</v>
      </c>
      <c r="AF738" s="999"/>
      <c r="AG738" s="999"/>
      <c r="AH738" s="999"/>
      <c r="AI738" s="999"/>
      <c r="AJ738" s="999"/>
      <c r="AK738" s="999"/>
      <c r="AL738" s="999"/>
      <c r="AM738" s="999"/>
      <c r="AN738" s="365" t="s">
        <v>533</v>
      </c>
      <c r="AO738" s="365"/>
      <c r="AP738" s="365"/>
      <c r="AQ738" s="365"/>
      <c r="AR738" s="991" t="s">
        <v>615</v>
      </c>
      <c r="AS738" s="992"/>
      <c r="AT738" s="992"/>
      <c r="AU738" s="992"/>
      <c r="AV738" s="992"/>
      <c r="AW738" s="992"/>
      <c r="AX738" s="993"/>
    </row>
    <row r="739" spans="1:52" ht="24.75" customHeight="1" thickBot="1" x14ac:dyDescent="0.2">
      <c r="A739" s="1002" t="s">
        <v>529</v>
      </c>
      <c r="B739" s="1003"/>
      <c r="C739" s="1003"/>
      <c r="D739" s="1004"/>
      <c r="E739" s="1005" t="s">
        <v>569</v>
      </c>
      <c r="F739" s="994"/>
      <c r="G739" s="994"/>
      <c r="H739" s="93" t="str">
        <f>IF(E739="", "", "(")</f>
        <v>(</v>
      </c>
      <c r="I739" s="994"/>
      <c r="J739" s="994"/>
      <c r="K739" s="93" t="str">
        <f>IF(OR(I739="　", I739=""), "", "-")</f>
        <v/>
      </c>
      <c r="L739" s="995">
        <v>44</v>
      </c>
      <c r="M739" s="995"/>
      <c r="N739" s="94" t="str">
        <f>IF(O739="", "", "-")</f>
        <v/>
      </c>
      <c r="O739" s="95"/>
      <c r="P739" s="94" t="str">
        <f>IF(E739="", "", ")")</f>
        <v>)</v>
      </c>
      <c r="Q739" s="1005"/>
      <c r="R739" s="994"/>
      <c r="S739" s="994"/>
      <c r="T739" s="93" t="str">
        <f>IF(Q739="", "", "(")</f>
        <v/>
      </c>
      <c r="U739" s="994"/>
      <c r="V739" s="994"/>
      <c r="W739" s="93" t="str">
        <f>IF(OR(U739="　", U739=""), "", "-")</f>
        <v/>
      </c>
      <c r="X739" s="995"/>
      <c r="Y739" s="995"/>
      <c r="Z739" s="94" t="str">
        <f>IF(AA739="", "", "-")</f>
        <v/>
      </c>
      <c r="AA739" s="95"/>
      <c r="AB739" s="94" t="str">
        <f>IF(Q739="", "", ")")</f>
        <v/>
      </c>
      <c r="AC739" s="1005"/>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22" t="s">
        <v>509</v>
      </c>
      <c r="B740" s="623"/>
      <c r="C740" s="623"/>
      <c r="D740" s="623"/>
      <c r="E740" s="623"/>
      <c r="F740" s="62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511</v>
      </c>
      <c r="B779" s="637"/>
      <c r="C779" s="637"/>
      <c r="D779" s="637"/>
      <c r="E779" s="637"/>
      <c r="F779" s="638"/>
      <c r="G779" s="603" t="s">
        <v>616</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2"/>
    </row>
    <row r="780" spans="1:50" ht="24.75" customHeight="1" x14ac:dyDescent="0.15">
      <c r="A780" s="639"/>
      <c r="B780" s="640"/>
      <c r="C780" s="640"/>
      <c r="D780" s="640"/>
      <c r="E780" s="640"/>
      <c r="F780" s="641"/>
      <c r="G780" s="824"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7"/>
      <c r="AC780" s="824"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58.5" customHeight="1" x14ac:dyDescent="0.15">
      <c r="A781" s="639"/>
      <c r="B781" s="640"/>
      <c r="C781" s="640"/>
      <c r="D781" s="640"/>
      <c r="E781" s="640"/>
      <c r="F781" s="641"/>
      <c r="G781" s="678" t="s">
        <v>617</v>
      </c>
      <c r="H781" s="679"/>
      <c r="I781" s="679"/>
      <c r="J781" s="679"/>
      <c r="K781" s="680"/>
      <c r="L781" s="672" t="s">
        <v>634</v>
      </c>
      <c r="M781" s="673"/>
      <c r="N781" s="673"/>
      <c r="O781" s="673"/>
      <c r="P781" s="673"/>
      <c r="Q781" s="673"/>
      <c r="R781" s="673"/>
      <c r="S781" s="673"/>
      <c r="T781" s="673"/>
      <c r="U781" s="673"/>
      <c r="V781" s="673"/>
      <c r="W781" s="673"/>
      <c r="X781" s="674"/>
      <c r="Y781" s="388">
        <v>45</v>
      </c>
      <c r="Z781" s="389"/>
      <c r="AA781" s="389"/>
      <c r="AB781" s="814"/>
      <c r="AC781" s="678"/>
      <c r="AD781" s="679"/>
      <c r="AE781" s="679"/>
      <c r="AF781" s="679"/>
      <c r="AG781" s="680"/>
      <c r="AH781" s="672"/>
      <c r="AI781" s="673"/>
      <c r="AJ781" s="673"/>
      <c r="AK781" s="673"/>
      <c r="AL781" s="673"/>
      <c r="AM781" s="673"/>
      <c r="AN781" s="673"/>
      <c r="AO781" s="673"/>
      <c r="AP781" s="673"/>
      <c r="AQ781" s="673"/>
      <c r="AR781" s="673"/>
      <c r="AS781" s="673"/>
      <c r="AT781" s="674"/>
      <c r="AU781" s="388"/>
      <c r="AV781" s="389"/>
      <c r="AW781" s="389"/>
      <c r="AX781" s="390"/>
    </row>
    <row r="782" spans="1:50" ht="59.25" customHeight="1" x14ac:dyDescent="0.15">
      <c r="A782" s="639"/>
      <c r="B782" s="640"/>
      <c r="C782" s="640"/>
      <c r="D782" s="640"/>
      <c r="E782" s="640"/>
      <c r="F782" s="641"/>
      <c r="G782" s="614" t="s">
        <v>617</v>
      </c>
      <c r="H782" s="615"/>
      <c r="I782" s="615"/>
      <c r="J782" s="615"/>
      <c r="K782" s="616"/>
      <c r="L782" s="606" t="s">
        <v>618</v>
      </c>
      <c r="M782" s="607"/>
      <c r="N782" s="607"/>
      <c r="O782" s="607"/>
      <c r="P782" s="607"/>
      <c r="Q782" s="607"/>
      <c r="R782" s="607"/>
      <c r="S782" s="607"/>
      <c r="T782" s="607"/>
      <c r="U782" s="607"/>
      <c r="V782" s="607"/>
      <c r="W782" s="607"/>
      <c r="X782" s="608"/>
      <c r="Y782" s="609">
        <v>40</v>
      </c>
      <c r="Z782" s="610"/>
      <c r="AA782" s="610"/>
      <c r="AB782" s="620"/>
      <c r="AC782" s="614"/>
      <c r="AD782" s="615"/>
      <c r="AE782" s="615"/>
      <c r="AF782" s="615"/>
      <c r="AG782" s="616"/>
      <c r="AH782" s="606"/>
      <c r="AI782" s="607"/>
      <c r="AJ782" s="607"/>
      <c r="AK782" s="607"/>
      <c r="AL782" s="607"/>
      <c r="AM782" s="607"/>
      <c r="AN782" s="607"/>
      <c r="AO782" s="607"/>
      <c r="AP782" s="607"/>
      <c r="AQ782" s="607"/>
      <c r="AR782" s="607"/>
      <c r="AS782" s="607"/>
      <c r="AT782" s="608"/>
      <c r="AU782" s="609"/>
      <c r="AV782" s="610"/>
      <c r="AW782" s="610"/>
      <c r="AX782" s="611"/>
    </row>
    <row r="783" spans="1:50" ht="41.25" customHeight="1" x14ac:dyDescent="0.15">
      <c r="A783" s="639"/>
      <c r="B783" s="640"/>
      <c r="C783" s="640"/>
      <c r="D783" s="640"/>
      <c r="E783" s="640"/>
      <c r="F783" s="641"/>
      <c r="G783" s="614" t="s">
        <v>617</v>
      </c>
      <c r="H783" s="615"/>
      <c r="I783" s="615"/>
      <c r="J783" s="615"/>
      <c r="K783" s="616"/>
      <c r="L783" s="606" t="s">
        <v>619</v>
      </c>
      <c r="M783" s="607"/>
      <c r="N783" s="607"/>
      <c r="O783" s="607"/>
      <c r="P783" s="607"/>
      <c r="Q783" s="607"/>
      <c r="R783" s="607"/>
      <c r="S783" s="607"/>
      <c r="T783" s="607"/>
      <c r="U783" s="607"/>
      <c r="V783" s="607"/>
      <c r="W783" s="607"/>
      <c r="X783" s="608"/>
      <c r="Y783" s="609">
        <v>13</v>
      </c>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customHeight="1" x14ac:dyDescent="0.15">
      <c r="A784" s="639"/>
      <c r="B784" s="640"/>
      <c r="C784" s="640"/>
      <c r="D784" s="640"/>
      <c r="E784" s="640"/>
      <c r="F784" s="641"/>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customHeight="1" x14ac:dyDescent="0.15">
      <c r="A785" s="639"/>
      <c r="B785" s="640"/>
      <c r="C785" s="640"/>
      <c r="D785" s="640"/>
      <c r="E785" s="640"/>
      <c r="F785" s="641"/>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customHeight="1" x14ac:dyDescent="0.15">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customHeight="1" x14ac:dyDescent="0.15">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customHeight="1" x14ac:dyDescent="0.15">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customHeight="1" x14ac:dyDescent="0.15">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x14ac:dyDescent="0.15">
      <c r="A791" s="639"/>
      <c r="B791" s="640"/>
      <c r="C791" s="640"/>
      <c r="D791" s="640"/>
      <c r="E791" s="640"/>
      <c r="F791" s="641"/>
      <c r="G791" s="835" t="s">
        <v>20</v>
      </c>
      <c r="H791" s="836"/>
      <c r="I791" s="836"/>
      <c r="J791" s="836"/>
      <c r="K791" s="836"/>
      <c r="L791" s="837"/>
      <c r="M791" s="838"/>
      <c r="N791" s="838"/>
      <c r="O791" s="838"/>
      <c r="P791" s="838"/>
      <c r="Q791" s="838"/>
      <c r="R791" s="838"/>
      <c r="S791" s="838"/>
      <c r="T791" s="838"/>
      <c r="U791" s="838"/>
      <c r="V791" s="838"/>
      <c r="W791" s="838"/>
      <c r="X791" s="839"/>
      <c r="Y791" s="840">
        <f>SUM(Y781:AB790)</f>
        <v>98</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0</v>
      </c>
      <c r="AV791" s="841"/>
      <c r="AW791" s="841"/>
      <c r="AX791" s="843"/>
    </row>
    <row r="792" spans="1:50" ht="24.75" hidden="1" customHeight="1" x14ac:dyDescent="0.15">
      <c r="A792" s="639"/>
      <c r="B792" s="640"/>
      <c r="C792" s="640"/>
      <c r="D792" s="640"/>
      <c r="E792" s="640"/>
      <c r="F792" s="641"/>
      <c r="G792" s="603" t="s">
        <v>441</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440</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02"/>
    </row>
    <row r="793" spans="1:50" ht="24.75" hidden="1" customHeight="1" x14ac:dyDescent="0.15">
      <c r="A793" s="639"/>
      <c r="B793" s="640"/>
      <c r="C793" s="640"/>
      <c r="D793" s="640"/>
      <c r="E793" s="640"/>
      <c r="F793" s="641"/>
      <c r="G793" s="824"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7"/>
      <c r="AC793" s="824"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hidden="1" customHeight="1" x14ac:dyDescent="0.15">
      <c r="A794" s="639"/>
      <c r="B794" s="640"/>
      <c r="C794" s="640"/>
      <c r="D794" s="640"/>
      <c r="E794" s="640"/>
      <c r="F794" s="641"/>
      <c r="G794" s="678"/>
      <c r="H794" s="679"/>
      <c r="I794" s="679"/>
      <c r="J794" s="679"/>
      <c r="K794" s="680"/>
      <c r="L794" s="672"/>
      <c r="M794" s="673"/>
      <c r="N794" s="673"/>
      <c r="O794" s="673"/>
      <c r="P794" s="673"/>
      <c r="Q794" s="673"/>
      <c r="R794" s="673"/>
      <c r="S794" s="673"/>
      <c r="T794" s="673"/>
      <c r="U794" s="673"/>
      <c r="V794" s="673"/>
      <c r="W794" s="673"/>
      <c r="X794" s="674"/>
      <c r="Y794" s="388"/>
      <c r="Z794" s="389"/>
      <c r="AA794" s="389"/>
      <c r="AB794" s="814"/>
      <c r="AC794" s="678"/>
      <c r="AD794" s="679"/>
      <c r="AE794" s="679"/>
      <c r="AF794" s="679"/>
      <c r="AG794" s="680"/>
      <c r="AH794" s="672"/>
      <c r="AI794" s="673"/>
      <c r="AJ794" s="673"/>
      <c r="AK794" s="673"/>
      <c r="AL794" s="673"/>
      <c r="AM794" s="673"/>
      <c r="AN794" s="673"/>
      <c r="AO794" s="673"/>
      <c r="AP794" s="673"/>
      <c r="AQ794" s="673"/>
      <c r="AR794" s="673"/>
      <c r="AS794" s="673"/>
      <c r="AT794" s="674"/>
      <c r="AU794" s="388"/>
      <c r="AV794" s="389"/>
      <c r="AW794" s="389"/>
      <c r="AX794" s="390"/>
    </row>
    <row r="795" spans="1:50" ht="24.75" hidden="1" customHeight="1" x14ac:dyDescent="0.15">
      <c r="A795" s="639"/>
      <c r="B795" s="640"/>
      <c r="C795" s="640"/>
      <c r="D795" s="640"/>
      <c r="E795" s="640"/>
      <c r="F795" s="641"/>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24.75" hidden="1"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hidden="1" customHeight="1" thickBot="1" x14ac:dyDescent="0.2">
      <c r="A804" s="639"/>
      <c r="B804" s="640"/>
      <c r="C804" s="640"/>
      <c r="D804" s="640"/>
      <c r="E804" s="640"/>
      <c r="F804" s="641"/>
      <c r="G804" s="835" t="s">
        <v>20</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39"/>
      <c r="B805" s="640"/>
      <c r="C805" s="640"/>
      <c r="D805" s="640"/>
      <c r="E805" s="640"/>
      <c r="F805" s="641"/>
      <c r="G805" s="603" t="s">
        <v>442</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443</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2"/>
    </row>
    <row r="806" spans="1:50" ht="24.75" hidden="1" customHeight="1" x14ac:dyDescent="0.15">
      <c r="A806" s="639"/>
      <c r="B806" s="640"/>
      <c r="C806" s="640"/>
      <c r="D806" s="640"/>
      <c r="E806" s="640"/>
      <c r="F806" s="641"/>
      <c r="G806" s="824"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7"/>
      <c r="AC806" s="824"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hidden="1" customHeight="1" x14ac:dyDescent="0.15">
      <c r="A807" s="639"/>
      <c r="B807" s="640"/>
      <c r="C807" s="640"/>
      <c r="D807" s="640"/>
      <c r="E807" s="640"/>
      <c r="F807" s="641"/>
      <c r="G807" s="678"/>
      <c r="H807" s="679"/>
      <c r="I807" s="679"/>
      <c r="J807" s="679"/>
      <c r="K807" s="680"/>
      <c r="L807" s="672"/>
      <c r="M807" s="673"/>
      <c r="N807" s="673"/>
      <c r="O807" s="673"/>
      <c r="P807" s="673"/>
      <c r="Q807" s="673"/>
      <c r="R807" s="673"/>
      <c r="S807" s="673"/>
      <c r="T807" s="673"/>
      <c r="U807" s="673"/>
      <c r="V807" s="673"/>
      <c r="W807" s="673"/>
      <c r="X807" s="674"/>
      <c r="Y807" s="388"/>
      <c r="Z807" s="389"/>
      <c r="AA807" s="389"/>
      <c r="AB807" s="814"/>
      <c r="AC807" s="678"/>
      <c r="AD807" s="679"/>
      <c r="AE807" s="679"/>
      <c r="AF807" s="679"/>
      <c r="AG807" s="680"/>
      <c r="AH807" s="672"/>
      <c r="AI807" s="673"/>
      <c r="AJ807" s="673"/>
      <c r="AK807" s="673"/>
      <c r="AL807" s="673"/>
      <c r="AM807" s="673"/>
      <c r="AN807" s="673"/>
      <c r="AO807" s="673"/>
      <c r="AP807" s="673"/>
      <c r="AQ807" s="673"/>
      <c r="AR807" s="673"/>
      <c r="AS807" s="673"/>
      <c r="AT807" s="674"/>
      <c r="AU807" s="388"/>
      <c r="AV807" s="389"/>
      <c r="AW807" s="389"/>
      <c r="AX807" s="390"/>
    </row>
    <row r="808" spans="1:50" ht="24.75" hidden="1" customHeight="1" x14ac:dyDescent="0.15">
      <c r="A808" s="639"/>
      <c r="B808" s="640"/>
      <c r="C808" s="640"/>
      <c r="D808" s="640"/>
      <c r="E808" s="640"/>
      <c r="F808" s="641"/>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row>
    <row r="809" spans="1:50" ht="24.75" hidden="1"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thickBot="1" x14ac:dyDescent="0.2">
      <c r="A817" s="639"/>
      <c r="B817" s="640"/>
      <c r="C817" s="640"/>
      <c r="D817" s="640"/>
      <c r="E817" s="640"/>
      <c r="F817" s="641"/>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39"/>
      <c r="B818" s="640"/>
      <c r="C818" s="640"/>
      <c r="D818" s="640"/>
      <c r="E818" s="640"/>
      <c r="F818" s="641"/>
      <c r="G818" s="603" t="s">
        <v>388</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302</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2"/>
    </row>
    <row r="819" spans="1:50" ht="24.75" hidden="1" customHeight="1" x14ac:dyDescent="0.15">
      <c r="A819" s="639"/>
      <c r="B819" s="640"/>
      <c r="C819" s="640"/>
      <c r="D819" s="640"/>
      <c r="E819" s="640"/>
      <c r="F819" s="641"/>
      <c r="G819" s="824"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7"/>
      <c r="AC819" s="824"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x14ac:dyDescent="0.15">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88"/>
      <c r="Z820" s="389"/>
      <c r="AA820" s="389"/>
      <c r="AB820" s="814"/>
      <c r="AC820" s="678"/>
      <c r="AD820" s="679"/>
      <c r="AE820" s="679"/>
      <c r="AF820" s="679"/>
      <c r="AG820" s="680"/>
      <c r="AH820" s="672"/>
      <c r="AI820" s="673"/>
      <c r="AJ820" s="673"/>
      <c r="AK820" s="673"/>
      <c r="AL820" s="673"/>
      <c r="AM820" s="673"/>
      <c r="AN820" s="673"/>
      <c r="AO820" s="673"/>
      <c r="AP820" s="673"/>
      <c r="AQ820" s="673"/>
      <c r="AR820" s="673"/>
      <c r="AS820" s="673"/>
      <c r="AT820" s="674"/>
      <c r="AU820" s="388"/>
      <c r="AV820" s="389"/>
      <c r="AW820" s="389"/>
      <c r="AX820" s="390"/>
    </row>
    <row r="821" spans="1:50" ht="24.75" hidden="1"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39"/>
      <c r="B830" s="640"/>
      <c r="C830" s="640"/>
      <c r="D830" s="640"/>
      <c r="E830" s="640"/>
      <c r="F830" s="641"/>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201" customHeight="1" x14ac:dyDescent="0.15">
      <c r="A837" s="376">
        <v>1</v>
      </c>
      <c r="B837" s="376">
        <v>1</v>
      </c>
      <c r="C837" s="361" t="s">
        <v>620</v>
      </c>
      <c r="D837" s="347"/>
      <c r="E837" s="347"/>
      <c r="F837" s="347"/>
      <c r="G837" s="347"/>
      <c r="H837" s="347"/>
      <c r="I837" s="347"/>
      <c r="J837" s="348" t="s">
        <v>621</v>
      </c>
      <c r="K837" s="349"/>
      <c r="L837" s="349"/>
      <c r="M837" s="349"/>
      <c r="N837" s="349"/>
      <c r="O837" s="349"/>
      <c r="P837" s="362" t="s">
        <v>633</v>
      </c>
      <c r="Q837" s="350"/>
      <c r="R837" s="350"/>
      <c r="S837" s="350"/>
      <c r="T837" s="350"/>
      <c r="U837" s="350"/>
      <c r="V837" s="350"/>
      <c r="W837" s="350"/>
      <c r="X837" s="350"/>
      <c r="Y837" s="351">
        <v>98</v>
      </c>
      <c r="Z837" s="352"/>
      <c r="AA837" s="352"/>
      <c r="AB837" s="353"/>
      <c r="AC837" s="363" t="s">
        <v>196</v>
      </c>
      <c r="AD837" s="371"/>
      <c r="AE837" s="371"/>
      <c r="AF837" s="371"/>
      <c r="AG837" s="371"/>
      <c r="AH837" s="372" t="s">
        <v>621</v>
      </c>
      <c r="AI837" s="373"/>
      <c r="AJ837" s="373"/>
      <c r="AK837" s="373"/>
      <c r="AL837" s="357" t="s">
        <v>621</v>
      </c>
      <c r="AM837" s="358"/>
      <c r="AN837" s="358"/>
      <c r="AO837" s="359"/>
      <c r="AP837" s="360" t="s">
        <v>622</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3">
      <formula>IF(RIGHT(TEXT(P14,"0.#"),1)=".",FALSE,TRUE)</formula>
    </cfRule>
    <cfRule type="expression" dxfId="2804" priority="14014">
      <formula>IF(RIGHT(TEXT(P14,"0.#"),1)=".",TRUE,FALSE)</formula>
    </cfRule>
  </conditionalFormatting>
  <conditionalFormatting sqref="AE32">
    <cfRule type="expression" dxfId="2803" priority="14003">
      <formula>IF(RIGHT(TEXT(AE32,"0.#"),1)=".",FALSE,TRUE)</formula>
    </cfRule>
    <cfRule type="expression" dxfId="2802" priority="14004">
      <formula>IF(RIGHT(TEXT(AE32,"0.#"),1)=".",TRUE,FALSE)</formula>
    </cfRule>
  </conditionalFormatting>
  <conditionalFormatting sqref="P18:AX18">
    <cfRule type="expression" dxfId="2801" priority="13889">
      <formula>IF(RIGHT(TEXT(P18,"0.#"),1)=".",FALSE,TRUE)</formula>
    </cfRule>
    <cfRule type="expression" dxfId="2800" priority="13890">
      <formula>IF(RIGHT(TEXT(P18,"0.#"),1)=".",TRUE,FALSE)</formula>
    </cfRule>
  </conditionalFormatting>
  <conditionalFormatting sqref="Y791">
    <cfRule type="expression" dxfId="2799" priority="13881">
      <formula>IF(RIGHT(TEXT(Y791,"0.#"),1)=".",FALSE,TRUE)</formula>
    </cfRule>
    <cfRule type="expression" dxfId="2798" priority="13882">
      <formula>IF(RIGHT(TEXT(Y791,"0.#"),1)=".",TRUE,FALSE)</formula>
    </cfRule>
  </conditionalFormatting>
  <conditionalFormatting sqref="Y822:Y829 Y820 Y809:Y816 Y807 Y796:Y803 Y794">
    <cfRule type="expression" dxfId="2797" priority="13663">
      <formula>IF(RIGHT(TEXT(Y794,"0.#"),1)=".",FALSE,TRUE)</formula>
    </cfRule>
    <cfRule type="expression" dxfId="2796" priority="13664">
      <formula>IF(RIGHT(TEXT(Y794,"0.#"),1)=".",TRUE,FALSE)</formula>
    </cfRule>
  </conditionalFormatting>
  <conditionalFormatting sqref="P16:AQ17 P15:AX15 P13:AX13">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84:Y790">
    <cfRule type="expression" dxfId="2789" priority="13687">
      <formula>IF(RIGHT(TEXT(Y784,"0.#"),1)=".",FALSE,TRUE)</formula>
    </cfRule>
    <cfRule type="expression" dxfId="2788" priority="13688">
      <formula>IF(RIGHT(TEXT(Y784,"0.#"),1)=".",TRUE,FALSE)</formula>
    </cfRule>
  </conditionalFormatting>
  <conditionalFormatting sqref="AU782">
    <cfRule type="expression" dxfId="2787" priority="13685">
      <formula>IF(RIGHT(TEXT(AU782,"0.#"),1)=".",FALSE,TRUE)</formula>
    </cfRule>
    <cfRule type="expression" dxfId="2786" priority="13686">
      <formula>IF(RIGHT(TEXT(AU782,"0.#"),1)=".",TRUE,FALSE)</formula>
    </cfRule>
  </conditionalFormatting>
  <conditionalFormatting sqref="AU791">
    <cfRule type="expression" dxfId="2785" priority="13683">
      <formula>IF(RIGHT(TEXT(AU791,"0.#"),1)=".",FALSE,TRUE)</formula>
    </cfRule>
    <cfRule type="expression" dxfId="2784" priority="13684">
      <formula>IF(RIGHT(TEXT(AU791,"0.#"),1)=".",TRUE,FALSE)</formula>
    </cfRule>
  </conditionalFormatting>
  <conditionalFormatting sqref="AU783:AU790 AU781">
    <cfRule type="expression" dxfId="2783" priority="13681">
      <formula>IF(RIGHT(TEXT(AU781,"0.#"),1)=".",FALSE,TRUE)</formula>
    </cfRule>
    <cfRule type="expression" dxfId="2782" priority="13682">
      <formula>IF(RIGHT(TEXT(AU781,"0.#"),1)=".",TRUE,FALSE)</formula>
    </cfRule>
  </conditionalFormatting>
  <conditionalFormatting sqref="Y821 Y808 Y795">
    <cfRule type="expression" dxfId="2781" priority="13667">
      <formula>IF(RIGHT(TEXT(Y795,"0.#"),1)=".",FALSE,TRUE)</formula>
    </cfRule>
    <cfRule type="expression" dxfId="2780" priority="13668">
      <formula>IF(RIGHT(TEXT(Y795,"0.#"),1)=".",TRUE,FALSE)</formula>
    </cfRule>
  </conditionalFormatting>
  <conditionalFormatting sqref="Y830 Y817 Y804">
    <cfRule type="expression" dxfId="2779" priority="13665">
      <formula>IF(RIGHT(TEXT(Y804,"0.#"),1)=".",FALSE,TRUE)</formula>
    </cfRule>
    <cfRule type="expression" dxfId="2778" priority="13666">
      <formula>IF(RIGHT(TEXT(Y804,"0.#"),1)=".",TRUE,FALSE)</formula>
    </cfRule>
  </conditionalFormatting>
  <conditionalFormatting sqref="AU821 AU808 AU795">
    <cfRule type="expression" dxfId="2777" priority="13661">
      <formula>IF(RIGHT(TEXT(AU795,"0.#"),1)=".",FALSE,TRUE)</formula>
    </cfRule>
    <cfRule type="expression" dxfId="2776" priority="13662">
      <formula>IF(RIGHT(TEXT(AU795,"0.#"),1)=".",TRUE,FALSE)</formula>
    </cfRule>
  </conditionalFormatting>
  <conditionalFormatting sqref="AU830 AU817 AU804">
    <cfRule type="expression" dxfId="2775" priority="13659">
      <formula>IF(RIGHT(TEXT(AU804,"0.#"),1)=".",FALSE,TRUE)</formula>
    </cfRule>
    <cfRule type="expression" dxfId="2774" priority="13660">
      <formula>IF(RIGHT(TEXT(AU804,"0.#"),1)=".",TRUE,FALSE)</formula>
    </cfRule>
  </conditionalFormatting>
  <conditionalFormatting sqref="AU822:AU829 AU820 AU809:AU816 AU807 AU796:AU803 AU794">
    <cfRule type="expression" dxfId="2773" priority="13657">
      <formula>IF(RIGHT(TEXT(AU794,"0.#"),1)=".",FALSE,TRUE)</formula>
    </cfRule>
    <cfRule type="expression" dxfId="2772" priority="13658">
      <formula>IF(RIGHT(TEXT(AU794,"0.#"),1)=".",TRUE,FALSE)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39:AO866">
    <cfRule type="expression" dxfId="2507" priority="6635">
      <formula>IF(AND(AL839&gt;=0, RIGHT(TEXT(AL839,"0.#"),1)&lt;&gt;"."),TRUE,FALSE)</formula>
    </cfRule>
    <cfRule type="expression" dxfId="2506" priority="6636">
      <formula>IF(AND(AL839&gt;=0, RIGHT(TEXT(AL839,"0.#"),1)="."),TRUE,FALSE)</formula>
    </cfRule>
    <cfRule type="expression" dxfId="2505" priority="6637">
      <formula>IF(AND(AL839&lt;0, RIGHT(TEXT(AL839,"0.#"),1)&lt;&gt;"."),TRUE,FALSE)</formula>
    </cfRule>
    <cfRule type="expression" dxfId="2504" priority="6638">
      <formula>IF(AND(AL839&lt;0, RIGHT(TEXT(AL839,"0.#"),1)="."),TRUE,FALSE)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66">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8:AO838">
    <cfRule type="expression" dxfId="2389" priority="2821">
      <formula>IF(AND(AL838&gt;=0, RIGHT(TEXT(AL838,"0.#"),1)&lt;&gt;"."),TRUE,FALSE)</formula>
    </cfRule>
    <cfRule type="expression" dxfId="2388" priority="2822">
      <formula>IF(AND(AL838&gt;=0, RIGHT(TEXT(AL838,"0.#"),1)="."),TRUE,FALSE)</formula>
    </cfRule>
    <cfRule type="expression" dxfId="2387" priority="2823">
      <formula>IF(AND(AL838&lt;0, RIGHT(TEXT(AL838,"0.#"),1)&lt;&gt;"."),TRUE,FALSE)</formula>
    </cfRule>
    <cfRule type="expression" dxfId="2386" priority="2824">
      <formula>IF(AND(AL838&lt;0, RIGHT(TEXT(AL838,"0.#"),1)="."),TRUE,FALSE)</formula>
    </cfRule>
  </conditionalFormatting>
  <conditionalFormatting sqref="Y838">
    <cfRule type="expression" dxfId="2385" priority="2819">
      <formula>IF(RIGHT(TEXT(Y838,"0.#"),1)=".",FALSE,TRUE)</formula>
    </cfRule>
    <cfRule type="expression" dxfId="2384" priority="2820">
      <formula>IF(RIGHT(TEXT(Y838,"0.#"),1)=".",TRUE,FALSE)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3 Y781">
    <cfRule type="expression" dxfId="707" priority="7">
      <formula>IF(RIGHT(TEXT(Y781,"0.#"),1)=".",FALSE,TRUE)</formula>
    </cfRule>
    <cfRule type="expression" dxfId="706" priority="8">
      <formula>IF(RIGHT(TEXT(Y781,"0.#"),1)=".",TRUE,FALSE)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17" max="49" man="1"/>
    <brk id="699" max="49" man="1"/>
    <brk id="727" max="49" man="1"/>
    <brk id="735"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U114" sqref="AU114:AX1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573</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t="s">
        <v>573</v>
      </c>
      <c r="R8" s="13" t="str">
        <f t="shared" si="3"/>
        <v>その他</v>
      </c>
      <c r="S8" s="13" t="str">
        <f t="shared" si="4"/>
        <v>その他</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573</v>
      </c>
      <c r="M9" s="13" t="str">
        <f t="shared" si="2"/>
        <v>エネルギー対策</v>
      </c>
      <c r="N9" s="13" t="str">
        <f t="shared" si="6"/>
        <v>エネルギー対策</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その他</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573</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U114" sqref="AU114:AX114"/>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2"/>
      <c r="Z2" s="838"/>
      <c r="AA2" s="839"/>
      <c r="AB2" s="1036" t="s">
        <v>11</v>
      </c>
      <c r="AC2" s="1037"/>
      <c r="AD2" s="1038"/>
      <c r="AE2" s="1042" t="s">
        <v>556</v>
      </c>
      <c r="AF2" s="1042"/>
      <c r="AG2" s="1042"/>
      <c r="AH2" s="1042"/>
      <c r="AI2" s="1042" t="s">
        <v>553</v>
      </c>
      <c r="AJ2" s="1042"/>
      <c r="AK2" s="1042"/>
      <c r="AL2" s="1042"/>
      <c r="AM2" s="1042" t="s">
        <v>527</v>
      </c>
      <c r="AN2" s="1042"/>
      <c r="AO2" s="1042"/>
      <c r="AP2" s="561"/>
      <c r="AQ2" s="159" t="s">
        <v>354</v>
      </c>
      <c r="AR2" s="130"/>
      <c r="AS2" s="130"/>
      <c r="AT2" s="131"/>
      <c r="AU2" s="535" t="s">
        <v>253</v>
      </c>
      <c r="AV2" s="535"/>
      <c r="AW2" s="535"/>
      <c r="AX2" s="536"/>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3"/>
      <c r="Z3" s="1034"/>
      <c r="AA3" s="1035"/>
      <c r="AB3" s="1039"/>
      <c r="AC3" s="1040"/>
      <c r="AD3" s="104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70"/>
      <c r="H4" s="1009"/>
      <c r="I4" s="1009"/>
      <c r="J4" s="1009"/>
      <c r="K4" s="1009"/>
      <c r="L4" s="1009"/>
      <c r="M4" s="1009"/>
      <c r="N4" s="1009"/>
      <c r="O4" s="1010"/>
      <c r="P4" s="105"/>
      <c r="Q4" s="1017"/>
      <c r="R4" s="1017"/>
      <c r="S4" s="1017"/>
      <c r="T4" s="1017"/>
      <c r="U4" s="1017"/>
      <c r="V4" s="1017"/>
      <c r="W4" s="1017"/>
      <c r="X4" s="1018"/>
      <c r="Y4" s="1027" t="s">
        <v>12</v>
      </c>
      <c r="Z4" s="1028"/>
      <c r="AA4" s="1029"/>
      <c r="AB4" s="461"/>
      <c r="AC4" s="1031"/>
      <c r="AD4" s="103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1"/>
      <c r="H5" s="1012"/>
      <c r="I5" s="1012"/>
      <c r="J5" s="1012"/>
      <c r="K5" s="1012"/>
      <c r="L5" s="1012"/>
      <c r="M5" s="1012"/>
      <c r="N5" s="1012"/>
      <c r="O5" s="1013"/>
      <c r="P5" s="1019"/>
      <c r="Q5" s="1019"/>
      <c r="R5" s="1019"/>
      <c r="S5" s="1019"/>
      <c r="T5" s="1019"/>
      <c r="U5" s="1019"/>
      <c r="V5" s="1019"/>
      <c r="W5" s="1019"/>
      <c r="X5" s="1020"/>
      <c r="Y5" s="415" t="s">
        <v>54</v>
      </c>
      <c r="Z5" s="1024"/>
      <c r="AA5" s="1025"/>
      <c r="AB5" s="525"/>
      <c r="AC5" s="1030"/>
      <c r="AD5" s="103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4"/>
      <c r="H6" s="1015"/>
      <c r="I6" s="1015"/>
      <c r="J6" s="1015"/>
      <c r="K6" s="1015"/>
      <c r="L6" s="1015"/>
      <c r="M6" s="1015"/>
      <c r="N6" s="1015"/>
      <c r="O6" s="1016"/>
      <c r="P6" s="1021"/>
      <c r="Q6" s="1021"/>
      <c r="R6" s="1021"/>
      <c r="S6" s="1021"/>
      <c r="T6" s="1021"/>
      <c r="U6" s="1021"/>
      <c r="V6" s="1021"/>
      <c r="W6" s="1021"/>
      <c r="X6" s="1022"/>
      <c r="Y6" s="1023" t="s">
        <v>13</v>
      </c>
      <c r="Z6" s="1024"/>
      <c r="AA6" s="1025"/>
      <c r="AB6" s="602" t="s">
        <v>301</v>
      </c>
      <c r="AC6" s="1026"/>
      <c r="AD6" s="102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2"/>
      <c r="Z9" s="838"/>
      <c r="AA9" s="839"/>
      <c r="AB9" s="1036" t="s">
        <v>11</v>
      </c>
      <c r="AC9" s="1037"/>
      <c r="AD9" s="1038"/>
      <c r="AE9" s="1042" t="s">
        <v>557</v>
      </c>
      <c r="AF9" s="1042"/>
      <c r="AG9" s="1042"/>
      <c r="AH9" s="1042"/>
      <c r="AI9" s="1042" t="s">
        <v>553</v>
      </c>
      <c r="AJ9" s="1042"/>
      <c r="AK9" s="1042"/>
      <c r="AL9" s="1042"/>
      <c r="AM9" s="1042" t="s">
        <v>527</v>
      </c>
      <c r="AN9" s="1042"/>
      <c r="AO9" s="1042"/>
      <c r="AP9" s="561"/>
      <c r="AQ9" s="159" t="s">
        <v>354</v>
      </c>
      <c r="AR9" s="130"/>
      <c r="AS9" s="130"/>
      <c r="AT9" s="131"/>
      <c r="AU9" s="535" t="s">
        <v>253</v>
      </c>
      <c r="AV9" s="535"/>
      <c r="AW9" s="535"/>
      <c r="AX9" s="536"/>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3"/>
      <c r="Z10" s="1034"/>
      <c r="AA10" s="1035"/>
      <c r="AB10" s="1039"/>
      <c r="AC10" s="1040"/>
      <c r="AD10" s="104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70"/>
      <c r="H11" s="1009"/>
      <c r="I11" s="1009"/>
      <c r="J11" s="1009"/>
      <c r="K11" s="1009"/>
      <c r="L11" s="1009"/>
      <c r="M11" s="1009"/>
      <c r="N11" s="1009"/>
      <c r="O11" s="1010"/>
      <c r="P11" s="105"/>
      <c r="Q11" s="1017"/>
      <c r="R11" s="1017"/>
      <c r="S11" s="1017"/>
      <c r="T11" s="1017"/>
      <c r="U11" s="1017"/>
      <c r="V11" s="1017"/>
      <c r="W11" s="1017"/>
      <c r="X11" s="1018"/>
      <c r="Y11" s="1027" t="s">
        <v>12</v>
      </c>
      <c r="Z11" s="1028"/>
      <c r="AA11" s="1029"/>
      <c r="AB11" s="461"/>
      <c r="AC11" s="1031"/>
      <c r="AD11" s="103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1"/>
      <c r="H12" s="1012"/>
      <c r="I12" s="1012"/>
      <c r="J12" s="1012"/>
      <c r="K12" s="1012"/>
      <c r="L12" s="1012"/>
      <c r="M12" s="1012"/>
      <c r="N12" s="1012"/>
      <c r="O12" s="1013"/>
      <c r="P12" s="1019"/>
      <c r="Q12" s="1019"/>
      <c r="R12" s="1019"/>
      <c r="S12" s="1019"/>
      <c r="T12" s="1019"/>
      <c r="U12" s="1019"/>
      <c r="V12" s="1019"/>
      <c r="W12" s="1019"/>
      <c r="X12" s="1020"/>
      <c r="Y12" s="415" t="s">
        <v>54</v>
      </c>
      <c r="Z12" s="1024"/>
      <c r="AA12" s="1025"/>
      <c r="AB12" s="525"/>
      <c r="AC12" s="1030"/>
      <c r="AD12" s="103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602" t="s">
        <v>301</v>
      </c>
      <c r="AC13" s="1026"/>
      <c r="AD13" s="102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2"/>
      <c r="Z16" s="838"/>
      <c r="AA16" s="839"/>
      <c r="AB16" s="1036" t="s">
        <v>11</v>
      </c>
      <c r="AC16" s="1037"/>
      <c r="AD16" s="1038"/>
      <c r="AE16" s="1042" t="s">
        <v>556</v>
      </c>
      <c r="AF16" s="1042"/>
      <c r="AG16" s="1042"/>
      <c r="AH16" s="1042"/>
      <c r="AI16" s="1042" t="s">
        <v>554</v>
      </c>
      <c r="AJ16" s="1042"/>
      <c r="AK16" s="1042"/>
      <c r="AL16" s="1042"/>
      <c r="AM16" s="1042" t="s">
        <v>527</v>
      </c>
      <c r="AN16" s="1042"/>
      <c r="AO16" s="1042"/>
      <c r="AP16" s="561"/>
      <c r="AQ16" s="159" t="s">
        <v>354</v>
      </c>
      <c r="AR16" s="130"/>
      <c r="AS16" s="130"/>
      <c r="AT16" s="131"/>
      <c r="AU16" s="535" t="s">
        <v>253</v>
      </c>
      <c r="AV16" s="535"/>
      <c r="AW16" s="535"/>
      <c r="AX16" s="536"/>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3"/>
      <c r="Z17" s="1034"/>
      <c r="AA17" s="1035"/>
      <c r="AB17" s="1039"/>
      <c r="AC17" s="1040"/>
      <c r="AD17" s="104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70"/>
      <c r="H18" s="1009"/>
      <c r="I18" s="1009"/>
      <c r="J18" s="1009"/>
      <c r="K18" s="1009"/>
      <c r="L18" s="1009"/>
      <c r="M18" s="1009"/>
      <c r="N18" s="1009"/>
      <c r="O18" s="1010"/>
      <c r="P18" s="105"/>
      <c r="Q18" s="1017"/>
      <c r="R18" s="1017"/>
      <c r="S18" s="1017"/>
      <c r="T18" s="1017"/>
      <c r="U18" s="1017"/>
      <c r="V18" s="1017"/>
      <c r="W18" s="1017"/>
      <c r="X18" s="1018"/>
      <c r="Y18" s="1027" t="s">
        <v>12</v>
      </c>
      <c r="Z18" s="1028"/>
      <c r="AA18" s="1029"/>
      <c r="AB18" s="461"/>
      <c r="AC18" s="1031"/>
      <c r="AD18" s="103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1"/>
      <c r="H19" s="1012"/>
      <c r="I19" s="1012"/>
      <c r="J19" s="1012"/>
      <c r="K19" s="1012"/>
      <c r="L19" s="1012"/>
      <c r="M19" s="1012"/>
      <c r="N19" s="1012"/>
      <c r="O19" s="1013"/>
      <c r="P19" s="1019"/>
      <c r="Q19" s="1019"/>
      <c r="R19" s="1019"/>
      <c r="S19" s="1019"/>
      <c r="T19" s="1019"/>
      <c r="U19" s="1019"/>
      <c r="V19" s="1019"/>
      <c r="W19" s="1019"/>
      <c r="X19" s="1020"/>
      <c r="Y19" s="415" t="s">
        <v>54</v>
      </c>
      <c r="Z19" s="1024"/>
      <c r="AA19" s="1025"/>
      <c r="AB19" s="525"/>
      <c r="AC19" s="1030"/>
      <c r="AD19" s="103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602" t="s">
        <v>301</v>
      </c>
      <c r="AC20" s="1026"/>
      <c r="AD20" s="102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2"/>
      <c r="Z23" s="838"/>
      <c r="AA23" s="839"/>
      <c r="AB23" s="1036" t="s">
        <v>11</v>
      </c>
      <c r="AC23" s="1037"/>
      <c r="AD23" s="1038"/>
      <c r="AE23" s="1042" t="s">
        <v>558</v>
      </c>
      <c r="AF23" s="1042"/>
      <c r="AG23" s="1042"/>
      <c r="AH23" s="1042"/>
      <c r="AI23" s="1042" t="s">
        <v>553</v>
      </c>
      <c r="AJ23" s="1042"/>
      <c r="AK23" s="1042"/>
      <c r="AL23" s="1042"/>
      <c r="AM23" s="1042" t="s">
        <v>527</v>
      </c>
      <c r="AN23" s="1042"/>
      <c r="AO23" s="1042"/>
      <c r="AP23" s="561"/>
      <c r="AQ23" s="159" t="s">
        <v>354</v>
      </c>
      <c r="AR23" s="130"/>
      <c r="AS23" s="130"/>
      <c r="AT23" s="131"/>
      <c r="AU23" s="535" t="s">
        <v>253</v>
      </c>
      <c r="AV23" s="535"/>
      <c r="AW23" s="535"/>
      <c r="AX23" s="536"/>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3"/>
      <c r="Z24" s="1034"/>
      <c r="AA24" s="1035"/>
      <c r="AB24" s="1039"/>
      <c r="AC24" s="1040"/>
      <c r="AD24" s="104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70"/>
      <c r="H25" s="1009"/>
      <c r="I25" s="1009"/>
      <c r="J25" s="1009"/>
      <c r="K25" s="1009"/>
      <c r="L25" s="1009"/>
      <c r="M25" s="1009"/>
      <c r="N25" s="1009"/>
      <c r="O25" s="1010"/>
      <c r="P25" s="105"/>
      <c r="Q25" s="1017"/>
      <c r="R25" s="1017"/>
      <c r="S25" s="1017"/>
      <c r="T25" s="1017"/>
      <c r="U25" s="1017"/>
      <c r="V25" s="1017"/>
      <c r="W25" s="1017"/>
      <c r="X25" s="1018"/>
      <c r="Y25" s="1027" t="s">
        <v>12</v>
      </c>
      <c r="Z25" s="1028"/>
      <c r="AA25" s="1029"/>
      <c r="AB25" s="461"/>
      <c r="AC25" s="1031"/>
      <c r="AD25" s="103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1"/>
      <c r="H26" s="1012"/>
      <c r="I26" s="1012"/>
      <c r="J26" s="1012"/>
      <c r="K26" s="1012"/>
      <c r="L26" s="1012"/>
      <c r="M26" s="1012"/>
      <c r="N26" s="1012"/>
      <c r="O26" s="1013"/>
      <c r="P26" s="1019"/>
      <c r="Q26" s="1019"/>
      <c r="R26" s="1019"/>
      <c r="S26" s="1019"/>
      <c r="T26" s="1019"/>
      <c r="U26" s="1019"/>
      <c r="V26" s="1019"/>
      <c r="W26" s="1019"/>
      <c r="X26" s="1020"/>
      <c r="Y26" s="415" t="s">
        <v>54</v>
      </c>
      <c r="Z26" s="1024"/>
      <c r="AA26" s="1025"/>
      <c r="AB26" s="525"/>
      <c r="AC26" s="1030"/>
      <c r="AD26" s="103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602" t="s">
        <v>301</v>
      </c>
      <c r="AC27" s="1026"/>
      <c r="AD27" s="102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2"/>
      <c r="Z30" s="838"/>
      <c r="AA30" s="839"/>
      <c r="AB30" s="1036" t="s">
        <v>11</v>
      </c>
      <c r="AC30" s="1037"/>
      <c r="AD30" s="1038"/>
      <c r="AE30" s="1042" t="s">
        <v>556</v>
      </c>
      <c r="AF30" s="1042"/>
      <c r="AG30" s="1042"/>
      <c r="AH30" s="1042"/>
      <c r="AI30" s="1042" t="s">
        <v>553</v>
      </c>
      <c r="AJ30" s="1042"/>
      <c r="AK30" s="1042"/>
      <c r="AL30" s="1042"/>
      <c r="AM30" s="1042" t="s">
        <v>551</v>
      </c>
      <c r="AN30" s="1042"/>
      <c r="AO30" s="1042"/>
      <c r="AP30" s="561"/>
      <c r="AQ30" s="159" t="s">
        <v>354</v>
      </c>
      <c r="AR30" s="130"/>
      <c r="AS30" s="130"/>
      <c r="AT30" s="131"/>
      <c r="AU30" s="535" t="s">
        <v>253</v>
      </c>
      <c r="AV30" s="535"/>
      <c r="AW30" s="535"/>
      <c r="AX30" s="53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3"/>
      <c r="Z31" s="1034"/>
      <c r="AA31" s="1035"/>
      <c r="AB31" s="1039"/>
      <c r="AC31" s="1040"/>
      <c r="AD31" s="104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70"/>
      <c r="H32" s="1009"/>
      <c r="I32" s="1009"/>
      <c r="J32" s="1009"/>
      <c r="K32" s="1009"/>
      <c r="L32" s="1009"/>
      <c r="M32" s="1009"/>
      <c r="N32" s="1009"/>
      <c r="O32" s="1010"/>
      <c r="P32" s="105"/>
      <c r="Q32" s="1017"/>
      <c r="R32" s="1017"/>
      <c r="S32" s="1017"/>
      <c r="T32" s="1017"/>
      <c r="U32" s="1017"/>
      <c r="V32" s="1017"/>
      <c r="W32" s="1017"/>
      <c r="X32" s="1018"/>
      <c r="Y32" s="1027" t="s">
        <v>12</v>
      </c>
      <c r="Z32" s="1028"/>
      <c r="AA32" s="1029"/>
      <c r="AB32" s="461"/>
      <c r="AC32" s="1031"/>
      <c r="AD32" s="103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1"/>
      <c r="H33" s="1012"/>
      <c r="I33" s="1012"/>
      <c r="J33" s="1012"/>
      <c r="K33" s="1012"/>
      <c r="L33" s="1012"/>
      <c r="M33" s="1012"/>
      <c r="N33" s="1012"/>
      <c r="O33" s="1013"/>
      <c r="P33" s="1019"/>
      <c r="Q33" s="1019"/>
      <c r="R33" s="1019"/>
      <c r="S33" s="1019"/>
      <c r="T33" s="1019"/>
      <c r="U33" s="1019"/>
      <c r="V33" s="1019"/>
      <c r="W33" s="1019"/>
      <c r="X33" s="1020"/>
      <c r="Y33" s="415" t="s">
        <v>54</v>
      </c>
      <c r="Z33" s="1024"/>
      <c r="AA33" s="1025"/>
      <c r="AB33" s="525"/>
      <c r="AC33" s="1030"/>
      <c r="AD33" s="103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602" t="s">
        <v>301</v>
      </c>
      <c r="AC34" s="1026"/>
      <c r="AD34" s="102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2"/>
      <c r="Z37" s="838"/>
      <c r="AA37" s="839"/>
      <c r="AB37" s="1036" t="s">
        <v>11</v>
      </c>
      <c r="AC37" s="1037"/>
      <c r="AD37" s="1038"/>
      <c r="AE37" s="1042" t="s">
        <v>558</v>
      </c>
      <c r="AF37" s="1042"/>
      <c r="AG37" s="1042"/>
      <c r="AH37" s="1042"/>
      <c r="AI37" s="1042" t="s">
        <v>555</v>
      </c>
      <c r="AJ37" s="1042"/>
      <c r="AK37" s="1042"/>
      <c r="AL37" s="1042"/>
      <c r="AM37" s="1042" t="s">
        <v>552</v>
      </c>
      <c r="AN37" s="1042"/>
      <c r="AO37" s="1042"/>
      <c r="AP37" s="561"/>
      <c r="AQ37" s="159" t="s">
        <v>354</v>
      </c>
      <c r="AR37" s="130"/>
      <c r="AS37" s="130"/>
      <c r="AT37" s="131"/>
      <c r="AU37" s="535" t="s">
        <v>253</v>
      </c>
      <c r="AV37" s="535"/>
      <c r="AW37" s="535"/>
      <c r="AX37" s="536"/>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3"/>
      <c r="Z38" s="1034"/>
      <c r="AA38" s="1035"/>
      <c r="AB38" s="1039"/>
      <c r="AC38" s="1040"/>
      <c r="AD38" s="104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70"/>
      <c r="H39" s="1009"/>
      <c r="I39" s="1009"/>
      <c r="J39" s="1009"/>
      <c r="K39" s="1009"/>
      <c r="L39" s="1009"/>
      <c r="M39" s="1009"/>
      <c r="N39" s="1009"/>
      <c r="O39" s="1010"/>
      <c r="P39" s="105"/>
      <c r="Q39" s="1017"/>
      <c r="R39" s="1017"/>
      <c r="S39" s="1017"/>
      <c r="T39" s="1017"/>
      <c r="U39" s="1017"/>
      <c r="V39" s="1017"/>
      <c r="W39" s="1017"/>
      <c r="X39" s="1018"/>
      <c r="Y39" s="1027" t="s">
        <v>12</v>
      </c>
      <c r="Z39" s="1028"/>
      <c r="AA39" s="1029"/>
      <c r="AB39" s="461"/>
      <c r="AC39" s="1031"/>
      <c r="AD39" s="103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1"/>
      <c r="H40" s="1012"/>
      <c r="I40" s="1012"/>
      <c r="J40" s="1012"/>
      <c r="K40" s="1012"/>
      <c r="L40" s="1012"/>
      <c r="M40" s="1012"/>
      <c r="N40" s="1012"/>
      <c r="O40" s="1013"/>
      <c r="P40" s="1019"/>
      <c r="Q40" s="1019"/>
      <c r="R40" s="1019"/>
      <c r="S40" s="1019"/>
      <c r="T40" s="1019"/>
      <c r="U40" s="1019"/>
      <c r="V40" s="1019"/>
      <c r="W40" s="1019"/>
      <c r="X40" s="1020"/>
      <c r="Y40" s="415" t="s">
        <v>54</v>
      </c>
      <c r="Z40" s="1024"/>
      <c r="AA40" s="1025"/>
      <c r="AB40" s="525"/>
      <c r="AC40" s="1030"/>
      <c r="AD40" s="103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602" t="s">
        <v>301</v>
      </c>
      <c r="AC41" s="1026"/>
      <c r="AD41" s="102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2"/>
      <c r="Z44" s="838"/>
      <c r="AA44" s="839"/>
      <c r="AB44" s="1036" t="s">
        <v>11</v>
      </c>
      <c r="AC44" s="1037"/>
      <c r="AD44" s="1038"/>
      <c r="AE44" s="1042" t="s">
        <v>556</v>
      </c>
      <c r="AF44" s="1042"/>
      <c r="AG44" s="1042"/>
      <c r="AH44" s="1042"/>
      <c r="AI44" s="1042" t="s">
        <v>553</v>
      </c>
      <c r="AJ44" s="1042"/>
      <c r="AK44" s="1042"/>
      <c r="AL44" s="1042"/>
      <c r="AM44" s="1042" t="s">
        <v>527</v>
      </c>
      <c r="AN44" s="1042"/>
      <c r="AO44" s="1042"/>
      <c r="AP44" s="561"/>
      <c r="AQ44" s="159" t="s">
        <v>354</v>
      </c>
      <c r="AR44" s="130"/>
      <c r="AS44" s="130"/>
      <c r="AT44" s="131"/>
      <c r="AU44" s="535" t="s">
        <v>253</v>
      </c>
      <c r="AV44" s="535"/>
      <c r="AW44" s="535"/>
      <c r="AX44" s="536"/>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3"/>
      <c r="Z45" s="1034"/>
      <c r="AA45" s="1035"/>
      <c r="AB45" s="1039"/>
      <c r="AC45" s="1040"/>
      <c r="AD45" s="104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70"/>
      <c r="H46" s="1009"/>
      <c r="I46" s="1009"/>
      <c r="J46" s="1009"/>
      <c r="K46" s="1009"/>
      <c r="L46" s="1009"/>
      <c r="M46" s="1009"/>
      <c r="N46" s="1009"/>
      <c r="O46" s="1010"/>
      <c r="P46" s="105"/>
      <c r="Q46" s="1017"/>
      <c r="R46" s="1017"/>
      <c r="S46" s="1017"/>
      <c r="T46" s="1017"/>
      <c r="U46" s="1017"/>
      <c r="V46" s="1017"/>
      <c r="W46" s="1017"/>
      <c r="X46" s="1018"/>
      <c r="Y46" s="1027" t="s">
        <v>12</v>
      </c>
      <c r="Z46" s="1028"/>
      <c r="AA46" s="1029"/>
      <c r="AB46" s="461"/>
      <c r="AC46" s="1031"/>
      <c r="AD46" s="103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1"/>
      <c r="H47" s="1012"/>
      <c r="I47" s="1012"/>
      <c r="J47" s="1012"/>
      <c r="K47" s="1012"/>
      <c r="L47" s="1012"/>
      <c r="M47" s="1012"/>
      <c r="N47" s="1012"/>
      <c r="O47" s="1013"/>
      <c r="P47" s="1019"/>
      <c r="Q47" s="1019"/>
      <c r="R47" s="1019"/>
      <c r="S47" s="1019"/>
      <c r="T47" s="1019"/>
      <c r="U47" s="1019"/>
      <c r="V47" s="1019"/>
      <c r="W47" s="1019"/>
      <c r="X47" s="1020"/>
      <c r="Y47" s="415" t="s">
        <v>54</v>
      </c>
      <c r="Z47" s="1024"/>
      <c r="AA47" s="1025"/>
      <c r="AB47" s="525"/>
      <c r="AC47" s="1030"/>
      <c r="AD47" s="103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602" t="s">
        <v>301</v>
      </c>
      <c r="AC48" s="1026"/>
      <c r="AD48" s="102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2"/>
      <c r="Z51" s="838"/>
      <c r="AA51" s="839"/>
      <c r="AB51" s="561" t="s">
        <v>11</v>
      </c>
      <c r="AC51" s="1037"/>
      <c r="AD51" s="1038"/>
      <c r="AE51" s="1042" t="s">
        <v>556</v>
      </c>
      <c r="AF51" s="1042"/>
      <c r="AG51" s="1042"/>
      <c r="AH51" s="1042"/>
      <c r="AI51" s="1042" t="s">
        <v>553</v>
      </c>
      <c r="AJ51" s="1042"/>
      <c r="AK51" s="1042"/>
      <c r="AL51" s="1042"/>
      <c r="AM51" s="1042" t="s">
        <v>527</v>
      </c>
      <c r="AN51" s="1042"/>
      <c r="AO51" s="1042"/>
      <c r="AP51" s="561"/>
      <c r="AQ51" s="159" t="s">
        <v>354</v>
      </c>
      <c r="AR51" s="130"/>
      <c r="AS51" s="130"/>
      <c r="AT51" s="131"/>
      <c r="AU51" s="535" t="s">
        <v>253</v>
      </c>
      <c r="AV51" s="535"/>
      <c r="AW51" s="535"/>
      <c r="AX51" s="536"/>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3"/>
      <c r="Z52" s="1034"/>
      <c r="AA52" s="1035"/>
      <c r="AB52" s="1039"/>
      <c r="AC52" s="1040"/>
      <c r="AD52" s="104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70"/>
      <c r="H53" s="1009"/>
      <c r="I53" s="1009"/>
      <c r="J53" s="1009"/>
      <c r="K53" s="1009"/>
      <c r="L53" s="1009"/>
      <c r="M53" s="1009"/>
      <c r="N53" s="1009"/>
      <c r="O53" s="1010"/>
      <c r="P53" s="105"/>
      <c r="Q53" s="1017"/>
      <c r="R53" s="1017"/>
      <c r="S53" s="1017"/>
      <c r="T53" s="1017"/>
      <c r="U53" s="1017"/>
      <c r="V53" s="1017"/>
      <c r="W53" s="1017"/>
      <c r="X53" s="1018"/>
      <c r="Y53" s="1027" t="s">
        <v>12</v>
      </c>
      <c r="Z53" s="1028"/>
      <c r="AA53" s="1029"/>
      <c r="AB53" s="461"/>
      <c r="AC53" s="1031"/>
      <c r="AD53" s="103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1"/>
      <c r="H54" s="1012"/>
      <c r="I54" s="1012"/>
      <c r="J54" s="1012"/>
      <c r="K54" s="1012"/>
      <c r="L54" s="1012"/>
      <c r="M54" s="1012"/>
      <c r="N54" s="1012"/>
      <c r="O54" s="1013"/>
      <c r="P54" s="1019"/>
      <c r="Q54" s="1019"/>
      <c r="R54" s="1019"/>
      <c r="S54" s="1019"/>
      <c r="T54" s="1019"/>
      <c r="U54" s="1019"/>
      <c r="V54" s="1019"/>
      <c r="W54" s="1019"/>
      <c r="X54" s="1020"/>
      <c r="Y54" s="415" t="s">
        <v>54</v>
      </c>
      <c r="Z54" s="1024"/>
      <c r="AA54" s="1025"/>
      <c r="AB54" s="525"/>
      <c r="AC54" s="1030"/>
      <c r="AD54" s="103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602" t="s">
        <v>301</v>
      </c>
      <c r="AC55" s="1026"/>
      <c r="AD55" s="102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2"/>
      <c r="Z58" s="838"/>
      <c r="AA58" s="839"/>
      <c r="AB58" s="1036" t="s">
        <v>11</v>
      </c>
      <c r="AC58" s="1037"/>
      <c r="AD58" s="1038"/>
      <c r="AE58" s="1042" t="s">
        <v>556</v>
      </c>
      <c r="AF58" s="1042"/>
      <c r="AG58" s="1042"/>
      <c r="AH58" s="1042"/>
      <c r="AI58" s="1042" t="s">
        <v>553</v>
      </c>
      <c r="AJ58" s="1042"/>
      <c r="AK58" s="1042"/>
      <c r="AL58" s="1042"/>
      <c r="AM58" s="1042" t="s">
        <v>527</v>
      </c>
      <c r="AN58" s="1042"/>
      <c r="AO58" s="1042"/>
      <c r="AP58" s="561"/>
      <c r="AQ58" s="159" t="s">
        <v>354</v>
      </c>
      <c r="AR58" s="130"/>
      <c r="AS58" s="130"/>
      <c r="AT58" s="131"/>
      <c r="AU58" s="535" t="s">
        <v>253</v>
      </c>
      <c r="AV58" s="535"/>
      <c r="AW58" s="535"/>
      <c r="AX58" s="536"/>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3"/>
      <c r="Z59" s="1034"/>
      <c r="AA59" s="1035"/>
      <c r="AB59" s="1039"/>
      <c r="AC59" s="1040"/>
      <c r="AD59" s="104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70"/>
      <c r="H60" s="1009"/>
      <c r="I60" s="1009"/>
      <c r="J60" s="1009"/>
      <c r="K60" s="1009"/>
      <c r="L60" s="1009"/>
      <c r="M60" s="1009"/>
      <c r="N60" s="1009"/>
      <c r="O60" s="1010"/>
      <c r="P60" s="105"/>
      <c r="Q60" s="1017"/>
      <c r="R60" s="1017"/>
      <c r="S60" s="1017"/>
      <c r="T60" s="1017"/>
      <c r="U60" s="1017"/>
      <c r="V60" s="1017"/>
      <c r="W60" s="1017"/>
      <c r="X60" s="1018"/>
      <c r="Y60" s="1027" t="s">
        <v>12</v>
      </c>
      <c r="Z60" s="1028"/>
      <c r="AA60" s="1029"/>
      <c r="AB60" s="461"/>
      <c r="AC60" s="1031"/>
      <c r="AD60" s="103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1"/>
      <c r="H61" s="1012"/>
      <c r="I61" s="1012"/>
      <c r="J61" s="1012"/>
      <c r="K61" s="1012"/>
      <c r="L61" s="1012"/>
      <c r="M61" s="1012"/>
      <c r="N61" s="1012"/>
      <c r="O61" s="1013"/>
      <c r="P61" s="1019"/>
      <c r="Q61" s="1019"/>
      <c r="R61" s="1019"/>
      <c r="S61" s="1019"/>
      <c r="T61" s="1019"/>
      <c r="U61" s="1019"/>
      <c r="V61" s="1019"/>
      <c r="W61" s="1019"/>
      <c r="X61" s="1020"/>
      <c r="Y61" s="415" t="s">
        <v>54</v>
      </c>
      <c r="Z61" s="1024"/>
      <c r="AA61" s="1025"/>
      <c r="AB61" s="525"/>
      <c r="AC61" s="1030"/>
      <c r="AD61" s="103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602" t="s">
        <v>301</v>
      </c>
      <c r="AC62" s="1026"/>
      <c r="AD62" s="102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2"/>
      <c r="Z65" s="838"/>
      <c r="AA65" s="839"/>
      <c r="AB65" s="1036" t="s">
        <v>11</v>
      </c>
      <c r="AC65" s="1037"/>
      <c r="AD65" s="1038"/>
      <c r="AE65" s="1042" t="s">
        <v>556</v>
      </c>
      <c r="AF65" s="1042"/>
      <c r="AG65" s="1042"/>
      <c r="AH65" s="1042"/>
      <c r="AI65" s="1042" t="s">
        <v>553</v>
      </c>
      <c r="AJ65" s="1042"/>
      <c r="AK65" s="1042"/>
      <c r="AL65" s="1042"/>
      <c r="AM65" s="1042" t="s">
        <v>527</v>
      </c>
      <c r="AN65" s="1042"/>
      <c r="AO65" s="1042"/>
      <c r="AP65" s="561"/>
      <c r="AQ65" s="159" t="s">
        <v>354</v>
      </c>
      <c r="AR65" s="130"/>
      <c r="AS65" s="130"/>
      <c r="AT65" s="131"/>
      <c r="AU65" s="535" t="s">
        <v>253</v>
      </c>
      <c r="AV65" s="535"/>
      <c r="AW65" s="535"/>
      <c r="AX65" s="536"/>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3"/>
      <c r="Z66" s="1034"/>
      <c r="AA66" s="1035"/>
      <c r="AB66" s="1039"/>
      <c r="AC66" s="1040"/>
      <c r="AD66" s="104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70"/>
      <c r="H67" s="1009"/>
      <c r="I67" s="1009"/>
      <c r="J67" s="1009"/>
      <c r="K67" s="1009"/>
      <c r="L67" s="1009"/>
      <c r="M67" s="1009"/>
      <c r="N67" s="1009"/>
      <c r="O67" s="1010"/>
      <c r="P67" s="105"/>
      <c r="Q67" s="1017"/>
      <c r="R67" s="1017"/>
      <c r="S67" s="1017"/>
      <c r="T67" s="1017"/>
      <c r="U67" s="1017"/>
      <c r="V67" s="1017"/>
      <c r="W67" s="1017"/>
      <c r="X67" s="1018"/>
      <c r="Y67" s="1027" t="s">
        <v>12</v>
      </c>
      <c r="Z67" s="1028"/>
      <c r="AA67" s="1029"/>
      <c r="AB67" s="461"/>
      <c r="AC67" s="1031"/>
      <c r="AD67" s="103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1"/>
      <c r="H68" s="1012"/>
      <c r="I68" s="1012"/>
      <c r="J68" s="1012"/>
      <c r="K68" s="1012"/>
      <c r="L68" s="1012"/>
      <c r="M68" s="1012"/>
      <c r="N68" s="1012"/>
      <c r="O68" s="1013"/>
      <c r="P68" s="1019"/>
      <c r="Q68" s="1019"/>
      <c r="R68" s="1019"/>
      <c r="S68" s="1019"/>
      <c r="T68" s="1019"/>
      <c r="U68" s="1019"/>
      <c r="V68" s="1019"/>
      <c r="W68" s="1019"/>
      <c r="X68" s="1020"/>
      <c r="Y68" s="415" t="s">
        <v>54</v>
      </c>
      <c r="Z68" s="1024"/>
      <c r="AA68" s="1025"/>
      <c r="AB68" s="525"/>
      <c r="AC68" s="1030"/>
      <c r="AD68" s="103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4"/>
      <c r="H69" s="1015"/>
      <c r="I69" s="1015"/>
      <c r="J69" s="1015"/>
      <c r="K69" s="1015"/>
      <c r="L69" s="1015"/>
      <c r="M69" s="1015"/>
      <c r="N69" s="1015"/>
      <c r="O69" s="1016"/>
      <c r="P69" s="1021"/>
      <c r="Q69" s="1021"/>
      <c r="R69" s="1021"/>
      <c r="S69" s="1021"/>
      <c r="T69" s="1021"/>
      <c r="U69" s="1021"/>
      <c r="V69" s="1021"/>
      <c r="W69" s="1021"/>
      <c r="X69" s="1022"/>
      <c r="Y69" s="415" t="s">
        <v>13</v>
      </c>
      <c r="Z69" s="1024"/>
      <c r="AA69" s="1025"/>
      <c r="AB69" s="560"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U114" sqref="AU114:AX11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603" t="s">
        <v>491</v>
      </c>
      <c r="H2" s="604"/>
      <c r="I2" s="604"/>
      <c r="J2" s="604"/>
      <c r="K2" s="604"/>
      <c r="L2" s="604"/>
      <c r="M2" s="604"/>
      <c r="N2" s="604"/>
      <c r="O2" s="604"/>
      <c r="P2" s="604"/>
      <c r="Q2" s="604"/>
      <c r="R2" s="604"/>
      <c r="S2" s="604"/>
      <c r="T2" s="604"/>
      <c r="U2" s="604"/>
      <c r="V2" s="604"/>
      <c r="W2" s="604"/>
      <c r="X2" s="604"/>
      <c r="Y2" s="604"/>
      <c r="Z2" s="604"/>
      <c r="AA2" s="604"/>
      <c r="AB2" s="605"/>
      <c r="AC2" s="603" t="s">
        <v>493</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4" t="s">
        <v>17</v>
      </c>
      <c r="H3" s="676"/>
      <c r="I3" s="676"/>
      <c r="J3" s="676"/>
      <c r="K3" s="676"/>
      <c r="L3" s="675" t="s">
        <v>18</v>
      </c>
      <c r="M3" s="676"/>
      <c r="N3" s="676"/>
      <c r="O3" s="676"/>
      <c r="P3" s="676"/>
      <c r="Q3" s="676"/>
      <c r="R3" s="676"/>
      <c r="S3" s="676"/>
      <c r="T3" s="676"/>
      <c r="U3" s="676"/>
      <c r="V3" s="676"/>
      <c r="W3" s="676"/>
      <c r="X3" s="677"/>
      <c r="Y3" s="661" t="s">
        <v>19</v>
      </c>
      <c r="Z3" s="662"/>
      <c r="AA3" s="662"/>
      <c r="AB3" s="807"/>
      <c r="AC3" s="824"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55"/>
      <c r="B4" s="1056"/>
      <c r="C4" s="1056"/>
      <c r="D4" s="1056"/>
      <c r="E4" s="1056"/>
      <c r="F4" s="1057"/>
      <c r="G4" s="678"/>
      <c r="H4" s="679"/>
      <c r="I4" s="679"/>
      <c r="J4" s="679"/>
      <c r="K4" s="680"/>
      <c r="L4" s="672"/>
      <c r="M4" s="673"/>
      <c r="N4" s="673"/>
      <c r="O4" s="673"/>
      <c r="P4" s="673"/>
      <c r="Q4" s="673"/>
      <c r="R4" s="673"/>
      <c r="S4" s="673"/>
      <c r="T4" s="673"/>
      <c r="U4" s="673"/>
      <c r="V4" s="673"/>
      <c r="W4" s="673"/>
      <c r="X4" s="674"/>
      <c r="Y4" s="388"/>
      <c r="Z4" s="389"/>
      <c r="AA4" s="389"/>
      <c r="AB4" s="814"/>
      <c r="AC4" s="678"/>
      <c r="AD4" s="679"/>
      <c r="AE4" s="679"/>
      <c r="AF4" s="679"/>
      <c r="AG4" s="680"/>
      <c r="AH4" s="672"/>
      <c r="AI4" s="673"/>
      <c r="AJ4" s="673"/>
      <c r="AK4" s="673"/>
      <c r="AL4" s="673"/>
      <c r="AM4" s="673"/>
      <c r="AN4" s="673"/>
      <c r="AO4" s="673"/>
      <c r="AP4" s="673"/>
      <c r="AQ4" s="673"/>
      <c r="AR4" s="673"/>
      <c r="AS4" s="673"/>
      <c r="AT4" s="674"/>
      <c r="AU4" s="388"/>
      <c r="AV4" s="389"/>
      <c r="AW4" s="389"/>
      <c r="AX4" s="390"/>
    </row>
    <row r="5" spans="1:50" ht="24.75" customHeight="1" x14ac:dyDescent="0.15">
      <c r="A5" s="1055"/>
      <c r="B5" s="1056"/>
      <c r="C5" s="1056"/>
      <c r="D5" s="1056"/>
      <c r="E5" s="1056"/>
      <c r="F5" s="1057"/>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55"/>
      <c r="B6" s="1056"/>
      <c r="C6" s="1056"/>
      <c r="D6" s="1056"/>
      <c r="E6" s="1056"/>
      <c r="F6" s="1057"/>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55"/>
      <c r="B7" s="1056"/>
      <c r="C7" s="1056"/>
      <c r="D7" s="1056"/>
      <c r="E7" s="1056"/>
      <c r="F7" s="1057"/>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55"/>
      <c r="B8" s="1056"/>
      <c r="C8" s="1056"/>
      <c r="D8" s="1056"/>
      <c r="E8" s="1056"/>
      <c r="F8" s="1057"/>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55"/>
      <c r="B9" s="1056"/>
      <c r="C9" s="1056"/>
      <c r="D9" s="1056"/>
      <c r="E9" s="1056"/>
      <c r="F9" s="1057"/>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55"/>
      <c r="B10" s="1056"/>
      <c r="C10" s="1056"/>
      <c r="D10" s="1056"/>
      <c r="E10" s="1056"/>
      <c r="F10" s="1057"/>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55"/>
      <c r="B11" s="1056"/>
      <c r="C11" s="1056"/>
      <c r="D11" s="1056"/>
      <c r="E11" s="1056"/>
      <c r="F11" s="1057"/>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55"/>
      <c r="B12" s="1056"/>
      <c r="C12" s="1056"/>
      <c r="D12" s="1056"/>
      <c r="E12" s="1056"/>
      <c r="F12" s="1057"/>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55"/>
      <c r="B13" s="1056"/>
      <c r="C13" s="1056"/>
      <c r="D13" s="1056"/>
      <c r="E13" s="1056"/>
      <c r="F13" s="1057"/>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55"/>
      <c r="B14" s="1056"/>
      <c r="C14" s="1056"/>
      <c r="D14" s="1056"/>
      <c r="E14" s="1056"/>
      <c r="F14" s="1057"/>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5"/>
      <c r="B15" s="1056"/>
      <c r="C15" s="1056"/>
      <c r="D15" s="1056"/>
      <c r="E15" s="1056"/>
      <c r="F15" s="1057"/>
      <c r="G15" s="603" t="s">
        <v>390</v>
      </c>
      <c r="H15" s="604"/>
      <c r="I15" s="604"/>
      <c r="J15" s="604"/>
      <c r="K15" s="604"/>
      <c r="L15" s="604"/>
      <c r="M15" s="604"/>
      <c r="N15" s="604"/>
      <c r="O15" s="604"/>
      <c r="P15" s="604"/>
      <c r="Q15" s="604"/>
      <c r="R15" s="604"/>
      <c r="S15" s="604"/>
      <c r="T15" s="604"/>
      <c r="U15" s="604"/>
      <c r="V15" s="604"/>
      <c r="W15" s="604"/>
      <c r="X15" s="604"/>
      <c r="Y15" s="604"/>
      <c r="Z15" s="604"/>
      <c r="AA15" s="604"/>
      <c r="AB15" s="605"/>
      <c r="AC15" s="603" t="s">
        <v>391</v>
      </c>
      <c r="AD15" s="604"/>
      <c r="AE15" s="604"/>
      <c r="AF15" s="604"/>
      <c r="AG15" s="604"/>
      <c r="AH15" s="604"/>
      <c r="AI15" s="604"/>
      <c r="AJ15" s="604"/>
      <c r="AK15" s="604"/>
      <c r="AL15" s="604"/>
      <c r="AM15" s="604"/>
      <c r="AN15" s="604"/>
      <c r="AO15" s="604"/>
      <c r="AP15" s="604"/>
      <c r="AQ15" s="604"/>
      <c r="AR15" s="604"/>
      <c r="AS15" s="604"/>
      <c r="AT15" s="604"/>
      <c r="AU15" s="604"/>
      <c r="AV15" s="604"/>
      <c r="AW15" s="604"/>
      <c r="AX15" s="802"/>
    </row>
    <row r="16" spans="1:50" ht="25.5" customHeight="1" x14ac:dyDescent="0.15">
      <c r="A16" s="1055"/>
      <c r="B16" s="1056"/>
      <c r="C16" s="1056"/>
      <c r="D16" s="1056"/>
      <c r="E16" s="1056"/>
      <c r="F16" s="1057"/>
      <c r="G16" s="824"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7"/>
      <c r="AC16" s="824"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55"/>
      <c r="B17" s="1056"/>
      <c r="C17" s="1056"/>
      <c r="D17" s="1056"/>
      <c r="E17" s="1056"/>
      <c r="F17" s="1057"/>
      <c r="G17" s="678"/>
      <c r="H17" s="679"/>
      <c r="I17" s="679"/>
      <c r="J17" s="679"/>
      <c r="K17" s="680"/>
      <c r="L17" s="672"/>
      <c r="M17" s="673"/>
      <c r="N17" s="673"/>
      <c r="O17" s="673"/>
      <c r="P17" s="673"/>
      <c r="Q17" s="673"/>
      <c r="R17" s="673"/>
      <c r="S17" s="673"/>
      <c r="T17" s="673"/>
      <c r="U17" s="673"/>
      <c r="V17" s="673"/>
      <c r="W17" s="673"/>
      <c r="X17" s="674"/>
      <c r="Y17" s="388"/>
      <c r="Z17" s="389"/>
      <c r="AA17" s="389"/>
      <c r="AB17" s="814"/>
      <c r="AC17" s="678"/>
      <c r="AD17" s="679"/>
      <c r="AE17" s="679"/>
      <c r="AF17" s="679"/>
      <c r="AG17" s="680"/>
      <c r="AH17" s="672"/>
      <c r="AI17" s="673"/>
      <c r="AJ17" s="673"/>
      <c r="AK17" s="673"/>
      <c r="AL17" s="673"/>
      <c r="AM17" s="673"/>
      <c r="AN17" s="673"/>
      <c r="AO17" s="673"/>
      <c r="AP17" s="673"/>
      <c r="AQ17" s="673"/>
      <c r="AR17" s="673"/>
      <c r="AS17" s="673"/>
      <c r="AT17" s="674"/>
      <c r="AU17" s="388"/>
      <c r="AV17" s="389"/>
      <c r="AW17" s="389"/>
      <c r="AX17" s="390"/>
    </row>
    <row r="18" spans="1:50" ht="24.75" customHeight="1" x14ac:dyDescent="0.15">
      <c r="A18" s="1055"/>
      <c r="B18" s="1056"/>
      <c r="C18" s="1056"/>
      <c r="D18" s="1056"/>
      <c r="E18" s="1056"/>
      <c r="F18" s="1057"/>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55"/>
      <c r="B19" s="1056"/>
      <c r="C19" s="1056"/>
      <c r="D19" s="1056"/>
      <c r="E19" s="1056"/>
      <c r="F19" s="1057"/>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55"/>
      <c r="B20" s="1056"/>
      <c r="C20" s="1056"/>
      <c r="D20" s="1056"/>
      <c r="E20" s="1056"/>
      <c r="F20" s="1057"/>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55"/>
      <c r="B21" s="1056"/>
      <c r="C21" s="1056"/>
      <c r="D21" s="1056"/>
      <c r="E21" s="1056"/>
      <c r="F21" s="1057"/>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55"/>
      <c r="B22" s="1056"/>
      <c r="C22" s="1056"/>
      <c r="D22" s="1056"/>
      <c r="E22" s="1056"/>
      <c r="F22" s="1057"/>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55"/>
      <c r="B23" s="1056"/>
      <c r="C23" s="1056"/>
      <c r="D23" s="1056"/>
      <c r="E23" s="1056"/>
      <c r="F23" s="1057"/>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55"/>
      <c r="B24" s="1056"/>
      <c r="C24" s="1056"/>
      <c r="D24" s="1056"/>
      <c r="E24" s="1056"/>
      <c r="F24" s="1057"/>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55"/>
      <c r="B25" s="1056"/>
      <c r="C25" s="1056"/>
      <c r="D25" s="1056"/>
      <c r="E25" s="1056"/>
      <c r="F25" s="1057"/>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55"/>
      <c r="B26" s="1056"/>
      <c r="C26" s="1056"/>
      <c r="D26" s="1056"/>
      <c r="E26" s="1056"/>
      <c r="F26" s="1057"/>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55"/>
      <c r="B27" s="1056"/>
      <c r="C27" s="1056"/>
      <c r="D27" s="1056"/>
      <c r="E27" s="1056"/>
      <c r="F27" s="1057"/>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5"/>
      <c r="B28" s="1056"/>
      <c r="C28" s="1056"/>
      <c r="D28" s="1056"/>
      <c r="E28" s="1056"/>
      <c r="F28" s="1057"/>
      <c r="G28" s="603" t="s">
        <v>389</v>
      </c>
      <c r="H28" s="604"/>
      <c r="I28" s="604"/>
      <c r="J28" s="604"/>
      <c r="K28" s="604"/>
      <c r="L28" s="604"/>
      <c r="M28" s="604"/>
      <c r="N28" s="604"/>
      <c r="O28" s="604"/>
      <c r="P28" s="604"/>
      <c r="Q28" s="604"/>
      <c r="R28" s="604"/>
      <c r="S28" s="604"/>
      <c r="T28" s="604"/>
      <c r="U28" s="604"/>
      <c r="V28" s="604"/>
      <c r="W28" s="604"/>
      <c r="X28" s="604"/>
      <c r="Y28" s="604"/>
      <c r="Z28" s="604"/>
      <c r="AA28" s="604"/>
      <c r="AB28" s="605"/>
      <c r="AC28" s="603" t="s">
        <v>392</v>
      </c>
      <c r="AD28" s="604"/>
      <c r="AE28" s="604"/>
      <c r="AF28" s="604"/>
      <c r="AG28" s="604"/>
      <c r="AH28" s="604"/>
      <c r="AI28" s="604"/>
      <c r="AJ28" s="604"/>
      <c r="AK28" s="604"/>
      <c r="AL28" s="604"/>
      <c r="AM28" s="604"/>
      <c r="AN28" s="604"/>
      <c r="AO28" s="604"/>
      <c r="AP28" s="604"/>
      <c r="AQ28" s="604"/>
      <c r="AR28" s="604"/>
      <c r="AS28" s="604"/>
      <c r="AT28" s="604"/>
      <c r="AU28" s="604"/>
      <c r="AV28" s="604"/>
      <c r="AW28" s="604"/>
      <c r="AX28" s="802"/>
    </row>
    <row r="29" spans="1:50" ht="24.75" customHeight="1" x14ac:dyDescent="0.15">
      <c r="A29" s="1055"/>
      <c r="B29" s="1056"/>
      <c r="C29" s="1056"/>
      <c r="D29" s="1056"/>
      <c r="E29" s="1056"/>
      <c r="F29" s="1057"/>
      <c r="G29" s="824"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7"/>
      <c r="AC29" s="824"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55"/>
      <c r="B30" s="1056"/>
      <c r="C30" s="1056"/>
      <c r="D30" s="1056"/>
      <c r="E30" s="1056"/>
      <c r="F30" s="1057"/>
      <c r="G30" s="678"/>
      <c r="H30" s="679"/>
      <c r="I30" s="679"/>
      <c r="J30" s="679"/>
      <c r="K30" s="680"/>
      <c r="L30" s="672"/>
      <c r="M30" s="673"/>
      <c r="N30" s="673"/>
      <c r="O30" s="673"/>
      <c r="P30" s="673"/>
      <c r="Q30" s="673"/>
      <c r="R30" s="673"/>
      <c r="S30" s="673"/>
      <c r="T30" s="673"/>
      <c r="U30" s="673"/>
      <c r="V30" s="673"/>
      <c r="W30" s="673"/>
      <c r="X30" s="674"/>
      <c r="Y30" s="388"/>
      <c r="Z30" s="389"/>
      <c r="AA30" s="389"/>
      <c r="AB30" s="814"/>
      <c r="AC30" s="678"/>
      <c r="AD30" s="679"/>
      <c r="AE30" s="679"/>
      <c r="AF30" s="679"/>
      <c r="AG30" s="680"/>
      <c r="AH30" s="672"/>
      <c r="AI30" s="673"/>
      <c r="AJ30" s="673"/>
      <c r="AK30" s="673"/>
      <c r="AL30" s="673"/>
      <c r="AM30" s="673"/>
      <c r="AN30" s="673"/>
      <c r="AO30" s="673"/>
      <c r="AP30" s="673"/>
      <c r="AQ30" s="673"/>
      <c r="AR30" s="673"/>
      <c r="AS30" s="673"/>
      <c r="AT30" s="674"/>
      <c r="AU30" s="388"/>
      <c r="AV30" s="389"/>
      <c r="AW30" s="389"/>
      <c r="AX30" s="390"/>
    </row>
    <row r="31" spans="1:50" ht="24.75" customHeight="1" x14ac:dyDescent="0.15">
      <c r="A31" s="1055"/>
      <c r="B31" s="1056"/>
      <c r="C31" s="1056"/>
      <c r="D31" s="1056"/>
      <c r="E31" s="1056"/>
      <c r="F31" s="1057"/>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55"/>
      <c r="B32" s="1056"/>
      <c r="C32" s="1056"/>
      <c r="D32" s="1056"/>
      <c r="E32" s="1056"/>
      <c r="F32" s="1057"/>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55"/>
      <c r="B33" s="1056"/>
      <c r="C33" s="1056"/>
      <c r="D33" s="1056"/>
      <c r="E33" s="1056"/>
      <c r="F33" s="1057"/>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55"/>
      <c r="B34" s="1056"/>
      <c r="C34" s="1056"/>
      <c r="D34" s="1056"/>
      <c r="E34" s="1056"/>
      <c r="F34" s="1057"/>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55"/>
      <c r="B35" s="1056"/>
      <c r="C35" s="1056"/>
      <c r="D35" s="1056"/>
      <c r="E35" s="1056"/>
      <c r="F35" s="1057"/>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55"/>
      <c r="B36" s="1056"/>
      <c r="C36" s="1056"/>
      <c r="D36" s="1056"/>
      <c r="E36" s="1056"/>
      <c r="F36" s="1057"/>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55"/>
      <c r="B37" s="1056"/>
      <c r="C37" s="1056"/>
      <c r="D37" s="1056"/>
      <c r="E37" s="1056"/>
      <c r="F37" s="1057"/>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55"/>
      <c r="B38" s="1056"/>
      <c r="C38" s="1056"/>
      <c r="D38" s="1056"/>
      <c r="E38" s="1056"/>
      <c r="F38" s="1057"/>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55"/>
      <c r="B39" s="1056"/>
      <c r="C39" s="1056"/>
      <c r="D39" s="1056"/>
      <c r="E39" s="1056"/>
      <c r="F39" s="1057"/>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55"/>
      <c r="B40" s="1056"/>
      <c r="C40" s="1056"/>
      <c r="D40" s="1056"/>
      <c r="E40" s="1056"/>
      <c r="F40" s="1057"/>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5"/>
      <c r="B41" s="1056"/>
      <c r="C41" s="1056"/>
      <c r="D41" s="1056"/>
      <c r="E41" s="1056"/>
      <c r="F41" s="1057"/>
      <c r="G41" s="603" t="s">
        <v>437</v>
      </c>
      <c r="H41" s="604"/>
      <c r="I41" s="604"/>
      <c r="J41" s="604"/>
      <c r="K41" s="604"/>
      <c r="L41" s="604"/>
      <c r="M41" s="604"/>
      <c r="N41" s="604"/>
      <c r="O41" s="604"/>
      <c r="P41" s="604"/>
      <c r="Q41" s="604"/>
      <c r="R41" s="604"/>
      <c r="S41" s="604"/>
      <c r="T41" s="604"/>
      <c r="U41" s="604"/>
      <c r="V41" s="604"/>
      <c r="W41" s="604"/>
      <c r="X41" s="604"/>
      <c r="Y41" s="604"/>
      <c r="Z41" s="604"/>
      <c r="AA41" s="604"/>
      <c r="AB41" s="605"/>
      <c r="AC41" s="603" t="s">
        <v>303</v>
      </c>
      <c r="AD41" s="604"/>
      <c r="AE41" s="604"/>
      <c r="AF41" s="604"/>
      <c r="AG41" s="604"/>
      <c r="AH41" s="604"/>
      <c r="AI41" s="604"/>
      <c r="AJ41" s="604"/>
      <c r="AK41" s="604"/>
      <c r="AL41" s="604"/>
      <c r="AM41" s="604"/>
      <c r="AN41" s="604"/>
      <c r="AO41" s="604"/>
      <c r="AP41" s="604"/>
      <c r="AQ41" s="604"/>
      <c r="AR41" s="604"/>
      <c r="AS41" s="604"/>
      <c r="AT41" s="604"/>
      <c r="AU41" s="604"/>
      <c r="AV41" s="604"/>
      <c r="AW41" s="604"/>
      <c r="AX41" s="802"/>
    </row>
    <row r="42" spans="1:50" ht="24.75" customHeight="1" x14ac:dyDescent="0.15">
      <c r="A42" s="1055"/>
      <c r="B42" s="1056"/>
      <c r="C42" s="1056"/>
      <c r="D42" s="1056"/>
      <c r="E42" s="1056"/>
      <c r="F42" s="1057"/>
      <c r="G42" s="824"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7"/>
      <c r="AC42" s="824"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55"/>
      <c r="B43" s="1056"/>
      <c r="C43" s="1056"/>
      <c r="D43" s="1056"/>
      <c r="E43" s="1056"/>
      <c r="F43" s="1057"/>
      <c r="G43" s="678"/>
      <c r="H43" s="679"/>
      <c r="I43" s="679"/>
      <c r="J43" s="679"/>
      <c r="K43" s="680"/>
      <c r="L43" s="672"/>
      <c r="M43" s="673"/>
      <c r="N43" s="673"/>
      <c r="O43" s="673"/>
      <c r="P43" s="673"/>
      <c r="Q43" s="673"/>
      <c r="R43" s="673"/>
      <c r="S43" s="673"/>
      <c r="T43" s="673"/>
      <c r="U43" s="673"/>
      <c r="V43" s="673"/>
      <c r="W43" s="673"/>
      <c r="X43" s="674"/>
      <c r="Y43" s="388"/>
      <c r="Z43" s="389"/>
      <c r="AA43" s="389"/>
      <c r="AB43" s="814"/>
      <c r="AC43" s="678"/>
      <c r="AD43" s="679"/>
      <c r="AE43" s="679"/>
      <c r="AF43" s="679"/>
      <c r="AG43" s="680"/>
      <c r="AH43" s="672"/>
      <c r="AI43" s="673"/>
      <c r="AJ43" s="673"/>
      <c r="AK43" s="673"/>
      <c r="AL43" s="673"/>
      <c r="AM43" s="673"/>
      <c r="AN43" s="673"/>
      <c r="AO43" s="673"/>
      <c r="AP43" s="673"/>
      <c r="AQ43" s="673"/>
      <c r="AR43" s="673"/>
      <c r="AS43" s="673"/>
      <c r="AT43" s="674"/>
      <c r="AU43" s="388"/>
      <c r="AV43" s="389"/>
      <c r="AW43" s="389"/>
      <c r="AX43" s="390"/>
    </row>
    <row r="44" spans="1:50" ht="24.75" customHeight="1" x14ac:dyDescent="0.15">
      <c r="A44" s="1055"/>
      <c r="B44" s="1056"/>
      <c r="C44" s="1056"/>
      <c r="D44" s="1056"/>
      <c r="E44" s="1056"/>
      <c r="F44" s="1057"/>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55"/>
      <c r="B45" s="1056"/>
      <c r="C45" s="1056"/>
      <c r="D45" s="1056"/>
      <c r="E45" s="1056"/>
      <c r="F45" s="1057"/>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55"/>
      <c r="B46" s="1056"/>
      <c r="C46" s="1056"/>
      <c r="D46" s="1056"/>
      <c r="E46" s="1056"/>
      <c r="F46" s="1057"/>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55"/>
      <c r="B47" s="1056"/>
      <c r="C47" s="1056"/>
      <c r="D47" s="1056"/>
      <c r="E47" s="1056"/>
      <c r="F47" s="1057"/>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55"/>
      <c r="B48" s="1056"/>
      <c r="C48" s="1056"/>
      <c r="D48" s="1056"/>
      <c r="E48" s="1056"/>
      <c r="F48" s="1057"/>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55"/>
      <c r="B49" s="1056"/>
      <c r="C49" s="1056"/>
      <c r="D49" s="1056"/>
      <c r="E49" s="1056"/>
      <c r="F49" s="1057"/>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55"/>
      <c r="B50" s="1056"/>
      <c r="C50" s="1056"/>
      <c r="D50" s="1056"/>
      <c r="E50" s="1056"/>
      <c r="F50" s="1057"/>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55"/>
      <c r="B51" s="1056"/>
      <c r="C51" s="1056"/>
      <c r="D51" s="1056"/>
      <c r="E51" s="1056"/>
      <c r="F51" s="1057"/>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55"/>
      <c r="B52" s="1056"/>
      <c r="C52" s="1056"/>
      <c r="D52" s="1056"/>
      <c r="E52" s="1056"/>
      <c r="F52" s="1057"/>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603" t="s">
        <v>304</v>
      </c>
      <c r="H55" s="604"/>
      <c r="I55" s="604"/>
      <c r="J55" s="604"/>
      <c r="K55" s="604"/>
      <c r="L55" s="604"/>
      <c r="M55" s="604"/>
      <c r="N55" s="604"/>
      <c r="O55" s="604"/>
      <c r="P55" s="604"/>
      <c r="Q55" s="604"/>
      <c r="R55" s="604"/>
      <c r="S55" s="604"/>
      <c r="T55" s="604"/>
      <c r="U55" s="604"/>
      <c r="V55" s="604"/>
      <c r="W55" s="604"/>
      <c r="X55" s="604"/>
      <c r="Y55" s="604"/>
      <c r="Z55" s="604"/>
      <c r="AA55" s="604"/>
      <c r="AB55" s="605"/>
      <c r="AC55" s="603" t="s">
        <v>393</v>
      </c>
      <c r="AD55" s="604"/>
      <c r="AE55" s="604"/>
      <c r="AF55" s="604"/>
      <c r="AG55" s="604"/>
      <c r="AH55" s="604"/>
      <c r="AI55" s="604"/>
      <c r="AJ55" s="604"/>
      <c r="AK55" s="604"/>
      <c r="AL55" s="604"/>
      <c r="AM55" s="604"/>
      <c r="AN55" s="604"/>
      <c r="AO55" s="604"/>
      <c r="AP55" s="604"/>
      <c r="AQ55" s="604"/>
      <c r="AR55" s="604"/>
      <c r="AS55" s="604"/>
      <c r="AT55" s="604"/>
      <c r="AU55" s="604"/>
      <c r="AV55" s="604"/>
      <c r="AW55" s="604"/>
      <c r="AX55" s="802"/>
    </row>
    <row r="56" spans="1:50" ht="24.75" customHeight="1" x14ac:dyDescent="0.15">
      <c r="A56" s="1055"/>
      <c r="B56" s="1056"/>
      <c r="C56" s="1056"/>
      <c r="D56" s="1056"/>
      <c r="E56" s="1056"/>
      <c r="F56" s="1057"/>
      <c r="G56" s="824"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7"/>
      <c r="AC56" s="824"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55"/>
      <c r="B57" s="1056"/>
      <c r="C57" s="1056"/>
      <c r="D57" s="1056"/>
      <c r="E57" s="1056"/>
      <c r="F57" s="1057"/>
      <c r="G57" s="678"/>
      <c r="H57" s="679"/>
      <c r="I57" s="679"/>
      <c r="J57" s="679"/>
      <c r="K57" s="680"/>
      <c r="L57" s="672"/>
      <c r="M57" s="673"/>
      <c r="N57" s="673"/>
      <c r="O57" s="673"/>
      <c r="P57" s="673"/>
      <c r="Q57" s="673"/>
      <c r="R57" s="673"/>
      <c r="S57" s="673"/>
      <c r="T57" s="673"/>
      <c r="U57" s="673"/>
      <c r="V57" s="673"/>
      <c r="W57" s="673"/>
      <c r="X57" s="674"/>
      <c r="Y57" s="388"/>
      <c r="Z57" s="389"/>
      <c r="AA57" s="389"/>
      <c r="AB57" s="814"/>
      <c r="AC57" s="678"/>
      <c r="AD57" s="679"/>
      <c r="AE57" s="679"/>
      <c r="AF57" s="679"/>
      <c r="AG57" s="680"/>
      <c r="AH57" s="672"/>
      <c r="AI57" s="673"/>
      <c r="AJ57" s="673"/>
      <c r="AK57" s="673"/>
      <c r="AL57" s="673"/>
      <c r="AM57" s="673"/>
      <c r="AN57" s="673"/>
      <c r="AO57" s="673"/>
      <c r="AP57" s="673"/>
      <c r="AQ57" s="673"/>
      <c r="AR57" s="673"/>
      <c r="AS57" s="673"/>
      <c r="AT57" s="674"/>
      <c r="AU57" s="388"/>
      <c r="AV57" s="389"/>
      <c r="AW57" s="389"/>
      <c r="AX57" s="390"/>
    </row>
    <row r="58" spans="1:50" ht="24.75" customHeight="1" x14ac:dyDescent="0.15">
      <c r="A58" s="1055"/>
      <c r="B58" s="1056"/>
      <c r="C58" s="1056"/>
      <c r="D58" s="1056"/>
      <c r="E58" s="1056"/>
      <c r="F58" s="1057"/>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55"/>
      <c r="B59" s="1056"/>
      <c r="C59" s="1056"/>
      <c r="D59" s="1056"/>
      <c r="E59" s="1056"/>
      <c r="F59" s="1057"/>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55"/>
      <c r="B60" s="1056"/>
      <c r="C60" s="1056"/>
      <c r="D60" s="1056"/>
      <c r="E60" s="1056"/>
      <c r="F60" s="1057"/>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55"/>
      <c r="B61" s="1056"/>
      <c r="C61" s="1056"/>
      <c r="D61" s="1056"/>
      <c r="E61" s="1056"/>
      <c r="F61" s="1057"/>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55"/>
      <c r="B62" s="1056"/>
      <c r="C62" s="1056"/>
      <c r="D62" s="1056"/>
      <c r="E62" s="1056"/>
      <c r="F62" s="1057"/>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55"/>
      <c r="B63" s="1056"/>
      <c r="C63" s="1056"/>
      <c r="D63" s="1056"/>
      <c r="E63" s="1056"/>
      <c r="F63" s="1057"/>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55"/>
      <c r="B64" s="1056"/>
      <c r="C64" s="1056"/>
      <c r="D64" s="1056"/>
      <c r="E64" s="1056"/>
      <c r="F64" s="1057"/>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55"/>
      <c r="B65" s="1056"/>
      <c r="C65" s="1056"/>
      <c r="D65" s="1056"/>
      <c r="E65" s="1056"/>
      <c r="F65" s="1057"/>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55"/>
      <c r="B66" s="1056"/>
      <c r="C66" s="1056"/>
      <c r="D66" s="1056"/>
      <c r="E66" s="1056"/>
      <c r="F66" s="1057"/>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55"/>
      <c r="B67" s="1056"/>
      <c r="C67" s="1056"/>
      <c r="D67" s="1056"/>
      <c r="E67" s="1056"/>
      <c r="F67" s="1057"/>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5"/>
      <c r="B68" s="1056"/>
      <c r="C68" s="1056"/>
      <c r="D68" s="1056"/>
      <c r="E68" s="1056"/>
      <c r="F68" s="1057"/>
      <c r="G68" s="603" t="s">
        <v>394</v>
      </c>
      <c r="H68" s="604"/>
      <c r="I68" s="604"/>
      <c r="J68" s="604"/>
      <c r="K68" s="604"/>
      <c r="L68" s="604"/>
      <c r="M68" s="604"/>
      <c r="N68" s="604"/>
      <c r="O68" s="604"/>
      <c r="P68" s="604"/>
      <c r="Q68" s="604"/>
      <c r="R68" s="604"/>
      <c r="S68" s="604"/>
      <c r="T68" s="604"/>
      <c r="U68" s="604"/>
      <c r="V68" s="604"/>
      <c r="W68" s="604"/>
      <c r="X68" s="604"/>
      <c r="Y68" s="604"/>
      <c r="Z68" s="604"/>
      <c r="AA68" s="604"/>
      <c r="AB68" s="605"/>
      <c r="AC68" s="603" t="s">
        <v>395</v>
      </c>
      <c r="AD68" s="604"/>
      <c r="AE68" s="604"/>
      <c r="AF68" s="604"/>
      <c r="AG68" s="604"/>
      <c r="AH68" s="604"/>
      <c r="AI68" s="604"/>
      <c r="AJ68" s="604"/>
      <c r="AK68" s="604"/>
      <c r="AL68" s="604"/>
      <c r="AM68" s="604"/>
      <c r="AN68" s="604"/>
      <c r="AO68" s="604"/>
      <c r="AP68" s="604"/>
      <c r="AQ68" s="604"/>
      <c r="AR68" s="604"/>
      <c r="AS68" s="604"/>
      <c r="AT68" s="604"/>
      <c r="AU68" s="604"/>
      <c r="AV68" s="604"/>
      <c r="AW68" s="604"/>
      <c r="AX68" s="802"/>
    </row>
    <row r="69" spans="1:50" ht="25.5" customHeight="1" x14ac:dyDescent="0.15">
      <c r="A69" s="1055"/>
      <c r="B69" s="1056"/>
      <c r="C69" s="1056"/>
      <c r="D69" s="1056"/>
      <c r="E69" s="1056"/>
      <c r="F69" s="1057"/>
      <c r="G69" s="824"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7"/>
      <c r="AC69" s="824"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55"/>
      <c r="B70" s="1056"/>
      <c r="C70" s="1056"/>
      <c r="D70" s="1056"/>
      <c r="E70" s="1056"/>
      <c r="F70" s="1057"/>
      <c r="G70" s="678"/>
      <c r="H70" s="679"/>
      <c r="I70" s="679"/>
      <c r="J70" s="679"/>
      <c r="K70" s="680"/>
      <c r="L70" s="672"/>
      <c r="M70" s="673"/>
      <c r="N70" s="673"/>
      <c r="O70" s="673"/>
      <c r="P70" s="673"/>
      <c r="Q70" s="673"/>
      <c r="R70" s="673"/>
      <c r="S70" s="673"/>
      <c r="T70" s="673"/>
      <c r="U70" s="673"/>
      <c r="V70" s="673"/>
      <c r="W70" s="673"/>
      <c r="X70" s="674"/>
      <c r="Y70" s="388"/>
      <c r="Z70" s="389"/>
      <c r="AA70" s="389"/>
      <c r="AB70" s="814"/>
      <c r="AC70" s="678"/>
      <c r="AD70" s="679"/>
      <c r="AE70" s="679"/>
      <c r="AF70" s="679"/>
      <c r="AG70" s="680"/>
      <c r="AH70" s="672"/>
      <c r="AI70" s="673"/>
      <c r="AJ70" s="673"/>
      <c r="AK70" s="673"/>
      <c r="AL70" s="673"/>
      <c r="AM70" s="673"/>
      <c r="AN70" s="673"/>
      <c r="AO70" s="673"/>
      <c r="AP70" s="673"/>
      <c r="AQ70" s="673"/>
      <c r="AR70" s="673"/>
      <c r="AS70" s="673"/>
      <c r="AT70" s="674"/>
      <c r="AU70" s="388"/>
      <c r="AV70" s="389"/>
      <c r="AW70" s="389"/>
      <c r="AX70" s="390"/>
    </row>
    <row r="71" spans="1:50" ht="24.75" customHeight="1" x14ac:dyDescent="0.15">
      <c r="A71" s="1055"/>
      <c r="B71" s="1056"/>
      <c r="C71" s="1056"/>
      <c r="D71" s="1056"/>
      <c r="E71" s="1056"/>
      <c r="F71" s="1057"/>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55"/>
      <c r="B72" s="1056"/>
      <c r="C72" s="1056"/>
      <c r="D72" s="1056"/>
      <c r="E72" s="1056"/>
      <c r="F72" s="1057"/>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55"/>
      <c r="B73" s="1056"/>
      <c r="C73" s="1056"/>
      <c r="D73" s="1056"/>
      <c r="E73" s="1056"/>
      <c r="F73" s="1057"/>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55"/>
      <c r="B74" s="1056"/>
      <c r="C74" s="1056"/>
      <c r="D74" s="1056"/>
      <c r="E74" s="1056"/>
      <c r="F74" s="1057"/>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55"/>
      <c r="B75" s="1056"/>
      <c r="C75" s="1056"/>
      <c r="D75" s="1056"/>
      <c r="E75" s="1056"/>
      <c r="F75" s="1057"/>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55"/>
      <c r="B76" s="1056"/>
      <c r="C76" s="1056"/>
      <c r="D76" s="1056"/>
      <c r="E76" s="1056"/>
      <c r="F76" s="1057"/>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55"/>
      <c r="B77" s="1056"/>
      <c r="C77" s="1056"/>
      <c r="D77" s="1056"/>
      <c r="E77" s="1056"/>
      <c r="F77" s="1057"/>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55"/>
      <c r="B78" s="1056"/>
      <c r="C78" s="1056"/>
      <c r="D78" s="1056"/>
      <c r="E78" s="1056"/>
      <c r="F78" s="1057"/>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55"/>
      <c r="B79" s="1056"/>
      <c r="C79" s="1056"/>
      <c r="D79" s="1056"/>
      <c r="E79" s="1056"/>
      <c r="F79" s="1057"/>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55"/>
      <c r="B80" s="1056"/>
      <c r="C80" s="1056"/>
      <c r="D80" s="1056"/>
      <c r="E80" s="1056"/>
      <c r="F80" s="1057"/>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5"/>
      <c r="B81" s="1056"/>
      <c r="C81" s="1056"/>
      <c r="D81" s="1056"/>
      <c r="E81" s="1056"/>
      <c r="F81" s="1057"/>
      <c r="G81" s="603" t="s">
        <v>396</v>
      </c>
      <c r="H81" s="604"/>
      <c r="I81" s="604"/>
      <c r="J81" s="604"/>
      <c r="K81" s="604"/>
      <c r="L81" s="604"/>
      <c r="M81" s="604"/>
      <c r="N81" s="604"/>
      <c r="O81" s="604"/>
      <c r="P81" s="604"/>
      <c r="Q81" s="604"/>
      <c r="R81" s="604"/>
      <c r="S81" s="604"/>
      <c r="T81" s="604"/>
      <c r="U81" s="604"/>
      <c r="V81" s="604"/>
      <c r="W81" s="604"/>
      <c r="X81" s="604"/>
      <c r="Y81" s="604"/>
      <c r="Z81" s="604"/>
      <c r="AA81" s="604"/>
      <c r="AB81" s="605"/>
      <c r="AC81" s="603" t="s">
        <v>397</v>
      </c>
      <c r="AD81" s="604"/>
      <c r="AE81" s="604"/>
      <c r="AF81" s="604"/>
      <c r="AG81" s="604"/>
      <c r="AH81" s="604"/>
      <c r="AI81" s="604"/>
      <c r="AJ81" s="604"/>
      <c r="AK81" s="604"/>
      <c r="AL81" s="604"/>
      <c r="AM81" s="604"/>
      <c r="AN81" s="604"/>
      <c r="AO81" s="604"/>
      <c r="AP81" s="604"/>
      <c r="AQ81" s="604"/>
      <c r="AR81" s="604"/>
      <c r="AS81" s="604"/>
      <c r="AT81" s="604"/>
      <c r="AU81" s="604"/>
      <c r="AV81" s="604"/>
      <c r="AW81" s="604"/>
      <c r="AX81" s="802"/>
    </row>
    <row r="82" spans="1:50" ht="24.75" customHeight="1" x14ac:dyDescent="0.15">
      <c r="A82" s="1055"/>
      <c r="B82" s="1056"/>
      <c r="C82" s="1056"/>
      <c r="D82" s="1056"/>
      <c r="E82" s="1056"/>
      <c r="F82" s="1057"/>
      <c r="G82" s="824"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7"/>
      <c r="AC82" s="824"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55"/>
      <c r="B83" s="1056"/>
      <c r="C83" s="1056"/>
      <c r="D83" s="1056"/>
      <c r="E83" s="1056"/>
      <c r="F83" s="1057"/>
      <c r="G83" s="678"/>
      <c r="H83" s="679"/>
      <c r="I83" s="679"/>
      <c r="J83" s="679"/>
      <c r="K83" s="680"/>
      <c r="L83" s="672"/>
      <c r="M83" s="673"/>
      <c r="N83" s="673"/>
      <c r="O83" s="673"/>
      <c r="P83" s="673"/>
      <c r="Q83" s="673"/>
      <c r="R83" s="673"/>
      <c r="S83" s="673"/>
      <c r="T83" s="673"/>
      <c r="U83" s="673"/>
      <c r="V83" s="673"/>
      <c r="W83" s="673"/>
      <c r="X83" s="674"/>
      <c r="Y83" s="388"/>
      <c r="Z83" s="389"/>
      <c r="AA83" s="389"/>
      <c r="AB83" s="814"/>
      <c r="AC83" s="678"/>
      <c r="AD83" s="679"/>
      <c r="AE83" s="679"/>
      <c r="AF83" s="679"/>
      <c r="AG83" s="680"/>
      <c r="AH83" s="672"/>
      <c r="AI83" s="673"/>
      <c r="AJ83" s="673"/>
      <c r="AK83" s="673"/>
      <c r="AL83" s="673"/>
      <c r="AM83" s="673"/>
      <c r="AN83" s="673"/>
      <c r="AO83" s="673"/>
      <c r="AP83" s="673"/>
      <c r="AQ83" s="673"/>
      <c r="AR83" s="673"/>
      <c r="AS83" s="673"/>
      <c r="AT83" s="674"/>
      <c r="AU83" s="388"/>
      <c r="AV83" s="389"/>
      <c r="AW83" s="389"/>
      <c r="AX83" s="390"/>
    </row>
    <row r="84" spans="1:50" ht="24.75" customHeight="1" x14ac:dyDescent="0.15">
      <c r="A84" s="1055"/>
      <c r="B84" s="1056"/>
      <c r="C84" s="1056"/>
      <c r="D84" s="1056"/>
      <c r="E84" s="1056"/>
      <c r="F84" s="1057"/>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55"/>
      <c r="B85" s="1056"/>
      <c r="C85" s="1056"/>
      <c r="D85" s="1056"/>
      <c r="E85" s="1056"/>
      <c r="F85" s="1057"/>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55"/>
      <c r="B86" s="1056"/>
      <c r="C86" s="1056"/>
      <c r="D86" s="1056"/>
      <c r="E86" s="1056"/>
      <c r="F86" s="1057"/>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55"/>
      <c r="B87" s="1056"/>
      <c r="C87" s="1056"/>
      <c r="D87" s="1056"/>
      <c r="E87" s="1056"/>
      <c r="F87" s="1057"/>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55"/>
      <c r="B88" s="1056"/>
      <c r="C88" s="1056"/>
      <c r="D88" s="1056"/>
      <c r="E88" s="1056"/>
      <c r="F88" s="1057"/>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55"/>
      <c r="B89" s="1056"/>
      <c r="C89" s="1056"/>
      <c r="D89" s="1056"/>
      <c r="E89" s="1056"/>
      <c r="F89" s="1057"/>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55"/>
      <c r="B90" s="1056"/>
      <c r="C90" s="1056"/>
      <c r="D90" s="1056"/>
      <c r="E90" s="1056"/>
      <c r="F90" s="1057"/>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55"/>
      <c r="B91" s="1056"/>
      <c r="C91" s="1056"/>
      <c r="D91" s="1056"/>
      <c r="E91" s="1056"/>
      <c r="F91" s="1057"/>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55"/>
      <c r="B92" s="1056"/>
      <c r="C92" s="1056"/>
      <c r="D92" s="1056"/>
      <c r="E92" s="1056"/>
      <c r="F92" s="1057"/>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55"/>
      <c r="B93" s="1056"/>
      <c r="C93" s="1056"/>
      <c r="D93" s="1056"/>
      <c r="E93" s="1056"/>
      <c r="F93" s="1057"/>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5"/>
      <c r="B94" s="1056"/>
      <c r="C94" s="1056"/>
      <c r="D94" s="1056"/>
      <c r="E94" s="1056"/>
      <c r="F94" s="1057"/>
      <c r="G94" s="603" t="s">
        <v>398</v>
      </c>
      <c r="H94" s="604"/>
      <c r="I94" s="604"/>
      <c r="J94" s="604"/>
      <c r="K94" s="604"/>
      <c r="L94" s="604"/>
      <c r="M94" s="604"/>
      <c r="N94" s="604"/>
      <c r="O94" s="604"/>
      <c r="P94" s="604"/>
      <c r="Q94" s="604"/>
      <c r="R94" s="604"/>
      <c r="S94" s="604"/>
      <c r="T94" s="604"/>
      <c r="U94" s="604"/>
      <c r="V94" s="604"/>
      <c r="W94" s="604"/>
      <c r="X94" s="604"/>
      <c r="Y94" s="604"/>
      <c r="Z94" s="604"/>
      <c r="AA94" s="604"/>
      <c r="AB94" s="605"/>
      <c r="AC94" s="603" t="s">
        <v>305</v>
      </c>
      <c r="AD94" s="604"/>
      <c r="AE94" s="604"/>
      <c r="AF94" s="604"/>
      <c r="AG94" s="604"/>
      <c r="AH94" s="604"/>
      <c r="AI94" s="604"/>
      <c r="AJ94" s="604"/>
      <c r="AK94" s="604"/>
      <c r="AL94" s="604"/>
      <c r="AM94" s="604"/>
      <c r="AN94" s="604"/>
      <c r="AO94" s="604"/>
      <c r="AP94" s="604"/>
      <c r="AQ94" s="604"/>
      <c r="AR94" s="604"/>
      <c r="AS94" s="604"/>
      <c r="AT94" s="604"/>
      <c r="AU94" s="604"/>
      <c r="AV94" s="604"/>
      <c r="AW94" s="604"/>
      <c r="AX94" s="802"/>
    </row>
    <row r="95" spans="1:50" ht="24.75" customHeight="1" x14ac:dyDescent="0.15">
      <c r="A95" s="1055"/>
      <c r="B95" s="1056"/>
      <c r="C95" s="1056"/>
      <c r="D95" s="1056"/>
      <c r="E95" s="1056"/>
      <c r="F95" s="1057"/>
      <c r="G95" s="824"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7"/>
      <c r="AC95" s="824"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55"/>
      <c r="B96" s="1056"/>
      <c r="C96" s="1056"/>
      <c r="D96" s="1056"/>
      <c r="E96" s="1056"/>
      <c r="F96" s="1057"/>
      <c r="G96" s="678"/>
      <c r="H96" s="679"/>
      <c r="I96" s="679"/>
      <c r="J96" s="679"/>
      <c r="K96" s="680"/>
      <c r="L96" s="672"/>
      <c r="M96" s="673"/>
      <c r="N96" s="673"/>
      <c r="O96" s="673"/>
      <c r="P96" s="673"/>
      <c r="Q96" s="673"/>
      <c r="R96" s="673"/>
      <c r="S96" s="673"/>
      <c r="T96" s="673"/>
      <c r="U96" s="673"/>
      <c r="V96" s="673"/>
      <c r="W96" s="673"/>
      <c r="X96" s="674"/>
      <c r="Y96" s="388"/>
      <c r="Z96" s="389"/>
      <c r="AA96" s="389"/>
      <c r="AB96" s="814"/>
      <c r="AC96" s="678"/>
      <c r="AD96" s="679"/>
      <c r="AE96" s="679"/>
      <c r="AF96" s="679"/>
      <c r="AG96" s="680"/>
      <c r="AH96" s="672"/>
      <c r="AI96" s="673"/>
      <c r="AJ96" s="673"/>
      <c r="AK96" s="673"/>
      <c r="AL96" s="673"/>
      <c r="AM96" s="673"/>
      <c r="AN96" s="673"/>
      <c r="AO96" s="673"/>
      <c r="AP96" s="673"/>
      <c r="AQ96" s="673"/>
      <c r="AR96" s="673"/>
      <c r="AS96" s="673"/>
      <c r="AT96" s="674"/>
      <c r="AU96" s="388"/>
      <c r="AV96" s="389"/>
      <c r="AW96" s="389"/>
      <c r="AX96" s="390"/>
    </row>
    <row r="97" spans="1:50" ht="24.75" customHeight="1" x14ac:dyDescent="0.15">
      <c r="A97" s="1055"/>
      <c r="B97" s="1056"/>
      <c r="C97" s="1056"/>
      <c r="D97" s="1056"/>
      <c r="E97" s="1056"/>
      <c r="F97" s="1057"/>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55"/>
      <c r="B98" s="1056"/>
      <c r="C98" s="1056"/>
      <c r="D98" s="1056"/>
      <c r="E98" s="1056"/>
      <c r="F98" s="1057"/>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55"/>
      <c r="B99" s="1056"/>
      <c r="C99" s="1056"/>
      <c r="D99" s="1056"/>
      <c r="E99" s="1056"/>
      <c r="F99" s="1057"/>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55"/>
      <c r="B100" s="1056"/>
      <c r="C100" s="1056"/>
      <c r="D100" s="1056"/>
      <c r="E100" s="1056"/>
      <c r="F100" s="1057"/>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55"/>
      <c r="B101" s="1056"/>
      <c r="C101" s="1056"/>
      <c r="D101" s="1056"/>
      <c r="E101" s="1056"/>
      <c r="F101" s="1057"/>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55"/>
      <c r="B102" s="1056"/>
      <c r="C102" s="1056"/>
      <c r="D102" s="1056"/>
      <c r="E102" s="1056"/>
      <c r="F102" s="1057"/>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55"/>
      <c r="B103" s="1056"/>
      <c r="C103" s="1056"/>
      <c r="D103" s="1056"/>
      <c r="E103" s="1056"/>
      <c r="F103" s="1057"/>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55"/>
      <c r="B104" s="1056"/>
      <c r="C104" s="1056"/>
      <c r="D104" s="1056"/>
      <c r="E104" s="1056"/>
      <c r="F104" s="1057"/>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55"/>
      <c r="B105" s="1056"/>
      <c r="C105" s="1056"/>
      <c r="D105" s="1056"/>
      <c r="E105" s="1056"/>
      <c r="F105" s="1057"/>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603" t="s">
        <v>306</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399</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2"/>
    </row>
    <row r="109" spans="1:50" ht="24.75" customHeight="1" x14ac:dyDescent="0.15">
      <c r="A109" s="1055"/>
      <c r="B109" s="1056"/>
      <c r="C109" s="1056"/>
      <c r="D109" s="1056"/>
      <c r="E109" s="1056"/>
      <c r="F109" s="1057"/>
      <c r="G109" s="824"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7"/>
      <c r="AC109" s="824"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55"/>
      <c r="B110" s="1056"/>
      <c r="C110" s="1056"/>
      <c r="D110" s="1056"/>
      <c r="E110" s="1056"/>
      <c r="F110" s="1057"/>
      <c r="G110" s="678"/>
      <c r="H110" s="679"/>
      <c r="I110" s="679"/>
      <c r="J110" s="679"/>
      <c r="K110" s="680"/>
      <c r="L110" s="672"/>
      <c r="M110" s="673"/>
      <c r="N110" s="673"/>
      <c r="O110" s="673"/>
      <c r="P110" s="673"/>
      <c r="Q110" s="673"/>
      <c r="R110" s="673"/>
      <c r="S110" s="673"/>
      <c r="T110" s="673"/>
      <c r="U110" s="673"/>
      <c r="V110" s="673"/>
      <c r="W110" s="673"/>
      <c r="X110" s="674"/>
      <c r="Y110" s="388"/>
      <c r="Z110" s="389"/>
      <c r="AA110" s="389"/>
      <c r="AB110" s="814"/>
      <c r="AC110" s="678"/>
      <c r="AD110" s="679"/>
      <c r="AE110" s="679"/>
      <c r="AF110" s="679"/>
      <c r="AG110" s="680"/>
      <c r="AH110" s="672"/>
      <c r="AI110" s="673"/>
      <c r="AJ110" s="673"/>
      <c r="AK110" s="673"/>
      <c r="AL110" s="673"/>
      <c r="AM110" s="673"/>
      <c r="AN110" s="673"/>
      <c r="AO110" s="673"/>
      <c r="AP110" s="673"/>
      <c r="AQ110" s="673"/>
      <c r="AR110" s="673"/>
      <c r="AS110" s="673"/>
      <c r="AT110" s="674"/>
      <c r="AU110" s="388"/>
      <c r="AV110" s="389"/>
      <c r="AW110" s="389"/>
      <c r="AX110" s="390"/>
    </row>
    <row r="111" spans="1:50" ht="24.75" customHeight="1" x14ac:dyDescent="0.15">
      <c r="A111" s="1055"/>
      <c r="B111" s="1056"/>
      <c r="C111" s="1056"/>
      <c r="D111" s="1056"/>
      <c r="E111" s="1056"/>
      <c r="F111" s="1057"/>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55"/>
      <c r="B112" s="1056"/>
      <c r="C112" s="1056"/>
      <c r="D112" s="1056"/>
      <c r="E112" s="1056"/>
      <c r="F112" s="1057"/>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55"/>
      <c r="B113" s="1056"/>
      <c r="C113" s="1056"/>
      <c r="D113" s="1056"/>
      <c r="E113" s="1056"/>
      <c r="F113" s="1057"/>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55"/>
      <c r="B114" s="1056"/>
      <c r="C114" s="1056"/>
      <c r="D114" s="1056"/>
      <c r="E114" s="1056"/>
      <c r="F114" s="1057"/>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55"/>
      <c r="B115" s="1056"/>
      <c r="C115" s="1056"/>
      <c r="D115" s="1056"/>
      <c r="E115" s="1056"/>
      <c r="F115" s="1057"/>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55"/>
      <c r="B116" s="1056"/>
      <c r="C116" s="1056"/>
      <c r="D116" s="1056"/>
      <c r="E116" s="1056"/>
      <c r="F116" s="1057"/>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55"/>
      <c r="B117" s="1056"/>
      <c r="C117" s="1056"/>
      <c r="D117" s="1056"/>
      <c r="E117" s="1056"/>
      <c r="F117" s="1057"/>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55"/>
      <c r="B118" s="1056"/>
      <c r="C118" s="1056"/>
      <c r="D118" s="1056"/>
      <c r="E118" s="1056"/>
      <c r="F118" s="1057"/>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55"/>
      <c r="B119" s="1056"/>
      <c r="C119" s="1056"/>
      <c r="D119" s="1056"/>
      <c r="E119" s="1056"/>
      <c r="F119" s="1057"/>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55"/>
      <c r="B120" s="1056"/>
      <c r="C120" s="1056"/>
      <c r="D120" s="1056"/>
      <c r="E120" s="1056"/>
      <c r="F120" s="1057"/>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5"/>
      <c r="B121" s="1056"/>
      <c r="C121" s="1056"/>
      <c r="D121" s="1056"/>
      <c r="E121" s="1056"/>
      <c r="F121" s="1057"/>
      <c r="G121" s="603" t="s">
        <v>400</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401</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2"/>
    </row>
    <row r="122" spans="1:50" ht="25.5" customHeight="1" x14ac:dyDescent="0.15">
      <c r="A122" s="1055"/>
      <c r="B122" s="1056"/>
      <c r="C122" s="1056"/>
      <c r="D122" s="1056"/>
      <c r="E122" s="1056"/>
      <c r="F122" s="1057"/>
      <c r="G122" s="824"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7"/>
      <c r="AC122" s="824"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55"/>
      <c r="B123" s="1056"/>
      <c r="C123" s="1056"/>
      <c r="D123" s="1056"/>
      <c r="E123" s="1056"/>
      <c r="F123" s="1057"/>
      <c r="G123" s="678"/>
      <c r="H123" s="679"/>
      <c r="I123" s="679"/>
      <c r="J123" s="679"/>
      <c r="K123" s="680"/>
      <c r="L123" s="672"/>
      <c r="M123" s="673"/>
      <c r="N123" s="673"/>
      <c r="O123" s="673"/>
      <c r="P123" s="673"/>
      <c r="Q123" s="673"/>
      <c r="R123" s="673"/>
      <c r="S123" s="673"/>
      <c r="T123" s="673"/>
      <c r="U123" s="673"/>
      <c r="V123" s="673"/>
      <c r="W123" s="673"/>
      <c r="X123" s="674"/>
      <c r="Y123" s="388"/>
      <c r="Z123" s="389"/>
      <c r="AA123" s="389"/>
      <c r="AB123" s="814"/>
      <c r="AC123" s="678"/>
      <c r="AD123" s="679"/>
      <c r="AE123" s="679"/>
      <c r="AF123" s="679"/>
      <c r="AG123" s="680"/>
      <c r="AH123" s="672"/>
      <c r="AI123" s="673"/>
      <c r="AJ123" s="673"/>
      <c r="AK123" s="673"/>
      <c r="AL123" s="673"/>
      <c r="AM123" s="673"/>
      <c r="AN123" s="673"/>
      <c r="AO123" s="673"/>
      <c r="AP123" s="673"/>
      <c r="AQ123" s="673"/>
      <c r="AR123" s="673"/>
      <c r="AS123" s="673"/>
      <c r="AT123" s="674"/>
      <c r="AU123" s="388"/>
      <c r="AV123" s="389"/>
      <c r="AW123" s="389"/>
      <c r="AX123" s="390"/>
    </row>
    <row r="124" spans="1:50" ht="24.75" customHeight="1" x14ac:dyDescent="0.15">
      <c r="A124" s="1055"/>
      <c r="B124" s="1056"/>
      <c r="C124" s="1056"/>
      <c r="D124" s="1056"/>
      <c r="E124" s="1056"/>
      <c r="F124" s="1057"/>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55"/>
      <c r="B125" s="1056"/>
      <c r="C125" s="1056"/>
      <c r="D125" s="1056"/>
      <c r="E125" s="1056"/>
      <c r="F125" s="1057"/>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55"/>
      <c r="B126" s="1056"/>
      <c r="C126" s="1056"/>
      <c r="D126" s="1056"/>
      <c r="E126" s="1056"/>
      <c r="F126" s="1057"/>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55"/>
      <c r="B127" s="1056"/>
      <c r="C127" s="1056"/>
      <c r="D127" s="1056"/>
      <c r="E127" s="1056"/>
      <c r="F127" s="1057"/>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55"/>
      <c r="B128" s="1056"/>
      <c r="C128" s="1056"/>
      <c r="D128" s="1056"/>
      <c r="E128" s="1056"/>
      <c r="F128" s="1057"/>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55"/>
      <c r="B129" s="1056"/>
      <c r="C129" s="1056"/>
      <c r="D129" s="1056"/>
      <c r="E129" s="1056"/>
      <c r="F129" s="1057"/>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55"/>
      <c r="B130" s="1056"/>
      <c r="C130" s="1056"/>
      <c r="D130" s="1056"/>
      <c r="E130" s="1056"/>
      <c r="F130" s="1057"/>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55"/>
      <c r="B131" s="1056"/>
      <c r="C131" s="1056"/>
      <c r="D131" s="1056"/>
      <c r="E131" s="1056"/>
      <c r="F131" s="1057"/>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55"/>
      <c r="B132" s="1056"/>
      <c r="C132" s="1056"/>
      <c r="D132" s="1056"/>
      <c r="E132" s="1056"/>
      <c r="F132" s="1057"/>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55"/>
      <c r="B133" s="1056"/>
      <c r="C133" s="1056"/>
      <c r="D133" s="1056"/>
      <c r="E133" s="1056"/>
      <c r="F133" s="1057"/>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5"/>
      <c r="B134" s="1056"/>
      <c r="C134" s="1056"/>
      <c r="D134" s="1056"/>
      <c r="E134" s="1056"/>
      <c r="F134" s="1057"/>
      <c r="G134" s="603" t="s">
        <v>402</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403</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2"/>
    </row>
    <row r="135" spans="1:50" ht="24.75" customHeight="1" x14ac:dyDescent="0.15">
      <c r="A135" s="1055"/>
      <c r="B135" s="1056"/>
      <c r="C135" s="1056"/>
      <c r="D135" s="1056"/>
      <c r="E135" s="1056"/>
      <c r="F135" s="1057"/>
      <c r="G135" s="824"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7"/>
      <c r="AC135" s="824"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55"/>
      <c r="B136" s="1056"/>
      <c r="C136" s="1056"/>
      <c r="D136" s="1056"/>
      <c r="E136" s="1056"/>
      <c r="F136" s="1057"/>
      <c r="G136" s="678"/>
      <c r="H136" s="679"/>
      <c r="I136" s="679"/>
      <c r="J136" s="679"/>
      <c r="K136" s="680"/>
      <c r="L136" s="672"/>
      <c r="M136" s="673"/>
      <c r="N136" s="673"/>
      <c r="O136" s="673"/>
      <c r="P136" s="673"/>
      <c r="Q136" s="673"/>
      <c r="R136" s="673"/>
      <c r="S136" s="673"/>
      <c r="T136" s="673"/>
      <c r="U136" s="673"/>
      <c r="V136" s="673"/>
      <c r="W136" s="673"/>
      <c r="X136" s="674"/>
      <c r="Y136" s="388"/>
      <c r="Z136" s="389"/>
      <c r="AA136" s="389"/>
      <c r="AB136" s="814"/>
      <c r="AC136" s="678"/>
      <c r="AD136" s="679"/>
      <c r="AE136" s="679"/>
      <c r="AF136" s="679"/>
      <c r="AG136" s="680"/>
      <c r="AH136" s="672"/>
      <c r="AI136" s="673"/>
      <c r="AJ136" s="673"/>
      <c r="AK136" s="673"/>
      <c r="AL136" s="673"/>
      <c r="AM136" s="673"/>
      <c r="AN136" s="673"/>
      <c r="AO136" s="673"/>
      <c r="AP136" s="673"/>
      <c r="AQ136" s="673"/>
      <c r="AR136" s="673"/>
      <c r="AS136" s="673"/>
      <c r="AT136" s="674"/>
      <c r="AU136" s="388"/>
      <c r="AV136" s="389"/>
      <c r="AW136" s="389"/>
      <c r="AX136" s="390"/>
    </row>
    <row r="137" spans="1:50" ht="24.75" customHeight="1" x14ac:dyDescent="0.15">
      <c r="A137" s="1055"/>
      <c r="B137" s="1056"/>
      <c r="C137" s="1056"/>
      <c r="D137" s="1056"/>
      <c r="E137" s="1056"/>
      <c r="F137" s="1057"/>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55"/>
      <c r="B138" s="1056"/>
      <c r="C138" s="1056"/>
      <c r="D138" s="1056"/>
      <c r="E138" s="1056"/>
      <c r="F138" s="1057"/>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55"/>
      <c r="B139" s="1056"/>
      <c r="C139" s="1056"/>
      <c r="D139" s="1056"/>
      <c r="E139" s="1056"/>
      <c r="F139" s="1057"/>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55"/>
      <c r="B140" s="1056"/>
      <c r="C140" s="1056"/>
      <c r="D140" s="1056"/>
      <c r="E140" s="1056"/>
      <c r="F140" s="1057"/>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55"/>
      <c r="B141" s="1056"/>
      <c r="C141" s="1056"/>
      <c r="D141" s="1056"/>
      <c r="E141" s="1056"/>
      <c r="F141" s="1057"/>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55"/>
      <c r="B142" s="1056"/>
      <c r="C142" s="1056"/>
      <c r="D142" s="1056"/>
      <c r="E142" s="1056"/>
      <c r="F142" s="1057"/>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55"/>
      <c r="B143" s="1056"/>
      <c r="C143" s="1056"/>
      <c r="D143" s="1056"/>
      <c r="E143" s="1056"/>
      <c r="F143" s="1057"/>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55"/>
      <c r="B144" s="1056"/>
      <c r="C144" s="1056"/>
      <c r="D144" s="1056"/>
      <c r="E144" s="1056"/>
      <c r="F144" s="1057"/>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55"/>
      <c r="B145" s="1056"/>
      <c r="C145" s="1056"/>
      <c r="D145" s="1056"/>
      <c r="E145" s="1056"/>
      <c r="F145" s="1057"/>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55"/>
      <c r="B146" s="1056"/>
      <c r="C146" s="1056"/>
      <c r="D146" s="1056"/>
      <c r="E146" s="1056"/>
      <c r="F146" s="1057"/>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5"/>
      <c r="B147" s="1056"/>
      <c r="C147" s="1056"/>
      <c r="D147" s="1056"/>
      <c r="E147" s="1056"/>
      <c r="F147" s="1057"/>
      <c r="G147" s="603" t="s">
        <v>404</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307</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2"/>
    </row>
    <row r="148" spans="1:50" ht="24.75" customHeight="1" x14ac:dyDescent="0.15">
      <c r="A148" s="1055"/>
      <c r="B148" s="1056"/>
      <c r="C148" s="1056"/>
      <c r="D148" s="1056"/>
      <c r="E148" s="1056"/>
      <c r="F148" s="1057"/>
      <c r="G148" s="824"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7"/>
      <c r="AC148" s="824"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55"/>
      <c r="B149" s="1056"/>
      <c r="C149" s="1056"/>
      <c r="D149" s="1056"/>
      <c r="E149" s="1056"/>
      <c r="F149" s="1057"/>
      <c r="G149" s="678"/>
      <c r="H149" s="679"/>
      <c r="I149" s="679"/>
      <c r="J149" s="679"/>
      <c r="K149" s="680"/>
      <c r="L149" s="672"/>
      <c r="M149" s="673"/>
      <c r="N149" s="673"/>
      <c r="O149" s="673"/>
      <c r="P149" s="673"/>
      <c r="Q149" s="673"/>
      <c r="R149" s="673"/>
      <c r="S149" s="673"/>
      <c r="T149" s="673"/>
      <c r="U149" s="673"/>
      <c r="V149" s="673"/>
      <c r="W149" s="673"/>
      <c r="X149" s="674"/>
      <c r="Y149" s="388"/>
      <c r="Z149" s="389"/>
      <c r="AA149" s="389"/>
      <c r="AB149" s="814"/>
      <c r="AC149" s="678"/>
      <c r="AD149" s="679"/>
      <c r="AE149" s="679"/>
      <c r="AF149" s="679"/>
      <c r="AG149" s="680"/>
      <c r="AH149" s="672"/>
      <c r="AI149" s="673"/>
      <c r="AJ149" s="673"/>
      <c r="AK149" s="673"/>
      <c r="AL149" s="673"/>
      <c r="AM149" s="673"/>
      <c r="AN149" s="673"/>
      <c r="AO149" s="673"/>
      <c r="AP149" s="673"/>
      <c r="AQ149" s="673"/>
      <c r="AR149" s="673"/>
      <c r="AS149" s="673"/>
      <c r="AT149" s="674"/>
      <c r="AU149" s="388"/>
      <c r="AV149" s="389"/>
      <c r="AW149" s="389"/>
      <c r="AX149" s="390"/>
    </row>
    <row r="150" spans="1:50" ht="24.75" customHeight="1" x14ac:dyDescent="0.15">
      <c r="A150" s="1055"/>
      <c r="B150" s="1056"/>
      <c r="C150" s="1056"/>
      <c r="D150" s="1056"/>
      <c r="E150" s="1056"/>
      <c r="F150" s="1057"/>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55"/>
      <c r="B151" s="1056"/>
      <c r="C151" s="1056"/>
      <c r="D151" s="1056"/>
      <c r="E151" s="1056"/>
      <c r="F151" s="1057"/>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55"/>
      <c r="B152" s="1056"/>
      <c r="C152" s="1056"/>
      <c r="D152" s="1056"/>
      <c r="E152" s="1056"/>
      <c r="F152" s="1057"/>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55"/>
      <c r="B153" s="1056"/>
      <c r="C153" s="1056"/>
      <c r="D153" s="1056"/>
      <c r="E153" s="1056"/>
      <c r="F153" s="1057"/>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55"/>
      <c r="B154" s="1056"/>
      <c r="C154" s="1056"/>
      <c r="D154" s="1056"/>
      <c r="E154" s="1056"/>
      <c r="F154" s="1057"/>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55"/>
      <c r="B155" s="1056"/>
      <c r="C155" s="1056"/>
      <c r="D155" s="1056"/>
      <c r="E155" s="1056"/>
      <c r="F155" s="1057"/>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55"/>
      <c r="B156" s="1056"/>
      <c r="C156" s="1056"/>
      <c r="D156" s="1056"/>
      <c r="E156" s="1056"/>
      <c r="F156" s="1057"/>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55"/>
      <c r="B157" s="1056"/>
      <c r="C157" s="1056"/>
      <c r="D157" s="1056"/>
      <c r="E157" s="1056"/>
      <c r="F157" s="1057"/>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55"/>
      <c r="B158" s="1056"/>
      <c r="C158" s="1056"/>
      <c r="D158" s="1056"/>
      <c r="E158" s="1056"/>
      <c r="F158" s="1057"/>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603" t="s">
        <v>308</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405</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2"/>
    </row>
    <row r="162" spans="1:50" ht="24.75" customHeight="1" x14ac:dyDescent="0.15">
      <c r="A162" s="1055"/>
      <c r="B162" s="1056"/>
      <c r="C162" s="1056"/>
      <c r="D162" s="1056"/>
      <c r="E162" s="1056"/>
      <c r="F162" s="1057"/>
      <c r="G162" s="824"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7"/>
      <c r="AC162" s="824"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55"/>
      <c r="B163" s="1056"/>
      <c r="C163" s="1056"/>
      <c r="D163" s="1056"/>
      <c r="E163" s="1056"/>
      <c r="F163" s="1057"/>
      <c r="G163" s="678"/>
      <c r="H163" s="679"/>
      <c r="I163" s="679"/>
      <c r="J163" s="679"/>
      <c r="K163" s="680"/>
      <c r="L163" s="672"/>
      <c r="M163" s="673"/>
      <c r="N163" s="673"/>
      <c r="O163" s="673"/>
      <c r="P163" s="673"/>
      <c r="Q163" s="673"/>
      <c r="R163" s="673"/>
      <c r="S163" s="673"/>
      <c r="T163" s="673"/>
      <c r="U163" s="673"/>
      <c r="V163" s="673"/>
      <c r="W163" s="673"/>
      <c r="X163" s="674"/>
      <c r="Y163" s="388"/>
      <c r="Z163" s="389"/>
      <c r="AA163" s="389"/>
      <c r="AB163" s="814"/>
      <c r="AC163" s="678"/>
      <c r="AD163" s="679"/>
      <c r="AE163" s="679"/>
      <c r="AF163" s="679"/>
      <c r="AG163" s="680"/>
      <c r="AH163" s="672"/>
      <c r="AI163" s="673"/>
      <c r="AJ163" s="673"/>
      <c r="AK163" s="673"/>
      <c r="AL163" s="673"/>
      <c r="AM163" s="673"/>
      <c r="AN163" s="673"/>
      <c r="AO163" s="673"/>
      <c r="AP163" s="673"/>
      <c r="AQ163" s="673"/>
      <c r="AR163" s="673"/>
      <c r="AS163" s="673"/>
      <c r="AT163" s="674"/>
      <c r="AU163" s="388"/>
      <c r="AV163" s="389"/>
      <c r="AW163" s="389"/>
      <c r="AX163" s="390"/>
    </row>
    <row r="164" spans="1:50" ht="24.75" customHeight="1" x14ac:dyDescent="0.15">
      <c r="A164" s="1055"/>
      <c r="B164" s="1056"/>
      <c r="C164" s="1056"/>
      <c r="D164" s="1056"/>
      <c r="E164" s="1056"/>
      <c r="F164" s="1057"/>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55"/>
      <c r="B165" s="1056"/>
      <c r="C165" s="1056"/>
      <c r="D165" s="1056"/>
      <c r="E165" s="1056"/>
      <c r="F165" s="1057"/>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55"/>
      <c r="B166" s="1056"/>
      <c r="C166" s="1056"/>
      <c r="D166" s="1056"/>
      <c r="E166" s="1056"/>
      <c r="F166" s="1057"/>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55"/>
      <c r="B167" s="1056"/>
      <c r="C167" s="1056"/>
      <c r="D167" s="1056"/>
      <c r="E167" s="1056"/>
      <c r="F167" s="1057"/>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55"/>
      <c r="B168" s="1056"/>
      <c r="C168" s="1056"/>
      <c r="D168" s="1056"/>
      <c r="E168" s="1056"/>
      <c r="F168" s="1057"/>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55"/>
      <c r="B169" s="1056"/>
      <c r="C169" s="1056"/>
      <c r="D169" s="1056"/>
      <c r="E169" s="1056"/>
      <c r="F169" s="1057"/>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55"/>
      <c r="B170" s="1056"/>
      <c r="C170" s="1056"/>
      <c r="D170" s="1056"/>
      <c r="E170" s="1056"/>
      <c r="F170" s="1057"/>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55"/>
      <c r="B171" s="1056"/>
      <c r="C171" s="1056"/>
      <c r="D171" s="1056"/>
      <c r="E171" s="1056"/>
      <c r="F171" s="1057"/>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55"/>
      <c r="B172" s="1056"/>
      <c r="C172" s="1056"/>
      <c r="D172" s="1056"/>
      <c r="E172" s="1056"/>
      <c r="F172" s="1057"/>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55"/>
      <c r="B173" s="1056"/>
      <c r="C173" s="1056"/>
      <c r="D173" s="1056"/>
      <c r="E173" s="1056"/>
      <c r="F173" s="1057"/>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5"/>
      <c r="B174" s="1056"/>
      <c r="C174" s="1056"/>
      <c r="D174" s="1056"/>
      <c r="E174" s="1056"/>
      <c r="F174" s="1057"/>
      <c r="G174" s="603" t="s">
        <v>406</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407</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2"/>
    </row>
    <row r="175" spans="1:50" ht="25.5" customHeight="1" x14ac:dyDescent="0.15">
      <c r="A175" s="1055"/>
      <c r="B175" s="1056"/>
      <c r="C175" s="1056"/>
      <c r="D175" s="1056"/>
      <c r="E175" s="1056"/>
      <c r="F175" s="1057"/>
      <c r="G175" s="824"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7"/>
      <c r="AC175" s="824"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55"/>
      <c r="B176" s="1056"/>
      <c r="C176" s="1056"/>
      <c r="D176" s="1056"/>
      <c r="E176" s="1056"/>
      <c r="F176" s="1057"/>
      <c r="G176" s="678"/>
      <c r="H176" s="679"/>
      <c r="I176" s="679"/>
      <c r="J176" s="679"/>
      <c r="K176" s="680"/>
      <c r="L176" s="672"/>
      <c r="M176" s="673"/>
      <c r="N176" s="673"/>
      <c r="O176" s="673"/>
      <c r="P176" s="673"/>
      <c r="Q176" s="673"/>
      <c r="R176" s="673"/>
      <c r="S176" s="673"/>
      <c r="T176" s="673"/>
      <c r="U176" s="673"/>
      <c r="V176" s="673"/>
      <c r="W176" s="673"/>
      <c r="X176" s="674"/>
      <c r="Y176" s="388"/>
      <c r="Z176" s="389"/>
      <c r="AA176" s="389"/>
      <c r="AB176" s="814"/>
      <c r="AC176" s="678"/>
      <c r="AD176" s="679"/>
      <c r="AE176" s="679"/>
      <c r="AF176" s="679"/>
      <c r="AG176" s="680"/>
      <c r="AH176" s="672"/>
      <c r="AI176" s="673"/>
      <c r="AJ176" s="673"/>
      <c r="AK176" s="673"/>
      <c r="AL176" s="673"/>
      <c r="AM176" s="673"/>
      <c r="AN176" s="673"/>
      <c r="AO176" s="673"/>
      <c r="AP176" s="673"/>
      <c r="AQ176" s="673"/>
      <c r="AR176" s="673"/>
      <c r="AS176" s="673"/>
      <c r="AT176" s="674"/>
      <c r="AU176" s="388"/>
      <c r="AV176" s="389"/>
      <c r="AW176" s="389"/>
      <c r="AX176" s="390"/>
    </row>
    <row r="177" spans="1:50" ht="24.75" customHeight="1" x14ac:dyDescent="0.15">
      <c r="A177" s="1055"/>
      <c r="B177" s="1056"/>
      <c r="C177" s="1056"/>
      <c r="D177" s="1056"/>
      <c r="E177" s="1056"/>
      <c r="F177" s="1057"/>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55"/>
      <c r="B178" s="1056"/>
      <c r="C178" s="1056"/>
      <c r="D178" s="1056"/>
      <c r="E178" s="1056"/>
      <c r="F178" s="1057"/>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55"/>
      <c r="B179" s="1056"/>
      <c r="C179" s="1056"/>
      <c r="D179" s="1056"/>
      <c r="E179" s="1056"/>
      <c r="F179" s="1057"/>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55"/>
      <c r="B180" s="1056"/>
      <c r="C180" s="1056"/>
      <c r="D180" s="1056"/>
      <c r="E180" s="1056"/>
      <c r="F180" s="1057"/>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55"/>
      <c r="B181" s="1056"/>
      <c r="C181" s="1056"/>
      <c r="D181" s="1056"/>
      <c r="E181" s="1056"/>
      <c r="F181" s="1057"/>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55"/>
      <c r="B182" s="1056"/>
      <c r="C182" s="1056"/>
      <c r="D182" s="1056"/>
      <c r="E182" s="1056"/>
      <c r="F182" s="1057"/>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55"/>
      <c r="B183" s="1056"/>
      <c r="C183" s="1056"/>
      <c r="D183" s="1056"/>
      <c r="E183" s="1056"/>
      <c r="F183" s="1057"/>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55"/>
      <c r="B184" s="1056"/>
      <c r="C184" s="1056"/>
      <c r="D184" s="1056"/>
      <c r="E184" s="1056"/>
      <c r="F184" s="1057"/>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55"/>
      <c r="B185" s="1056"/>
      <c r="C185" s="1056"/>
      <c r="D185" s="1056"/>
      <c r="E185" s="1056"/>
      <c r="F185" s="1057"/>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55"/>
      <c r="B186" s="1056"/>
      <c r="C186" s="1056"/>
      <c r="D186" s="1056"/>
      <c r="E186" s="1056"/>
      <c r="F186" s="1057"/>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5"/>
      <c r="B187" s="1056"/>
      <c r="C187" s="1056"/>
      <c r="D187" s="1056"/>
      <c r="E187" s="1056"/>
      <c r="F187" s="1057"/>
      <c r="G187" s="603" t="s">
        <v>409</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408</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2"/>
    </row>
    <row r="188" spans="1:50" ht="24.75" customHeight="1" x14ac:dyDescent="0.15">
      <c r="A188" s="1055"/>
      <c r="B188" s="1056"/>
      <c r="C188" s="1056"/>
      <c r="D188" s="1056"/>
      <c r="E188" s="1056"/>
      <c r="F188" s="1057"/>
      <c r="G188" s="824"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7"/>
      <c r="AC188" s="824"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55"/>
      <c r="B189" s="1056"/>
      <c r="C189" s="1056"/>
      <c r="D189" s="1056"/>
      <c r="E189" s="1056"/>
      <c r="F189" s="1057"/>
      <c r="G189" s="678"/>
      <c r="H189" s="679"/>
      <c r="I189" s="679"/>
      <c r="J189" s="679"/>
      <c r="K189" s="680"/>
      <c r="L189" s="672"/>
      <c r="M189" s="673"/>
      <c r="N189" s="673"/>
      <c r="O189" s="673"/>
      <c r="P189" s="673"/>
      <c r="Q189" s="673"/>
      <c r="R189" s="673"/>
      <c r="S189" s="673"/>
      <c r="T189" s="673"/>
      <c r="U189" s="673"/>
      <c r="V189" s="673"/>
      <c r="W189" s="673"/>
      <c r="X189" s="674"/>
      <c r="Y189" s="388"/>
      <c r="Z189" s="389"/>
      <c r="AA189" s="389"/>
      <c r="AB189" s="814"/>
      <c r="AC189" s="678"/>
      <c r="AD189" s="679"/>
      <c r="AE189" s="679"/>
      <c r="AF189" s="679"/>
      <c r="AG189" s="680"/>
      <c r="AH189" s="672"/>
      <c r="AI189" s="673"/>
      <c r="AJ189" s="673"/>
      <c r="AK189" s="673"/>
      <c r="AL189" s="673"/>
      <c r="AM189" s="673"/>
      <c r="AN189" s="673"/>
      <c r="AO189" s="673"/>
      <c r="AP189" s="673"/>
      <c r="AQ189" s="673"/>
      <c r="AR189" s="673"/>
      <c r="AS189" s="673"/>
      <c r="AT189" s="674"/>
      <c r="AU189" s="388"/>
      <c r="AV189" s="389"/>
      <c r="AW189" s="389"/>
      <c r="AX189" s="390"/>
    </row>
    <row r="190" spans="1:50" ht="24.75" customHeight="1" x14ac:dyDescent="0.15">
      <c r="A190" s="1055"/>
      <c r="B190" s="1056"/>
      <c r="C190" s="1056"/>
      <c r="D190" s="1056"/>
      <c r="E190" s="1056"/>
      <c r="F190" s="1057"/>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55"/>
      <c r="B191" s="1056"/>
      <c r="C191" s="1056"/>
      <c r="D191" s="1056"/>
      <c r="E191" s="1056"/>
      <c r="F191" s="1057"/>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55"/>
      <c r="B192" s="1056"/>
      <c r="C192" s="1056"/>
      <c r="D192" s="1056"/>
      <c r="E192" s="1056"/>
      <c r="F192" s="1057"/>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55"/>
      <c r="B193" s="1056"/>
      <c r="C193" s="1056"/>
      <c r="D193" s="1056"/>
      <c r="E193" s="1056"/>
      <c r="F193" s="1057"/>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55"/>
      <c r="B194" s="1056"/>
      <c r="C194" s="1056"/>
      <c r="D194" s="1056"/>
      <c r="E194" s="1056"/>
      <c r="F194" s="1057"/>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55"/>
      <c r="B195" s="1056"/>
      <c r="C195" s="1056"/>
      <c r="D195" s="1056"/>
      <c r="E195" s="1056"/>
      <c r="F195" s="1057"/>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55"/>
      <c r="B196" s="1056"/>
      <c r="C196" s="1056"/>
      <c r="D196" s="1056"/>
      <c r="E196" s="1056"/>
      <c r="F196" s="1057"/>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55"/>
      <c r="B197" s="1056"/>
      <c r="C197" s="1056"/>
      <c r="D197" s="1056"/>
      <c r="E197" s="1056"/>
      <c r="F197" s="1057"/>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55"/>
      <c r="B198" s="1056"/>
      <c r="C198" s="1056"/>
      <c r="D198" s="1056"/>
      <c r="E198" s="1056"/>
      <c r="F198" s="1057"/>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55"/>
      <c r="B199" s="1056"/>
      <c r="C199" s="1056"/>
      <c r="D199" s="1056"/>
      <c r="E199" s="1056"/>
      <c r="F199" s="1057"/>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5"/>
      <c r="B200" s="1056"/>
      <c r="C200" s="1056"/>
      <c r="D200" s="1056"/>
      <c r="E200" s="1056"/>
      <c r="F200" s="1057"/>
      <c r="G200" s="603" t="s">
        <v>410</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309</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2"/>
    </row>
    <row r="201" spans="1:50" ht="24.75" customHeight="1" x14ac:dyDescent="0.15">
      <c r="A201" s="1055"/>
      <c r="B201" s="1056"/>
      <c r="C201" s="1056"/>
      <c r="D201" s="1056"/>
      <c r="E201" s="1056"/>
      <c r="F201" s="1057"/>
      <c r="G201" s="824"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7"/>
      <c r="AC201" s="824"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55"/>
      <c r="B202" s="1056"/>
      <c r="C202" s="1056"/>
      <c r="D202" s="1056"/>
      <c r="E202" s="1056"/>
      <c r="F202" s="1057"/>
      <c r="G202" s="678"/>
      <c r="H202" s="679"/>
      <c r="I202" s="679"/>
      <c r="J202" s="679"/>
      <c r="K202" s="680"/>
      <c r="L202" s="672"/>
      <c r="M202" s="673"/>
      <c r="N202" s="673"/>
      <c r="O202" s="673"/>
      <c r="P202" s="673"/>
      <c r="Q202" s="673"/>
      <c r="R202" s="673"/>
      <c r="S202" s="673"/>
      <c r="T202" s="673"/>
      <c r="U202" s="673"/>
      <c r="V202" s="673"/>
      <c r="W202" s="673"/>
      <c r="X202" s="674"/>
      <c r="Y202" s="388"/>
      <c r="Z202" s="389"/>
      <c r="AA202" s="389"/>
      <c r="AB202" s="814"/>
      <c r="AC202" s="678"/>
      <c r="AD202" s="679"/>
      <c r="AE202" s="679"/>
      <c r="AF202" s="679"/>
      <c r="AG202" s="680"/>
      <c r="AH202" s="672"/>
      <c r="AI202" s="673"/>
      <c r="AJ202" s="673"/>
      <c r="AK202" s="673"/>
      <c r="AL202" s="673"/>
      <c r="AM202" s="673"/>
      <c r="AN202" s="673"/>
      <c r="AO202" s="673"/>
      <c r="AP202" s="673"/>
      <c r="AQ202" s="673"/>
      <c r="AR202" s="673"/>
      <c r="AS202" s="673"/>
      <c r="AT202" s="674"/>
      <c r="AU202" s="388"/>
      <c r="AV202" s="389"/>
      <c r="AW202" s="389"/>
      <c r="AX202" s="390"/>
    </row>
    <row r="203" spans="1:50" ht="24.75" customHeight="1" x14ac:dyDescent="0.15">
      <c r="A203" s="1055"/>
      <c r="B203" s="1056"/>
      <c r="C203" s="1056"/>
      <c r="D203" s="1056"/>
      <c r="E203" s="1056"/>
      <c r="F203" s="1057"/>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55"/>
      <c r="B204" s="1056"/>
      <c r="C204" s="1056"/>
      <c r="D204" s="1056"/>
      <c r="E204" s="1056"/>
      <c r="F204" s="1057"/>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55"/>
      <c r="B205" s="1056"/>
      <c r="C205" s="1056"/>
      <c r="D205" s="1056"/>
      <c r="E205" s="1056"/>
      <c r="F205" s="1057"/>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55"/>
      <c r="B206" s="1056"/>
      <c r="C206" s="1056"/>
      <c r="D206" s="1056"/>
      <c r="E206" s="1056"/>
      <c r="F206" s="1057"/>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55"/>
      <c r="B207" s="1056"/>
      <c r="C207" s="1056"/>
      <c r="D207" s="1056"/>
      <c r="E207" s="1056"/>
      <c r="F207" s="1057"/>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55"/>
      <c r="B208" s="1056"/>
      <c r="C208" s="1056"/>
      <c r="D208" s="1056"/>
      <c r="E208" s="1056"/>
      <c r="F208" s="1057"/>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55"/>
      <c r="B209" s="1056"/>
      <c r="C209" s="1056"/>
      <c r="D209" s="1056"/>
      <c r="E209" s="1056"/>
      <c r="F209" s="1057"/>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55"/>
      <c r="B210" s="1056"/>
      <c r="C210" s="1056"/>
      <c r="D210" s="1056"/>
      <c r="E210" s="1056"/>
      <c r="F210" s="1057"/>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55"/>
      <c r="B211" s="1056"/>
      <c r="C211" s="1056"/>
      <c r="D211" s="1056"/>
      <c r="E211" s="1056"/>
      <c r="F211" s="1057"/>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603" t="s">
        <v>310</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411</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2"/>
    </row>
    <row r="215" spans="1:50" ht="24.75" customHeight="1" x14ac:dyDescent="0.15">
      <c r="A215" s="1055"/>
      <c r="B215" s="1056"/>
      <c r="C215" s="1056"/>
      <c r="D215" s="1056"/>
      <c r="E215" s="1056"/>
      <c r="F215" s="1057"/>
      <c r="G215" s="824"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7"/>
      <c r="AC215" s="824"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55"/>
      <c r="B216" s="1056"/>
      <c r="C216" s="1056"/>
      <c r="D216" s="1056"/>
      <c r="E216" s="1056"/>
      <c r="F216" s="1057"/>
      <c r="G216" s="678"/>
      <c r="H216" s="679"/>
      <c r="I216" s="679"/>
      <c r="J216" s="679"/>
      <c r="K216" s="680"/>
      <c r="L216" s="672"/>
      <c r="M216" s="673"/>
      <c r="N216" s="673"/>
      <c r="O216" s="673"/>
      <c r="P216" s="673"/>
      <c r="Q216" s="673"/>
      <c r="R216" s="673"/>
      <c r="S216" s="673"/>
      <c r="T216" s="673"/>
      <c r="U216" s="673"/>
      <c r="V216" s="673"/>
      <c r="W216" s="673"/>
      <c r="X216" s="674"/>
      <c r="Y216" s="388"/>
      <c r="Z216" s="389"/>
      <c r="AA216" s="389"/>
      <c r="AB216" s="814"/>
      <c r="AC216" s="678"/>
      <c r="AD216" s="679"/>
      <c r="AE216" s="679"/>
      <c r="AF216" s="679"/>
      <c r="AG216" s="680"/>
      <c r="AH216" s="672"/>
      <c r="AI216" s="673"/>
      <c r="AJ216" s="673"/>
      <c r="AK216" s="673"/>
      <c r="AL216" s="673"/>
      <c r="AM216" s="673"/>
      <c r="AN216" s="673"/>
      <c r="AO216" s="673"/>
      <c r="AP216" s="673"/>
      <c r="AQ216" s="673"/>
      <c r="AR216" s="673"/>
      <c r="AS216" s="673"/>
      <c r="AT216" s="674"/>
      <c r="AU216" s="388"/>
      <c r="AV216" s="389"/>
      <c r="AW216" s="389"/>
      <c r="AX216" s="390"/>
    </row>
    <row r="217" spans="1:50" ht="24.75" customHeight="1" x14ac:dyDescent="0.15">
      <c r="A217" s="1055"/>
      <c r="B217" s="1056"/>
      <c r="C217" s="1056"/>
      <c r="D217" s="1056"/>
      <c r="E217" s="1056"/>
      <c r="F217" s="1057"/>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55"/>
      <c r="B218" s="1056"/>
      <c r="C218" s="1056"/>
      <c r="D218" s="1056"/>
      <c r="E218" s="1056"/>
      <c r="F218" s="1057"/>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55"/>
      <c r="B219" s="1056"/>
      <c r="C219" s="1056"/>
      <c r="D219" s="1056"/>
      <c r="E219" s="1056"/>
      <c r="F219" s="1057"/>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55"/>
      <c r="B220" s="1056"/>
      <c r="C220" s="1056"/>
      <c r="D220" s="1056"/>
      <c r="E220" s="1056"/>
      <c r="F220" s="1057"/>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55"/>
      <c r="B221" s="1056"/>
      <c r="C221" s="1056"/>
      <c r="D221" s="1056"/>
      <c r="E221" s="1056"/>
      <c r="F221" s="1057"/>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55"/>
      <c r="B222" s="1056"/>
      <c r="C222" s="1056"/>
      <c r="D222" s="1056"/>
      <c r="E222" s="1056"/>
      <c r="F222" s="1057"/>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55"/>
      <c r="B223" s="1056"/>
      <c r="C223" s="1056"/>
      <c r="D223" s="1056"/>
      <c r="E223" s="1056"/>
      <c r="F223" s="1057"/>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55"/>
      <c r="B224" s="1056"/>
      <c r="C224" s="1056"/>
      <c r="D224" s="1056"/>
      <c r="E224" s="1056"/>
      <c r="F224" s="1057"/>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55"/>
      <c r="B225" s="1056"/>
      <c r="C225" s="1056"/>
      <c r="D225" s="1056"/>
      <c r="E225" s="1056"/>
      <c r="F225" s="1057"/>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55"/>
      <c r="B226" s="1056"/>
      <c r="C226" s="1056"/>
      <c r="D226" s="1056"/>
      <c r="E226" s="1056"/>
      <c r="F226" s="1057"/>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5"/>
      <c r="B227" s="1056"/>
      <c r="C227" s="1056"/>
      <c r="D227" s="1056"/>
      <c r="E227" s="1056"/>
      <c r="F227" s="1057"/>
      <c r="G227" s="603" t="s">
        <v>412</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413</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2"/>
    </row>
    <row r="228" spans="1:50" ht="25.5" customHeight="1" x14ac:dyDescent="0.15">
      <c r="A228" s="1055"/>
      <c r="B228" s="1056"/>
      <c r="C228" s="1056"/>
      <c r="D228" s="1056"/>
      <c r="E228" s="1056"/>
      <c r="F228" s="1057"/>
      <c r="G228" s="824"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7"/>
      <c r="AC228" s="824"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55"/>
      <c r="B229" s="1056"/>
      <c r="C229" s="1056"/>
      <c r="D229" s="1056"/>
      <c r="E229" s="1056"/>
      <c r="F229" s="1057"/>
      <c r="G229" s="678"/>
      <c r="H229" s="679"/>
      <c r="I229" s="679"/>
      <c r="J229" s="679"/>
      <c r="K229" s="680"/>
      <c r="L229" s="672"/>
      <c r="M229" s="673"/>
      <c r="N229" s="673"/>
      <c r="O229" s="673"/>
      <c r="P229" s="673"/>
      <c r="Q229" s="673"/>
      <c r="R229" s="673"/>
      <c r="S229" s="673"/>
      <c r="T229" s="673"/>
      <c r="U229" s="673"/>
      <c r="V229" s="673"/>
      <c r="W229" s="673"/>
      <c r="X229" s="674"/>
      <c r="Y229" s="388"/>
      <c r="Z229" s="389"/>
      <c r="AA229" s="389"/>
      <c r="AB229" s="814"/>
      <c r="AC229" s="678"/>
      <c r="AD229" s="679"/>
      <c r="AE229" s="679"/>
      <c r="AF229" s="679"/>
      <c r="AG229" s="680"/>
      <c r="AH229" s="672"/>
      <c r="AI229" s="673"/>
      <c r="AJ229" s="673"/>
      <c r="AK229" s="673"/>
      <c r="AL229" s="673"/>
      <c r="AM229" s="673"/>
      <c r="AN229" s="673"/>
      <c r="AO229" s="673"/>
      <c r="AP229" s="673"/>
      <c r="AQ229" s="673"/>
      <c r="AR229" s="673"/>
      <c r="AS229" s="673"/>
      <c r="AT229" s="674"/>
      <c r="AU229" s="388"/>
      <c r="AV229" s="389"/>
      <c r="AW229" s="389"/>
      <c r="AX229" s="390"/>
    </row>
    <row r="230" spans="1:50" ht="24.75" customHeight="1" x14ac:dyDescent="0.15">
      <c r="A230" s="1055"/>
      <c r="B230" s="1056"/>
      <c r="C230" s="1056"/>
      <c r="D230" s="1056"/>
      <c r="E230" s="1056"/>
      <c r="F230" s="1057"/>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55"/>
      <c r="B231" s="1056"/>
      <c r="C231" s="1056"/>
      <c r="D231" s="1056"/>
      <c r="E231" s="1056"/>
      <c r="F231" s="1057"/>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55"/>
      <c r="B232" s="1056"/>
      <c r="C232" s="1056"/>
      <c r="D232" s="1056"/>
      <c r="E232" s="1056"/>
      <c r="F232" s="1057"/>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55"/>
      <c r="B233" s="1056"/>
      <c r="C233" s="1056"/>
      <c r="D233" s="1056"/>
      <c r="E233" s="1056"/>
      <c r="F233" s="1057"/>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55"/>
      <c r="B234" s="1056"/>
      <c r="C234" s="1056"/>
      <c r="D234" s="1056"/>
      <c r="E234" s="1056"/>
      <c r="F234" s="1057"/>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55"/>
      <c r="B235" s="1056"/>
      <c r="C235" s="1056"/>
      <c r="D235" s="1056"/>
      <c r="E235" s="1056"/>
      <c r="F235" s="1057"/>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55"/>
      <c r="B236" s="1056"/>
      <c r="C236" s="1056"/>
      <c r="D236" s="1056"/>
      <c r="E236" s="1056"/>
      <c r="F236" s="1057"/>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55"/>
      <c r="B237" s="1056"/>
      <c r="C237" s="1056"/>
      <c r="D237" s="1056"/>
      <c r="E237" s="1056"/>
      <c r="F237" s="1057"/>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55"/>
      <c r="B238" s="1056"/>
      <c r="C238" s="1056"/>
      <c r="D238" s="1056"/>
      <c r="E238" s="1056"/>
      <c r="F238" s="1057"/>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55"/>
      <c r="B239" s="1056"/>
      <c r="C239" s="1056"/>
      <c r="D239" s="1056"/>
      <c r="E239" s="1056"/>
      <c r="F239" s="1057"/>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5"/>
      <c r="B240" s="1056"/>
      <c r="C240" s="1056"/>
      <c r="D240" s="1056"/>
      <c r="E240" s="1056"/>
      <c r="F240" s="1057"/>
      <c r="G240" s="603" t="s">
        <v>414</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415</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2"/>
    </row>
    <row r="241" spans="1:50" ht="24.75" customHeight="1" x14ac:dyDescent="0.15">
      <c r="A241" s="1055"/>
      <c r="B241" s="1056"/>
      <c r="C241" s="1056"/>
      <c r="D241" s="1056"/>
      <c r="E241" s="1056"/>
      <c r="F241" s="1057"/>
      <c r="G241" s="824"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7"/>
      <c r="AC241" s="824"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55"/>
      <c r="B242" s="1056"/>
      <c r="C242" s="1056"/>
      <c r="D242" s="1056"/>
      <c r="E242" s="1056"/>
      <c r="F242" s="1057"/>
      <c r="G242" s="678"/>
      <c r="H242" s="679"/>
      <c r="I242" s="679"/>
      <c r="J242" s="679"/>
      <c r="K242" s="680"/>
      <c r="L242" s="672"/>
      <c r="M242" s="673"/>
      <c r="N242" s="673"/>
      <c r="O242" s="673"/>
      <c r="P242" s="673"/>
      <c r="Q242" s="673"/>
      <c r="R242" s="673"/>
      <c r="S242" s="673"/>
      <c r="T242" s="673"/>
      <c r="U242" s="673"/>
      <c r="V242" s="673"/>
      <c r="W242" s="673"/>
      <c r="X242" s="674"/>
      <c r="Y242" s="388"/>
      <c r="Z242" s="389"/>
      <c r="AA242" s="389"/>
      <c r="AB242" s="814"/>
      <c r="AC242" s="678"/>
      <c r="AD242" s="679"/>
      <c r="AE242" s="679"/>
      <c r="AF242" s="679"/>
      <c r="AG242" s="680"/>
      <c r="AH242" s="672"/>
      <c r="AI242" s="673"/>
      <c r="AJ242" s="673"/>
      <c r="AK242" s="673"/>
      <c r="AL242" s="673"/>
      <c r="AM242" s="673"/>
      <c r="AN242" s="673"/>
      <c r="AO242" s="673"/>
      <c r="AP242" s="673"/>
      <c r="AQ242" s="673"/>
      <c r="AR242" s="673"/>
      <c r="AS242" s="673"/>
      <c r="AT242" s="674"/>
      <c r="AU242" s="388"/>
      <c r="AV242" s="389"/>
      <c r="AW242" s="389"/>
      <c r="AX242" s="390"/>
    </row>
    <row r="243" spans="1:50" ht="24.75" customHeight="1" x14ac:dyDescent="0.15">
      <c r="A243" s="1055"/>
      <c r="B243" s="1056"/>
      <c r="C243" s="1056"/>
      <c r="D243" s="1056"/>
      <c r="E243" s="1056"/>
      <c r="F243" s="1057"/>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55"/>
      <c r="B244" s="1056"/>
      <c r="C244" s="1056"/>
      <c r="D244" s="1056"/>
      <c r="E244" s="1056"/>
      <c r="F244" s="1057"/>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55"/>
      <c r="B245" s="1056"/>
      <c r="C245" s="1056"/>
      <c r="D245" s="1056"/>
      <c r="E245" s="1056"/>
      <c r="F245" s="1057"/>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55"/>
      <c r="B246" s="1056"/>
      <c r="C246" s="1056"/>
      <c r="D246" s="1056"/>
      <c r="E246" s="1056"/>
      <c r="F246" s="1057"/>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55"/>
      <c r="B247" s="1056"/>
      <c r="C247" s="1056"/>
      <c r="D247" s="1056"/>
      <c r="E247" s="1056"/>
      <c r="F247" s="1057"/>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55"/>
      <c r="B248" s="1056"/>
      <c r="C248" s="1056"/>
      <c r="D248" s="1056"/>
      <c r="E248" s="1056"/>
      <c r="F248" s="1057"/>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55"/>
      <c r="B249" s="1056"/>
      <c r="C249" s="1056"/>
      <c r="D249" s="1056"/>
      <c r="E249" s="1056"/>
      <c r="F249" s="1057"/>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55"/>
      <c r="B250" s="1056"/>
      <c r="C250" s="1056"/>
      <c r="D250" s="1056"/>
      <c r="E250" s="1056"/>
      <c r="F250" s="1057"/>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55"/>
      <c r="B251" s="1056"/>
      <c r="C251" s="1056"/>
      <c r="D251" s="1056"/>
      <c r="E251" s="1056"/>
      <c r="F251" s="1057"/>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55"/>
      <c r="B252" s="1056"/>
      <c r="C252" s="1056"/>
      <c r="D252" s="1056"/>
      <c r="E252" s="1056"/>
      <c r="F252" s="1057"/>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5"/>
      <c r="B253" s="1056"/>
      <c r="C253" s="1056"/>
      <c r="D253" s="1056"/>
      <c r="E253" s="1056"/>
      <c r="F253" s="1057"/>
      <c r="G253" s="603" t="s">
        <v>416</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311</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2"/>
    </row>
    <row r="254" spans="1:50" ht="24.75" customHeight="1" x14ac:dyDescent="0.15">
      <c r="A254" s="1055"/>
      <c r="B254" s="1056"/>
      <c r="C254" s="1056"/>
      <c r="D254" s="1056"/>
      <c r="E254" s="1056"/>
      <c r="F254" s="1057"/>
      <c r="G254" s="824"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7"/>
      <c r="AC254" s="824"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55"/>
      <c r="B255" s="1056"/>
      <c r="C255" s="1056"/>
      <c r="D255" s="1056"/>
      <c r="E255" s="1056"/>
      <c r="F255" s="1057"/>
      <c r="G255" s="678"/>
      <c r="H255" s="679"/>
      <c r="I255" s="679"/>
      <c r="J255" s="679"/>
      <c r="K255" s="680"/>
      <c r="L255" s="672"/>
      <c r="M255" s="673"/>
      <c r="N255" s="673"/>
      <c r="O255" s="673"/>
      <c r="P255" s="673"/>
      <c r="Q255" s="673"/>
      <c r="R255" s="673"/>
      <c r="S255" s="673"/>
      <c r="T255" s="673"/>
      <c r="U255" s="673"/>
      <c r="V255" s="673"/>
      <c r="W255" s="673"/>
      <c r="X255" s="674"/>
      <c r="Y255" s="388"/>
      <c r="Z255" s="389"/>
      <c r="AA255" s="389"/>
      <c r="AB255" s="814"/>
      <c r="AC255" s="678"/>
      <c r="AD255" s="679"/>
      <c r="AE255" s="679"/>
      <c r="AF255" s="679"/>
      <c r="AG255" s="680"/>
      <c r="AH255" s="672"/>
      <c r="AI255" s="673"/>
      <c r="AJ255" s="673"/>
      <c r="AK255" s="673"/>
      <c r="AL255" s="673"/>
      <c r="AM255" s="673"/>
      <c r="AN255" s="673"/>
      <c r="AO255" s="673"/>
      <c r="AP255" s="673"/>
      <c r="AQ255" s="673"/>
      <c r="AR255" s="673"/>
      <c r="AS255" s="673"/>
      <c r="AT255" s="674"/>
      <c r="AU255" s="388"/>
      <c r="AV255" s="389"/>
      <c r="AW255" s="389"/>
      <c r="AX255" s="390"/>
    </row>
    <row r="256" spans="1:50" ht="24.75" customHeight="1" x14ac:dyDescent="0.15">
      <c r="A256" s="1055"/>
      <c r="B256" s="1056"/>
      <c r="C256" s="1056"/>
      <c r="D256" s="1056"/>
      <c r="E256" s="1056"/>
      <c r="F256" s="1057"/>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55"/>
      <c r="B257" s="1056"/>
      <c r="C257" s="1056"/>
      <c r="D257" s="1056"/>
      <c r="E257" s="1056"/>
      <c r="F257" s="1057"/>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55"/>
      <c r="B258" s="1056"/>
      <c r="C258" s="1056"/>
      <c r="D258" s="1056"/>
      <c r="E258" s="1056"/>
      <c r="F258" s="1057"/>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55"/>
      <c r="B259" s="1056"/>
      <c r="C259" s="1056"/>
      <c r="D259" s="1056"/>
      <c r="E259" s="1056"/>
      <c r="F259" s="1057"/>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55"/>
      <c r="B260" s="1056"/>
      <c r="C260" s="1056"/>
      <c r="D260" s="1056"/>
      <c r="E260" s="1056"/>
      <c r="F260" s="1057"/>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55"/>
      <c r="B261" s="1056"/>
      <c r="C261" s="1056"/>
      <c r="D261" s="1056"/>
      <c r="E261" s="1056"/>
      <c r="F261" s="1057"/>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55"/>
      <c r="B262" s="1056"/>
      <c r="C262" s="1056"/>
      <c r="D262" s="1056"/>
      <c r="E262" s="1056"/>
      <c r="F262" s="1057"/>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55"/>
      <c r="B263" s="1056"/>
      <c r="C263" s="1056"/>
      <c r="D263" s="1056"/>
      <c r="E263" s="1056"/>
      <c r="F263" s="1057"/>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55"/>
      <c r="B264" s="1056"/>
      <c r="C264" s="1056"/>
      <c r="D264" s="1056"/>
      <c r="E264" s="1056"/>
      <c r="F264" s="1057"/>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U114" sqref="AU114:AX11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6">
        <v>1</v>
      </c>
      <c r="B4" s="106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6">
        <v>2</v>
      </c>
      <c r="B5" s="106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6">
        <v>3</v>
      </c>
      <c r="B6" s="106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6">
        <v>4</v>
      </c>
      <c r="B7" s="106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6">
        <v>5</v>
      </c>
      <c r="B8" s="106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6">
        <v>6</v>
      </c>
      <c r="B9" s="106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6">
        <v>7</v>
      </c>
      <c r="B10" s="106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6">
        <v>8</v>
      </c>
      <c r="B11" s="106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6">
        <v>9</v>
      </c>
      <c r="B12" s="106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6">
        <v>10</v>
      </c>
      <c r="B13" s="106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6">
        <v>11</v>
      </c>
      <c r="B14" s="106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6">
        <v>12</v>
      </c>
      <c r="B15" s="106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6">
        <v>13</v>
      </c>
      <c r="B16" s="106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6">
        <v>14</v>
      </c>
      <c r="B17" s="106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6">
        <v>15</v>
      </c>
      <c r="B18" s="106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6">
        <v>16</v>
      </c>
      <c r="B19" s="106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6">
        <v>17</v>
      </c>
      <c r="B20" s="106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6">
        <v>18</v>
      </c>
      <c r="B21" s="106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6">
        <v>19</v>
      </c>
      <c r="B22" s="106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6">
        <v>20</v>
      </c>
      <c r="B23" s="106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6">
        <v>21</v>
      </c>
      <c r="B24" s="106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6">
        <v>22</v>
      </c>
      <c r="B25" s="106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6">
        <v>23</v>
      </c>
      <c r="B26" s="106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6">
        <v>24</v>
      </c>
      <c r="B27" s="106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6">
        <v>25</v>
      </c>
      <c r="B28" s="106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6">
        <v>26</v>
      </c>
      <c r="B29" s="106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6">
        <v>27</v>
      </c>
      <c r="B30" s="106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6">
        <v>28</v>
      </c>
      <c r="B31" s="106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6">
        <v>29</v>
      </c>
      <c r="B32" s="106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6">
        <v>30</v>
      </c>
      <c r="B33" s="106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6">
        <v>1</v>
      </c>
      <c r="B37" s="106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6">
        <v>2</v>
      </c>
      <c r="B38" s="106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6">
        <v>3</v>
      </c>
      <c r="B39" s="106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6">
        <v>4</v>
      </c>
      <c r="B40" s="106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6">
        <v>5</v>
      </c>
      <c r="B41" s="106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6">
        <v>6</v>
      </c>
      <c r="B42" s="106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6">
        <v>7</v>
      </c>
      <c r="B43" s="106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6">
        <v>8</v>
      </c>
      <c r="B44" s="106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6">
        <v>9</v>
      </c>
      <c r="B45" s="106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6">
        <v>10</v>
      </c>
      <c r="B46" s="106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6">
        <v>11</v>
      </c>
      <c r="B47" s="106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6">
        <v>12</v>
      </c>
      <c r="B48" s="106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6">
        <v>13</v>
      </c>
      <c r="B49" s="106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6">
        <v>14</v>
      </c>
      <c r="B50" s="106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6">
        <v>15</v>
      </c>
      <c r="B51" s="106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6">
        <v>16</v>
      </c>
      <c r="B52" s="106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6">
        <v>17</v>
      </c>
      <c r="B53" s="106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6">
        <v>18</v>
      </c>
      <c r="B54" s="106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6">
        <v>19</v>
      </c>
      <c r="B55" s="106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6">
        <v>20</v>
      </c>
      <c r="B56" s="106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6">
        <v>21</v>
      </c>
      <c r="B57" s="106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6">
        <v>22</v>
      </c>
      <c r="B58" s="106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6">
        <v>23</v>
      </c>
      <c r="B59" s="106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6">
        <v>24</v>
      </c>
      <c r="B60" s="106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6">
        <v>25</v>
      </c>
      <c r="B61" s="106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6">
        <v>26</v>
      </c>
      <c r="B62" s="106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6">
        <v>27</v>
      </c>
      <c r="B63" s="106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6">
        <v>28</v>
      </c>
      <c r="B64" s="106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6">
        <v>29</v>
      </c>
      <c r="B65" s="106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6">
        <v>30</v>
      </c>
      <c r="B66" s="106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6">
        <v>1</v>
      </c>
      <c r="B70" s="106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6">
        <v>2</v>
      </c>
      <c r="B71" s="106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6">
        <v>3</v>
      </c>
      <c r="B72" s="106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6">
        <v>4</v>
      </c>
      <c r="B73" s="106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6">
        <v>5</v>
      </c>
      <c r="B74" s="106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6">
        <v>6</v>
      </c>
      <c r="B75" s="106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6">
        <v>7</v>
      </c>
      <c r="B76" s="106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6">
        <v>8</v>
      </c>
      <c r="B77" s="106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6">
        <v>9</v>
      </c>
      <c r="B78" s="106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6">
        <v>10</v>
      </c>
      <c r="B79" s="106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6">
        <v>11</v>
      </c>
      <c r="B80" s="106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6">
        <v>12</v>
      </c>
      <c r="B81" s="106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6">
        <v>13</v>
      </c>
      <c r="B82" s="106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6">
        <v>14</v>
      </c>
      <c r="B83" s="106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6">
        <v>15</v>
      </c>
      <c r="B84" s="106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6">
        <v>16</v>
      </c>
      <c r="B85" s="106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6">
        <v>17</v>
      </c>
      <c r="B86" s="106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6">
        <v>18</v>
      </c>
      <c r="B87" s="106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6">
        <v>19</v>
      </c>
      <c r="B88" s="106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6">
        <v>20</v>
      </c>
      <c r="B89" s="106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6">
        <v>21</v>
      </c>
      <c r="B90" s="106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6">
        <v>22</v>
      </c>
      <c r="B91" s="106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6">
        <v>23</v>
      </c>
      <c r="B92" s="106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6">
        <v>24</v>
      </c>
      <c r="B93" s="106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6">
        <v>25</v>
      </c>
      <c r="B94" s="106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6">
        <v>26</v>
      </c>
      <c r="B95" s="106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6">
        <v>27</v>
      </c>
      <c r="B96" s="106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6">
        <v>28</v>
      </c>
      <c r="B97" s="106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6">
        <v>29</v>
      </c>
      <c r="B98" s="106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6">
        <v>30</v>
      </c>
      <c r="B99" s="106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6">
        <v>1</v>
      </c>
      <c r="B103" s="106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6">
        <v>2</v>
      </c>
      <c r="B104" s="106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6">
        <v>3</v>
      </c>
      <c r="B105" s="106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6">
        <v>4</v>
      </c>
      <c r="B106" s="106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6">
        <v>5</v>
      </c>
      <c r="B107" s="106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6">
        <v>6</v>
      </c>
      <c r="B108" s="106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6">
        <v>7</v>
      </c>
      <c r="B109" s="106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6">
        <v>8</v>
      </c>
      <c r="B110" s="106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6">
        <v>9</v>
      </c>
      <c r="B111" s="106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6">
        <v>10</v>
      </c>
      <c r="B112" s="106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6">
        <v>11</v>
      </c>
      <c r="B113" s="106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6">
        <v>12</v>
      </c>
      <c r="B114" s="106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6">
        <v>13</v>
      </c>
      <c r="B115" s="106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6">
        <v>14</v>
      </c>
      <c r="B116" s="106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6">
        <v>15</v>
      </c>
      <c r="B117" s="106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6">
        <v>16</v>
      </c>
      <c r="B118" s="106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6">
        <v>17</v>
      </c>
      <c r="B119" s="106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6">
        <v>18</v>
      </c>
      <c r="B120" s="106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6">
        <v>19</v>
      </c>
      <c r="B121" s="106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6">
        <v>20</v>
      </c>
      <c r="B122" s="106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6">
        <v>21</v>
      </c>
      <c r="B123" s="106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6">
        <v>22</v>
      </c>
      <c r="B124" s="106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6">
        <v>23</v>
      </c>
      <c r="B125" s="106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6">
        <v>24</v>
      </c>
      <c r="B126" s="106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6">
        <v>25</v>
      </c>
      <c r="B127" s="106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6">
        <v>26</v>
      </c>
      <c r="B128" s="106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6">
        <v>27</v>
      </c>
      <c r="B129" s="106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6">
        <v>28</v>
      </c>
      <c r="B130" s="106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6">
        <v>29</v>
      </c>
      <c r="B131" s="106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6">
        <v>30</v>
      </c>
      <c r="B132" s="106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6">
        <v>1</v>
      </c>
      <c r="B136" s="106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6">
        <v>2</v>
      </c>
      <c r="B137" s="106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6">
        <v>3</v>
      </c>
      <c r="B138" s="106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6">
        <v>4</v>
      </c>
      <c r="B139" s="106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6">
        <v>5</v>
      </c>
      <c r="B140" s="106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6">
        <v>6</v>
      </c>
      <c r="B141" s="106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6">
        <v>7</v>
      </c>
      <c r="B142" s="106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6">
        <v>8</v>
      </c>
      <c r="B143" s="106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6">
        <v>9</v>
      </c>
      <c r="B144" s="106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6">
        <v>10</v>
      </c>
      <c r="B145" s="106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6">
        <v>11</v>
      </c>
      <c r="B146" s="106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6">
        <v>12</v>
      </c>
      <c r="B147" s="106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6">
        <v>13</v>
      </c>
      <c r="B148" s="106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6">
        <v>14</v>
      </c>
      <c r="B149" s="106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6">
        <v>15</v>
      </c>
      <c r="B150" s="106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6">
        <v>16</v>
      </c>
      <c r="B151" s="106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6">
        <v>17</v>
      </c>
      <c r="B152" s="106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6">
        <v>18</v>
      </c>
      <c r="B153" s="106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6">
        <v>19</v>
      </c>
      <c r="B154" s="106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6">
        <v>20</v>
      </c>
      <c r="B155" s="106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6">
        <v>21</v>
      </c>
      <c r="B156" s="106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6">
        <v>22</v>
      </c>
      <c r="B157" s="106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6">
        <v>23</v>
      </c>
      <c r="B158" s="106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6">
        <v>24</v>
      </c>
      <c r="B159" s="106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6">
        <v>25</v>
      </c>
      <c r="B160" s="106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6">
        <v>26</v>
      </c>
      <c r="B161" s="106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6">
        <v>27</v>
      </c>
      <c r="B162" s="106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6">
        <v>28</v>
      </c>
      <c r="B163" s="106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6">
        <v>29</v>
      </c>
      <c r="B164" s="106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6">
        <v>30</v>
      </c>
      <c r="B165" s="106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6">
        <v>1</v>
      </c>
      <c r="B169" s="106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6">
        <v>2</v>
      </c>
      <c r="B170" s="106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6">
        <v>3</v>
      </c>
      <c r="B171" s="106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6">
        <v>4</v>
      </c>
      <c r="B172" s="106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6">
        <v>5</v>
      </c>
      <c r="B173" s="106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6">
        <v>6</v>
      </c>
      <c r="B174" s="106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6">
        <v>7</v>
      </c>
      <c r="B175" s="106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6">
        <v>8</v>
      </c>
      <c r="B176" s="106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6">
        <v>9</v>
      </c>
      <c r="B177" s="106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6">
        <v>10</v>
      </c>
      <c r="B178" s="106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6">
        <v>11</v>
      </c>
      <c r="B179" s="106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6">
        <v>12</v>
      </c>
      <c r="B180" s="106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6">
        <v>13</v>
      </c>
      <c r="B181" s="106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6">
        <v>14</v>
      </c>
      <c r="B182" s="106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6">
        <v>15</v>
      </c>
      <c r="B183" s="106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6">
        <v>16</v>
      </c>
      <c r="B184" s="106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6">
        <v>17</v>
      </c>
      <c r="B185" s="106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6">
        <v>18</v>
      </c>
      <c r="B186" s="106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6">
        <v>19</v>
      </c>
      <c r="B187" s="106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6">
        <v>20</v>
      </c>
      <c r="B188" s="106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6">
        <v>21</v>
      </c>
      <c r="B189" s="106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6">
        <v>22</v>
      </c>
      <c r="B190" s="106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6">
        <v>23</v>
      </c>
      <c r="B191" s="106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6">
        <v>24</v>
      </c>
      <c r="B192" s="106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6">
        <v>25</v>
      </c>
      <c r="B193" s="106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6">
        <v>26</v>
      </c>
      <c r="B194" s="106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6">
        <v>27</v>
      </c>
      <c r="B195" s="106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6">
        <v>28</v>
      </c>
      <c r="B196" s="106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6">
        <v>29</v>
      </c>
      <c r="B197" s="106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6">
        <v>30</v>
      </c>
      <c r="B198" s="106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6">
        <v>1</v>
      </c>
      <c r="B202" s="106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6">
        <v>2</v>
      </c>
      <c r="B203" s="106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6">
        <v>3</v>
      </c>
      <c r="B204" s="106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6">
        <v>4</v>
      </c>
      <c r="B205" s="106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6">
        <v>5</v>
      </c>
      <c r="B206" s="106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6">
        <v>6</v>
      </c>
      <c r="B207" s="106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6">
        <v>7</v>
      </c>
      <c r="B208" s="106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6">
        <v>8</v>
      </c>
      <c r="B209" s="106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6">
        <v>9</v>
      </c>
      <c r="B210" s="106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6">
        <v>10</v>
      </c>
      <c r="B211" s="106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6">
        <v>11</v>
      </c>
      <c r="B212" s="106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6">
        <v>12</v>
      </c>
      <c r="B213" s="106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6">
        <v>13</v>
      </c>
      <c r="B214" s="106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6">
        <v>14</v>
      </c>
      <c r="B215" s="106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6">
        <v>15</v>
      </c>
      <c r="B216" s="106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6">
        <v>16</v>
      </c>
      <c r="B217" s="106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6">
        <v>17</v>
      </c>
      <c r="B218" s="106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6">
        <v>18</v>
      </c>
      <c r="B219" s="106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6">
        <v>19</v>
      </c>
      <c r="B220" s="106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6">
        <v>20</v>
      </c>
      <c r="B221" s="106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6">
        <v>21</v>
      </c>
      <c r="B222" s="106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6">
        <v>22</v>
      </c>
      <c r="B223" s="106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6">
        <v>23</v>
      </c>
      <c r="B224" s="106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6">
        <v>24</v>
      </c>
      <c r="B225" s="106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6">
        <v>25</v>
      </c>
      <c r="B226" s="106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6">
        <v>26</v>
      </c>
      <c r="B227" s="106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6">
        <v>27</v>
      </c>
      <c r="B228" s="106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6">
        <v>28</v>
      </c>
      <c r="B229" s="106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6">
        <v>29</v>
      </c>
      <c r="B230" s="106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6">
        <v>30</v>
      </c>
      <c r="B231" s="106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6">
        <v>1</v>
      </c>
      <c r="B235" s="106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6">
        <v>2</v>
      </c>
      <c r="B236" s="106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6">
        <v>3</v>
      </c>
      <c r="B237" s="106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6">
        <v>4</v>
      </c>
      <c r="B238" s="106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6">
        <v>5</v>
      </c>
      <c r="B239" s="106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6">
        <v>6</v>
      </c>
      <c r="B240" s="106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6">
        <v>7</v>
      </c>
      <c r="B241" s="106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6">
        <v>8</v>
      </c>
      <c r="B242" s="106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6">
        <v>9</v>
      </c>
      <c r="B243" s="106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6">
        <v>10</v>
      </c>
      <c r="B244" s="106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6">
        <v>11</v>
      </c>
      <c r="B245" s="106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6">
        <v>12</v>
      </c>
      <c r="B246" s="106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6">
        <v>13</v>
      </c>
      <c r="B247" s="106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6">
        <v>14</v>
      </c>
      <c r="B248" s="106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6">
        <v>15</v>
      </c>
      <c r="B249" s="106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6">
        <v>16</v>
      </c>
      <c r="B250" s="106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6">
        <v>17</v>
      </c>
      <c r="B251" s="106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6">
        <v>18</v>
      </c>
      <c r="B252" s="106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6">
        <v>19</v>
      </c>
      <c r="B253" s="106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6">
        <v>20</v>
      </c>
      <c r="B254" s="106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6">
        <v>21</v>
      </c>
      <c r="B255" s="106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6">
        <v>22</v>
      </c>
      <c r="B256" s="106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6">
        <v>23</v>
      </c>
      <c r="B257" s="106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6">
        <v>24</v>
      </c>
      <c r="B258" s="106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6">
        <v>25</v>
      </c>
      <c r="B259" s="106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6">
        <v>26</v>
      </c>
      <c r="B260" s="106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6">
        <v>27</v>
      </c>
      <c r="B261" s="106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6">
        <v>28</v>
      </c>
      <c r="B262" s="106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6">
        <v>29</v>
      </c>
      <c r="B263" s="106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6">
        <v>30</v>
      </c>
      <c r="B264" s="106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6">
        <v>1</v>
      </c>
      <c r="B268" s="106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6">
        <v>2</v>
      </c>
      <c r="B269" s="106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6">
        <v>3</v>
      </c>
      <c r="B270" s="106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6">
        <v>4</v>
      </c>
      <c r="B271" s="106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6">
        <v>5</v>
      </c>
      <c r="B272" s="106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6">
        <v>6</v>
      </c>
      <c r="B273" s="106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6">
        <v>7</v>
      </c>
      <c r="B274" s="106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6">
        <v>8</v>
      </c>
      <c r="B275" s="106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6">
        <v>9</v>
      </c>
      <c r="B276" s="106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6">
        <v>10</v>
      </c>
      <c r="B277" s="106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6">
        <v>11</v>
      </c>
      <c r="B278" s="106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6">
        <v>12</v>
      </c>
      <c r="B279" s="106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6">
        <v>13</v>
      </c>
      <c r="B280" s="106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6">
        <v>14</v>
      </c>
      <c r="B281" s="106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6">
        <v>15</v>
      </c>
      <c r="B282" s="106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6">
        <v>16</v>
      </c>
      <c r="B283" s="106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6">
        <v>17</v>
      </c>
      <c r="B284" s="106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6">
        <v>18</v>
      </c>
      <c r="B285" s="106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6">
        <v>19</v>
      </c>
      <c r="B286" s="106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6">
        <v>20</v>
      </c>
      <c r="B287" s="106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6">
        <v>21</v>
      </c>
      <c r="B288" s="106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6">
        <v>22</v>
      </c>
      <c r="B289" s="106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6">
        <v>23</v>
      </c>
      <c r="B290" s="106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6">
        <v>24</v>
      </c>
      <c r="B291" s="106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6">
        <v>25</v>
      </c>
      <c r="B292" s="106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6">
        <v>26</v>
      </c>
      <c r="B293" s="106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6">
        <v>27</v>
      </c>
      <c r="B294" s="106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6">
        <v>28</v>
      </c>
      <c r="B295" s="106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6">
        <v>29</v>
      </c>
      <c r="B296" s="106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6">
        <v>30</v>
      </c>
      <c r="B297" s="106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6">
        <v>1</v>
      </c>
      <c r="B301" s="106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6">
        <v>2</v>
      </c>
      <c r="B302" s="106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6">
        <v>3</v>
      </c>
      <c r="B303" s="106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6">
        <v>4</v>
      </c>
      <c r="B304" s="106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6">
        <v>5</v>
      </c>
      <c r="B305" s="106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6">
        <v>6</v>
      </c>
      <c r="B306" s="106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6">
        <v>7</v>
      </c>
      <c r="B307" s="106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6">
        <v>8</v>
      </c>
      <c r="B308" s="106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6">
        <v>9</v>
      </c>
      <c r="B309" s="106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6">
        <v>10</v>
      </c>
      <c r="B310" s="106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6">
        <v>11</v>
      </c>
      <c r="B311" s="106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6">
        <v>12</v>
      </c>
      <c r="B312" s="106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6">
        <v>13</v>
      </c>
      <c r="B313" s="106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6">
        <v>14</v>
      </c>
      <c r="B314" s="106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6">
        <v>15</v>
      </c>
      <c r="B315" s="106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6">
        <v>16</v>
      </c>
      <c r="B316" s="106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6">
        <v>17</v>
      </c>
      <c r="B317" s="106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6">
        <v>18</v>
      </c>
      <c r="B318" s="106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6">
        <v>19</v>
      </c>
      <c r="B319" s="106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6">
        <v>20</v>
      </c>
      <c r="B320" s="106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6">
        <v>21</v>
      </c>
      <c r="B321" s="106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6">
        <v>22</v>
      </c>
      <c r="B322" s="106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6">
        <v>23</v>
      </c>
      <c r="B323" s="106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6">
        <v>24</v>
      </c>
      <c r="B324" s="106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6">
        <v>25</v>
      </c>
      <c r="B325" s="106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6">
        <v>26</v>
      </c>
      <c r="B326" s="106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6">
        <v>27</v>
      </c>
      <c r="B327" s="106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6">
        <v>28</v>
      </c>
      <c r="B328" s="106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6">
        <v>29</v>
      </c>
      <c r="B329" s="106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6">
        <v>30</v>
      </c>
      <c r="B330" s="106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6">
        <v>1</v>
      </c>
      <c r="B334" s="106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6">
        <v>2</v>
      </c>
      <c r="B335" s="106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6">
        <v>3</v>
      </c>
      <c r="B336" s="106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6">
        <v>4</v>
      </c>
      <c r="B337" s="106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6">
        <v>5</v>
      </c>
      <c r="B338" s="106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6">
        <v>6</v>
      </c>
      <c r="B339" s="106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6">
        <v>7</v>
      </c>
      <c r="B340" s="106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6">
        <v>8</v>
      </c>
      <c r="B341" s="106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6">
        <v>9</v>
      </c>
      <c r="B342" s="106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6">
        <v>10</v>
      </c>
      <c r="B343" s="106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6">
        <v>11</v>
      </c>
      <c r="B344" s="106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6">
        <v>12</v>
      </c>
      <c r="B345" s="106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6">
        <v>13</v>
      </c>
      <c r="B346" s="106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6">
        <v>14</v>
      </c>
      <c r="B347" s="106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6">
        <v>15</v>
      </c>
      <c r="B348" s="106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6">
        <v>16</v>
      </c>
      <c r="B349" s="106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6">
        <v>17</v>
      </c>
      <c r="B350" s="106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6">
        <v>18</v>
      </c>
      <c r="B351" s="106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6">
        <v>19</v>
      </c>
      <c r="B352" s="106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6">
        <v>20</v>
      </c>
      <c r="B353" s="106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6">
        <v>21</v>
      </c>
      <c r="B354" s="106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6">
        <v>22</v>
      </c>
      <c r="B355" s="106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6">
        <v>23</v>
      </c>
      <c r="B356" s="106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6">
        <v>24</v>
      </c>
      <c r="B357" s="106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6">
        <v>25</v>
      </c>
      <c r="B358" s="106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6">
        <v>26</v>
      </c>
      <c r="B359" s="106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6">
        <v>27</v>
      </c>
      <c r="B360" s="106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6">
        <v>28</v>
      </c>
      <c r="B361" s="106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6">
        <v>29</v>
      </c>
      <c r="B362" s="106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6">
        <v>30</v>
      </c>
      <c r="B363" s="106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6">
        <v>1</v>
      </c>
      <c r="B367" s="106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6">
        <v>2</v>
      </c>
      <c r="B368" s="106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6">
        <v>3</v>
      </c>
      <c r="B369" s="106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6">
        <v>4</v>
      </c>
      <c r="B370" s="106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6">
        <v>5</v>
      </c>
      <c r="B371" s="106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6">
        <v>6</v>
      </c>
      <c r="B372" s="106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6">
        <v>7</v>
      </c>
      <c r="B373" s="106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6">
        <v>8</v>
      </c>
      <c r="B374" s="106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6">
        <v>9</v>
      </c>
      <c r="B375" s="106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6">
        <v>10</v>
      </c>
      <c r="B376" s="106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6">
        <v>11</v>
      </c>
      <c r="B377" s="106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6">
        <v>12</v>
      </c>
      <c r="B378" s="106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6">
        <v>13</v>
      </c>
      <c r="B379" s="106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6">
        <v>14</v>
      </c>
      <c r="B380" s="106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6">
        <v>15</v>
      </c>
      <c r="B381" s="106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6">
        <v>16</v>
      </c>
      <c r="B382" s="106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6">
        <v>17</v>
      </c>
      <c r="B383" s="106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6">
        <v>18</v>
      </c>
      <c r="B384" s="106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6">
        <v>19</v>
      </c>
      <c r="B385" s="106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6">
        <v>20</v>
      </c>
      <c r="B386" s="106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6">
        <v>21</v>
      </c>
      <c r="B387" s="106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6">
        <v>22</v>
      </c>
      <c r="B388" s="106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6">
        <v>23</v>
      </c>
      <c r="B389" s="106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6">
        <v>24</v>
      </c>
      <c r="B390" s="106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6">
        <v>25</v>
      </c>
      <c r="B391" s="106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6">
        <v>26</v>
      </c>
      <c r="B392" s="106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6">
        <v>27</v>
      </c>
      <c r="B393" s="106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6">
        <v>28</v>
      </c>
      <c r="B394" s="106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6">
        <v>29</v>
      </c>
      <c r="B395" s="106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6">
        <v>30</v>
      </c>
      <c r="B396" s="106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6">
        <v>1</v>
      </c>
      <c r="B400" s="106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6">
        <v>2</v>
      </c>
      <c r="B401" s="106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6">
        <v>3</v>
      </c>
      <c r="B402" s="106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6">
        <v>4</v>
      </c>
      <c r="B403" s="106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6">
        <v>5</v>
      </c>
      <c r="B404" s="106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6">
        <v>6</v>
      </c>
      <c r="B405" s="106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6">
        <v>7</v>
      </c>
      <c r="B406" s="106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6">
        <v>8</v>
      </c>
      <c r="B407" s="106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6">
        <v>9</v>
      </c>
      <c r="B408" s="106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6">
        <v>10</v>
      </c>
      <c r="B409" s="106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6">
        <v>11</v>
      </c>
      <c r="B410" s="106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6">
        <v>12</v>
      </c>
      <c r="B411" s="106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6">
        <v>13</v>
      </c>
      <c r="B412" s="106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6">
        <v>14</v>
      </c>
      <c r="B413" s="106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6">
        <v>15</v>
      </c>
      <c r="B414" s="106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6">
        <v>16</v>
      </c>
      <c r="B415" s="106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6">
        <v>17</v>
      </c>
      <c r="B416" s="106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6">
        <v>18</v>
      </c>
      <c r="B417" s="106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6">
        <v>19</v>
      </c>
      <c r="B418" s="106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6">
        <v>20</v>
      </c>
      <c r="B419" s="106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6">
        <v>21</v>
      </c>
      <c r="B420" s="106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6">
        <v>22</v>
      </c>
      <c r="B421" s="106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6">
        <v>23</v>
      </c>
      <c r="B422" s="106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6">
        <v>24</v>
      </c>
      <c r="B423" s="106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6">
        <v>25</v>
      </c>
      <c r="B424" s="106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6">
        <v>26</v>
      </c>
      <c r="B425" s="106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6">
        <v>27</v>
      </c>
      <c r="B426" s="106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6">
        <v>28</v>
      </c>
      <c r="B427" s="106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6">
        <v>29</v>
      </c>
      <c r="B428" s="106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6">
        <v>30</v>
      </c>
      <c r="B429" s="106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6">
        <v>1</v>
      </c>
      <c r="B433" s="106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6">
        <v>2</v>
      </c>
      <c r="B434" s="106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6">
        <v>3</v>
      </c>
      <c r="B435" s="106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6">
        <v>4</v>
      </c>
      <c r="B436" s="106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6">
        <v>5</v>
      </c>
      <c r="B437" s="106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6">
        <v>6</v>
      </c>
      <c r="B438" s="106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6">
        <v>7</v>
      </c>
      <c r="B439" s="106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6">
        <v>8</v>
      </c>
      <c r="B440" s="106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6">
        <v>9</v>
      </c>
      <c r="B441" s="106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6">
        <v>10</v>
      </c>
      <c r="B442" s="106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6">
        <v>11</v>
      </c>
      <c r="B443" s="106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6">
        <v>12</v>
      </c>
      <c r="B444" s="106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6">
        <v>13</v>
      </c>
      <c r="B445" s="106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6">
        <v>14</v>
      </c>
      <c r="B446" s="106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6">
        <v>15</v>
      </c>
      <c r="B447" s="106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6">
        <v>16</v>
      </c>
      <c r="B448" s="106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6">
        <v>17</v>
      </c>
      <c r="B449" s="106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6">
        <v>18</v>
      </c>
      <c r="B450" s="106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6">
        <v>19</v>
      </c>
      <c r="B451" s="106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6">
        <v>20</v>
      </c>
      <c r="B452" s="106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6">
        <v>21</v>
      </c>
      <c r="B453" s="106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6">
        <v>22</v>
      </c>
      <c r="B454" s="106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6">
        <v>23</v>
      </c>
      <c r="B455" s="106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6">
        <v>24</v>
      </c>
      <c r="B456" s="106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6">
        <v>25</v>
      </c>
      <c r="B457" s="106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6">
        <v>26</v>
      </c>
      <c r="B458" s="106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6">
        <v>27</v>
      </c>
      <c r="B459" s="106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6">
        <v>28</v>
      </c>
      <c r="B460" s="106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6">
        <v>29</v>
      </c>
      <c r="B461" s="106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6">
        <v>30</v>
      </c>
      <c r="B462" s="106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6">
        <v>1</v>
      </c>
      <c r="B466" s="106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6">
        <v>2</v>
      </c>
      <c r="B467" s="106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6">
        <v>3</v>
      </c>
      <c r="B468" s="106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6">
        <v>4</v>
      </c>
      <c r="B469" s="106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6">
        <v>5</v>
      </c>
      <c r="B470" s="106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6">
        <v>6</v>
      </c>
      <c r="B471" s="106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6">
        <v>7</v>
      </c>
      <c r="B472" s="106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6">
        <v>8</v>
      </c>
      <c r="B473" s="106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6">
        <v>9</v>
      </c>
      <c r="B474" s="106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6">
        <v>10</v>
      </c>
      <c r="B475" s="106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6">
        <v>11</v>
      </c>
      <c r="B476" s="106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6">
        <v>12</v>
      </c>
      <c r="B477" s="106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6">
        <v>13</v>
      </c>
      <c r="B478" s="106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6">
        <v>14</v>
      </c>
      <c r="B479" s="106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6">
        <v>15</v>
      </c>
      <c r="B480" s="106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6">
        <v>16</v>
      </c>
      <c r="B481" s="106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6">
        <v>17</v>
      </c>
      <c r="B482" s="106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6">
        <v>18</v>
      </c>
      <c r="B483" s="106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6">
        <v>19</v>
      </c>
      <c r="B484" s="106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6">
        <v>20</v>
      </c>
      <c r="B485" s="106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6">
        <v>21</v>
      </c>
      <c r="B486" s="106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6">
        <v>22</v>
      </c>
      <c r="B487" s="106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6">
        <v>23</v>
      </c>
      <c r="B488" s="106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6">
        <v>24</v>
      </c>
      <c r="B489" s="106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6">
        <v>25</v>
      </c>
      <c r="B490" s="106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6">
        <v>26</v>
      </c>
      <c r="B491" s="106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6">
        <v>27</v>
      </c>
      <c r="B492" s="106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6">
        <v>28</v>
      </c>
      <c r="B493" s="106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6">
        <v>29</v>
      </c>
      <c r="B494" s="106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6">
        <v>30</v>
      </c>
      <c r="B495" s="106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6">
        <v>1</v>
      </c>
      <c r="B499" s="106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6">
        <v>2</v>
      </c>
      <c r="B500" s="106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6">
        <v>3</v>
      </c>
      <c r="B501" s="106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6">
        <v>4</v>
      </c>
      <c r="B502" s="106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6">
        <v>5</v>
      </c>
      <c r="B503" s="106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6">
        <v>6</v>
      </c>
      <c r="B504" s="106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6">
        <v>7</v>
      </c>
      <c r="B505" s="106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6">
        <v>8</v>
      </c>
      <c r="B506" s="106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6">
        <v>9</v>
      </c>
      <c r="B507" s="106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6">
        <v>10</v>
      </c>
      <c r="B508" s="106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6">
        <v>11</v>
      </c>
      <c r="B509" s="106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6">
        <v>12</v>
      </c>
      <c r="B510" s="106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6">
        <v>13</v>
      </c>
      <c r="B511" s="106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6">
        <v>14</v>
      </c>
      <c r="B512" s="106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6">
        <v>15</v>
      </c>
      <c r="B513" s="106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6">
        <v>16</v>
      </c>
      <c r="B514" s="106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6">
        <v>17</v>
      </c>
      <c r="B515" s="106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6">
        <v>18</v>
      </c>
      <c r="B516" s="106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6">
        <v>19</v>
      </c>
      <c r="B517" s="106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6">
        <v>20</v>
      </c>
      <c r="B518" s="106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6">
        <v>21</v>
      </c>
      <c r="B519" s="106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6">
        <v>22</v>
      </c>
      <c r="B520" s="106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6">
        <v>23</v>
      </c>
      <c r="B521" s="106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6">
        <v>24</v>
      </c>
      <c r="B522" s="106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6">
        <v>25</v>
      </c>
      <c r="B523" s="106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6">
        <v>26</v>
      </c>
      <c r="B524" s="106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6">
        <v>27</v>
      </c>
      <c r="B525" s="106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6">
        <v>28</v>
      </c>
      <c r="B526" s="106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6">
        <v>29</v>
      </c>
      <c r="B527" s="106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6">
        <v>30</v>
      </c>
      <c r="B528" s="106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6">
        <v>1</v>
      </c>
      <c r="B532" s="106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6">
        <v>2</v>
      </c>
      <c r="B533" s="106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6">
        <v>3</v>
      </c>
      <c r="B534" s="106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6">
        <v>4</v>
      </c>
      <c r="B535" s="106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6">
        <v>5</v>
      </c>
      <c r="B536" s="106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6">
        <v>6</v>
      </c>
      <c r="B537" s="106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6">
        <v>7</v>
      </c>
      <c r="B538" s="106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6">
        <v>8</v>
      </c>
      <c r="B539" s="106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6">
        <v>9</v>
      </c>
      <c r="B540" s="106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6">
        <v>10</v>
      </c>
      <c r="B541" s="106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6">
        <v>11</v>
      </c>
      <c r="B542" s="106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6">
        <v>12</v>
      </c>
      <c r="B543" s="106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6">
        <v>13</v>
      </c>
      <c r="B544" s="106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6">
        <v>14</v>
      </c>
      <c r="B545" s="106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6">
        <v>15</v>
      </c>
      <c r="B546" s="106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6">
        <v>16</v>
      </c>
      <c r="B547" s="106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6">
        <v>17</v>
      </c>
      <c r="B548" s="106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6">
        <v>18</v>
      </c>
      <c r="B549" s="106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6">
        <v>19</v>
      </c>
      <c r="B550" s="106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6">
        <v>20</v>
      </c>
      <c r="B551" s="106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6">
        <v>21</v>
      </c>
      <c r="B552" s="106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6">
        <v>22</v>
      </c>
      <c r="B553" s="106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6">
        <v>23</v>
      </c>
      <c r="B554" s="106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6">
        <v>24</v>
      </c>
      <c r="B555" s="106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6">
        <v>25</v>
      </c>
      <c r="B556" s="106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6">
        <v>26</v>
      </c>
      <c r="B557" s="106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6">
        <v>27</v>
      </c>
      <c r="B558" s="106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6">
        <v>28</v>
      </c>
      <c r="B559" s="106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6">
        <v>29</v>
      </c>
      <c r="B560" s="106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6">
        <v>30</v>
      </c>
      <c r="B561" s="106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6">
        <v>1</v>
      </c>
      <c r="B565" s="106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6">
        <v>2</v>
      </c>
      <c r="B566" s="106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6">
        <v>3</v>
      </c>
      <c r="B567" s="106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6">
        <v>4</v>
      </c>
      <c r="B568" s="106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6">
        <v>5</v>
      </c>
      <c r="B569" s="106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6">
        <v>6</v>
      </c>
      <c r="B570" s="106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6">
        <v>7</v>
      </c>
      <c r="B571" s="106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6">
        <v>8</v>
      </c>
      <c r="B572" s="106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6">
        <v>9</v>
      </c>
      <c r="B573" s="106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6">
        <v>10</v>
      </c>
      <c r="B574" s="106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6">
        <v>11</v>
      </c>
      <c r="B575" s="106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6">
        <v>12</v>
      </c>
      <c r="B576" s="106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6">
        <v>13</v>
      </c>
      <c r="B577" s="106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6">
        <v>14</v>
      </c>
      <c r="B578" s="106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6">
        <v>15</v>
      </c>
      <c r="B579" s="106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6">
        <v>16</v>
      </c>
      <c r="B580" s="106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6">
        <v>17</v>
      </c>
      <c r="B581" s="106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6">
        <v>18</v>
      </c>
      <c r="B582" s="106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6">
        <v>19</v>
      </c>
      <c r="B583" s="106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6">
        <v>20</v>
      </c>
      <c r="B584" s="106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6">
        <v>21</v>
      </c>
      <c r="B585" s="106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6">
        <v>22</v>
      </c>
      <c r="B586" s="106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6">
        <v>23</v>
      </c>
      <c r="B587" s="106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6">
        <v>24</v>
      </c>
      <c r="B588" s="106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6">
        <v>25</v>
      </c>
      <c r="B589" s="106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6">
        <v>26</v>
      </c>
      <c r="B590" s="106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6">
        <v>27</v>
      </c>
      <c r="B591" s="106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6">
        <v>28</v>
      </c>
      <c r="B592" s="106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6">
        <v>29</v>
      </c>
      <c r="B593" s="106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6">
        <v>30</v>
      </c>
      <c r="B594" s="106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6">
        <v>1</v>
      </c>
      <c r="B598" s="106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6">
        <v>2</v>
      </c>
      <c r="B599" s="106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6">
        <v>3</v>
      </c>
      <c r="B600" s="106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6">
        <v>4</v>
      </c>
      <c r="B601" s="106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6">
        <v>5</v>
      </c>
      <c r="B602" s="106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6">
        <v>6</v>
      </c>
      <c r="B603" s="106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6">
        <v>7</v>
      </c>
      <c r="B604" s="106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6">
        <v>8</v>
      </c>
      <c r="B605" s="106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6">
        <v>9</v>
      </c>
      <c r="B606" s="106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6">
        <v>10</v>
      </c>
      <c r="B607" s="106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6">
        <v>11</v>
      </c>
      <c r="B608" s="106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6">
        <v>12</v>
      </c>
      <c r="B609" s="106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6">
        <v>13</v>
      </c>
      <c r="B610" s="106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6">
        <v>14</v>
      </c>
      <c r="B611" s="106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6">
        <v>15</v>
      </c>
      <c r="B612" s="106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6">
        <v>16</v>
      </c>
      <c r="B613" s="106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6">
        <v>17</v>
      </c>
      <c r="B614" s="106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6">
        <v>18</v>
      </c>
      <c r="B615" s="106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6">
        <v>19</v>
      </c>
      <c r="B616" s="106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6">
        <v>20</v>
      </c>
      <c r="B617" s="106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6">
        <v>21</v>
      </c>
      <c r="B618" s="106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6">
        <v>22</v>
      </c>
      <c r="B619" s="106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6">
        <v>23</v>
      </c>
      <c r="B620" s="106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6">
        <v>24</v>
      </c>
      <c r="B621" s="106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6">
        <v>25</v>
      </c>
      <c r="B622" s="106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6">
        <v>26</v>
      </c>
      <c r="B623" s="106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6">
        <v>27</v>
      </c>
      <c r="B624" s="106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6">
        <v>28</v>
      </c>
      <c r="B625" s="106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6">
        <v>29</v>
      </c>
      <c r="B626" s="106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6">
        <v>30</v>
      </c>
      <c r="B627" s="106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6">
        <v>1</v>
      </c>
      <c r="B631" s="106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6">
        <v>2</v>
      </c>
      <c r="B632" s="106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6">
        <v>3</v>
      </c>
      <c r="B633" s="106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6">
        <v>4</v>
      </c>
      <c r="B634" s="106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6">
        <v>5</v>
      </c>
      <c r="B635" s="106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6">
        <v>6</v>
      </c>
      <c r="B636" s="106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6">
        <v>7</v>
      </c>
      <c r="B637" s="106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6">
        <v>8</v>
      </c>
      <c r="B638" s="106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6">
        <v>9</v>
      </c>
      <c r="B639" s="106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6">
        <v>10</v>
      </c>
      <c r="B640" s="106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6">
        <v>11</v>
      </c>
      <c r="B641" s="106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6">
        <v>12</v>
      </c>
      <c r="B642" s="106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6">
        <v>13</v>
      </c>
      <c r="B643" s="106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6">
        <v>14</v>
      </c>
      <c r="B644" s="106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6">
        <v>15</v>
      </c>
      <c r="B645" s="106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6">
        <v>16</v>
      </c>
      <c r="B646" s="106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6">
        <v>17</v>
      </c>
      <c r="B647" s="106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6">
        <v>18</v>
      </c>
      <c r="B648" s="106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6">
        <v>19</v>
      </c>
      <c r="B649" s="106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6">
        <v>20</v>
      </c>
      <c r="B650" s="106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6">
        <v>21</v>
      </c>
      <c r="B651" s="106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6">
        <v>22</v>
      </c>
      <c r="B652" s="106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6">
        <v>23</v>
      </c>
      <c r="B653" s="106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6">
        <v>24</v>
      </c>
      <c r="B654" s="106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6">
        <v>25</v>
      </c>
      <c r="B655" s="106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6">
        <v>26</v>
      </c>
      <c r="B656" s="106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6">
        <v>27</v>
      </c>
      <c r="B657" s="106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6">
        <v>28</v>
      </c>
      <c r="B658" s="106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6">
        <v>29</v>
      </c>
      <c r="B659" s="106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6">
        <v>30</v>
      </c>
      <c r="B660" s="106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6">
        <v>1</v>
      </c>
      <c r="B664" s="106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6">
        <v>2</v>
      </c>
      <c r="B665" s="106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6">
        <v>3</v>
      </c>
      <c r="B666" s="106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6">
        <v>4</v>
      </c>
      <c r="B667" s="106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6">
        <v>5</v>
      </c>
      <c r="B668" s="106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6">
        <v>6</v>
      </c>
      <c r="B669" s="106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6">
        <v>7</v>
      </c>
      <c r="B670" s="106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6">
        <v>8</v>
      </c>
      <c r="B671" s="106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6">
        <v>9</v>
      </c>
      <c r="B672" s="106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6">
        <v>10</v>
      </c>
      <c r="B673" s="106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6">
        <v>11</v>
      </c>
      <c r="B674" s="106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6">
        <v>12</v>
      </c>
      <c r="B675" s="106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6">
        <v>13</v>
      </c>
      <c r="B676" s="106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6">
        <v>14</v>
      </c>
      <c r="B677" s="106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6">
        <v>15</v>
      </c>
      <c r="B678" s="106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6">
        <v>16</v>
      </c>
      <c r="B679" s="106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6">
        <v>17</v>
      </c>
      <c r="B680" s="106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6">
        <v>18</v>
      </c>
      <c r="B681" s="106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6">
        <v>19</v>
      </c>
      <c r="B682" s="106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6">
        <v>20</v>
      </c>
      <c r="B683" s="106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6">
        <v>21</v>
      </c>
      <c r="B684" s="106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6">
        <v>22</v>
      </c>
      <c r="B685" s="106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6">
        <v>23</v>
      </c>
      <c r="B686" s="106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6">
        <v>24</v>
      </c>
      <c r="B687" s="106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6">
        <v>25</v>
      </c>
      <c r="B688" s="106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6">
        <v>26</v>
      </c>
      <c r="B689" s="106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6">
        <v>27</v>
      </c>
      <c r="B690" s="106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6">
        <v>28</v>
      </c>
      <c r="B691" s="106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6">
        <v>29</v>
      </c>
      <c r="B692" s="106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6">
        <v>30</v>
      </c>
      <c r="B693" s="106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6">
        <v>1</v>
      </c>
      <c r="B697" s="106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6">
        <v>2</v>
      </c>
      <c r="B698" s="106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6">
        <v>3</v>
      </c>
      <c r="B699" s="106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6">
        <v>4</v>
      </c>
      <c r="B700" s="106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6">
        <v>5</v>
      </c>
      <c r="B701" s="106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6">
        <v>6</v>
      </c>
      <c r="B702" s="106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6">
        <v>7</v>
      </c>
      <c r="B703" s="106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6">
        <v>8</v>
      </c>
      <c r="B704" s="106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6">
        <v>9</v>
      </c>
      <c r="B705" s="106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6">
        <v>10</v>
      </c>
      <c r="B706" s="106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6">
        <v>11</v>
      </c>
      <c r="B707" s="106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6">
        <v>12</v>
      </c>
      <c r="B708" s="106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6">
        <v>13</v>
      </c>
      <c r="B709" s="106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6">
        <v>14</v>
      </c>
      <c r="B710" s="106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6">
        <v>15</v>
      </c>
      <c r="B711" s="106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6">
        <v>16</v>
      </c>
      <c r="B712" s="106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6">
        <v>17</v>
      </c>
      <c r="B713" s="106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6">
        <v>18</v>
      </c>
      <c r="B714" s="106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6">
        <v>19</v>
      </c>
      <c r="B715" s="106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6">
        <v>20</v>
      </c>
      <c r="B716" s="106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6">
        <v>21</v>
      </c>
      <c r="B717" s="106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6">
        <v>22</v>
      </c>
      <c r="B718" s="106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6">
        <v>23</v>
      </c>
      <c r="B719" s="106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6">
        <v>24</v>
      </c>
      <c r="B720" s="106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6">
        <v>25</v>
      </c>
      <c r="B721" s="106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6">
        <v>26</v>
      </c>
      <c r="B722" s="106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6">
        <v>27</v>
      </c>
      <c r="B723" s="106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6">
        <v>28</v>
      </c>
      <c r="B724" s="106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6">
        <v>29</v>
      </c>
      <c r="B725" s="106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6">
        <v>30</v>
      </c>
      <c r="B726" s="106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6">
        <v>1</v>
      </c>
      <c r="B730" s="106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6">
        <v>2</v>
      </c>
      <c r="B731" s="106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6">
        <v>3</v>
      </c>
      <c r="B732" s="106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6">
        <v>4</v>
      </c>
      <c r="B733" s="106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6">
        <v>5</v>
      </c>
      <c r="B734" s="106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6">
        <v>6</v>
      </c>
      <c r="B735" s="106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6">
        <v>7</v>
      </c>
      <c r="B736" s="106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6">
        <v>8</v>
      </c>
      <c r="B737" s="106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6">
        <v>9</v>
      </c>
      <c r="B738" s="106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6">
        <v>10</v>
      </c>
      <c r="B739" s="106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6">
        <v>11</v>
      </c>
      <c r="B740" s="106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6">
        <v>12</v>
      </c>
      <c r="B741" s="106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6">
        <v>13</v>
      </c>
      <c r="B742" s="106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6">
        <v>14</v>
      </c>
      <c r="B743" s="106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6">
        <v>15</v>
      </c>
      <c r="B744" s="106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6">
        <v>16</v>
      </c>
      <c r="B745" s="106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6">
        <v>17</v>
      </c>
      <c r="B746" s="106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6">
        <v>18</v>
      </c>
      <c r="B747" s="106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6">
        <v>19</v>
      </c>
      <c r="B748" s="106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6">
        <v>20</v>
      </c>
      <c r="B749" s="106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6">
        <v>21</v>
      </c>
      <c r="B750" s="106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6">
        <v>22</v>
      </c>
      <c r="B751" s="106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6">
        <v>23</v>
      </c>
      <c r="B752" s="106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6">
        <v>24</v>
      </c>
      <c r="B753" s="106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6">
        <v>25</v>
      </c>
      <c r="B754" s="106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6">
        <v>26</v>
      </c>
      <c r="B755" s="106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6">
        <v>27</v>
      </c>
      <c r="B756" s="106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6">
        <v>28</v>
      </c>
      <c r="B757" s="106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6">
        <v>29</v>
      </c>
      <c r="B758" s="106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6">
        <v>30</v>
      </c>
      <c r="B759" s="106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6">
        <v>1</v>
      </c>
      <c r="B763" s="106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6">
        <v>2</v>
      </c>
      <c r="B764" s="106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6">
        <v>3</v>
      </c>
      <c r="B765" s="106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6">
        <v>4</v>
      </c>
      <c r="B766" s="106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6">
        <v>5</v>
      </c>
      <c r="B767" s="106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6">
        <v>6</v>
      </c>
      <c r="B768" s="106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6">
        <v>7</v>
      </c>
      <c r="B769" s="106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6">
        <v>8</v>
      </c>
      <c r="B770" s="106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6">
        <v>9</v>
      </c>
      <c r="B771" s="106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6">
        <v>10</v>
      </c>
      <c r="B772" s="106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6">
        <v>11</v>
      </c>
      <c r="B773" s="106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6">
        <v>12</v>
      </c>
      <c r="B774" s="106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6">
        <v>13</v>
      </c>
      <c r="B775" s="106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6">
        <v>14</v>
      </c>
      <c r="B776" s="106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6">
        <v>15</v>
      </c>
      <c r="B777" s="106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6">
        <v>16</v>
      </c>
      <c r="B778" s="106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6">
        <v>17</v>
      </c>
      <c r="B779" s="106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6">
        <v>18</v>
      </c>
      <c r="B780" s="106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6">
        <v>19</v>
      </c>
      <c r="B781" s="106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6">
        <v>20</v>
      </c>
      <c r="B782" s="106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6">
        <v>21</v>
      </c>
      <c r="B783" s="106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6">
        <v>22</v>
      </c>
      <c r="B784" s="106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6">
        <v>23</v>
      </c>
      <c r="B785" s="106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6">
        <v>24</v>
      </c>
      <c r="B786" s="106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6">
        <v>25</v>
      </c>
      <c r="B787" s="106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6">
        <v>26</v>
      </c>
      <c r="B788" s="106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6">
        <v>27</v>
      </c>
      <c r="B789" s="106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6">
        <v>28</v>
      </c>
      <c r="B790" s="106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6">
        <v>29</v>
      </c>
      <c r="B791" s="106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6">
        <v>30</v>
      </c>
      <c r="B792" s="106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6">
        <v>1</v>
      </c>
      <c r="B796" s="106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6">
        <v>2</v>
      </c>
      <c r="B797" s="106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6">
        <v>3</v>
      </c>
      <c r="B798" s="106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6">
        <v>4</v>
      </c>
      <c r="B799" s="106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6">
        <v>5</v>
      </c>
      <c r="B800" s="106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6">
        <v>6</v>
      </c>
      <c r="B801" s="106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6">
        <v>7</v>
      </c>
      <c r="B802" s="106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6">
        <v>8</v>
      </c>
      <c r="B803" s="106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6">
        <v>9</v>
      </c>
      <c r="B804" s="106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6">
        <v>10</v>
      </c>
      <c r="B805" s="106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6">
        <v>11</v>
      </c>
      <c r="B806" s="106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6">
        <v>12</v>
      </c>
      <c r="B807" s="106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6">
        <v>13</v>
      </c>
      <c r="B808" s="106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6">
        <v>14</v>
      </c>
      <c r="B809" s="106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6">
        <v>15</v>
      </c>
      <c r="B810" s="106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6">
        <v>16</v>
      </c>
      <c r="B811" s="106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6">
        <v>17</v>
      </c>
      <c r="B812" s="106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6">
        <v>18</v>
      </c>
      <c r="B813" s="106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6">
        <v>19</v>
      </c>
      <c r="B814" s="106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6">
        <v>20</v>
      </c>
      <c r="B815" s="106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6">
        <v>21</v>
      </c>
      <c r="B816" s="106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6">
        <v>22</v>
      </c>
      <c r="B817" s="106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6">
        <v>23</v>
      </c>
      <c r="B818" s="106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6">
        <v>24</v>
      </c>
      <c r="B819" s="106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6">
        <v>25</v>
      </c>
      <c r="B820" s="106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6">
        <v>26</v>
      </c>
      <c r="B821" s="106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6">
        <v>27</v>
      </c>
      <c r="B822" s="106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6">
        <v>28</v>
      </c>
      <c r="B823" s="106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6">
        <v>29</v>
      </c>
      <c r="B824" s="106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6">
        <v>30</v>
      </c>
      <c r="B825" s="106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6">
        <v>1</v>
      </c>
      <c r="B829" s="106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6">
        <v>2</v>
      </c>
      <c r="B830" s="106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6">
        <v>3</v>
      </c>
      <c r="B831" s="106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6">
        <v>4</v>
      </c>
      <c r="B832" s="106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6">
        <v>5</v>
      </c>
      <c r="B833" s="106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6">
        <v>6</v>
      </c>
      <c r="B834" s="106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6">
        <v>7</v>
      </c>
      <c r="B835" s="106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6">
        <v>8</v>
      </c>
      <c r="B836" s="106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6">
        <v>9</v>
      </c>
      <c r="B837" s="106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6">
        <v>10</v>
      </c>
      <c r="B838" s="106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6">
        <v>11</v>
      </c>
      <c r="B839" s="106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6">
        <v>12</v>
      </c>
      <c r="B840" s="106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6">
        <v>13</v>
      </c>
      <c r="B841" s="106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6">
        <v>14</v>
      </c>
      <c r="B842" s="106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6">
        <v>15</v>
      </c>
      <c r="B843" s="106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6">
        <v>16</v>
      </c>
      <c r="B844" s="106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6">
        <v>17</v>
      </c>
      <c r="B845" s="106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6">
        <v>18</v>
      </c>
      <c r="B846" s="106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6">
        <v>19</v>
      </c>
      <c r="B847" s="106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6">
        <v>20</v>
      </c>
      <c r="B848" s="106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6">
        <v>21</v>
      </c>
      <c r="B849" s="106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6">
        <v>22</v>
      </c>
      <c r="B850" s="106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6">
        <v>23</v>
      </c>
      <c r="B851" s="106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6">
        <v>24</v>
      </c>
      <c r="B852" s="106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6">
        <v>25</v>
      </c>
      <c r="B853" s="106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6">
        <v>26</v>
      </c>
      <c r="B854" s="106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6">
        <v>27</v>
      </c>
      <c r="B855" s="106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6">
        <v>28</v>
      </c>
      <c r="B856" s="106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6">
        <v>29</v>
      </c>
      <c r="B857" s="106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6">
        <v>30</v>
      </c>
      <c r="B858" s="106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6">
        <v>1</v>
      </c>
      <c r="B862" s="106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6">
        <v>2</v>
      </c>
      <c r="B863" s="106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6">
        <v>3</v>
      </c>
      <c r="B864" s="106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6">
        <v>4</v>
      </c>
      <c r="B865" s="106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6">
        <v>5</v>
      </c>
      <c r="B866" s="106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6">
        <v>6</v>
      </c>
      <c r="B867" s="106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6">
        <v>7</v>
      </c>
      <c r="B868" s="106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6">
        <v>8</v>
      </c>
      <c r="B869" s="106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6">
        <v>9</v>
      </c>
      <c r="B870" s="106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6">
        <v>10</v>
      </c>
      <c r="B871" s="106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6">
        <v>11</v>
      </c>
      <c r="B872" s="106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6">
        <v>12</v>
      </c>
      <c r="B873" s="106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6">
        <v>13</v>
      </c>
      <c r="B874" s="106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6">
        <v>14</v>
      </c>
      <c r="B875" s="106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6">
        <v>15</v>
      </c>
      <c r="B876" s="106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6">
        <v>16</v>
      </c>
      <c r="B877" s="106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6">
        <v>17</v>
      </c>
      <c r="B878" s="106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6">
        <v>18</v>
      </c>
      <c r="B879" s="106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6">
        <v>19</v>
      </c>
      <c r="B880" s="106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6">
        <v>20</v>
      </c>
      <c r="B881" s="106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6">
        <v>21</v>
      </c>
      <c r="B882" s="106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6">
        <v>22</v>
      </c>
      <c r="B883" s="106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6">
        <v>23</v>
      </c>
      <c r="B884" s="106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6">
        <v>24</v>
      </c>
      <c r="B885" s="106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6">
        <v>25</v>
      </c>
      <c r="B886" s="106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6">
        <v>26</v>
      </c>
      <c r="B887" s="106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6">
        <v>27</v>
      </c>
      <c r="B888" s="106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6">
        <v>28</v>
      </c>
      <c r="B889" s="106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6">
        <v>29</v>
      </c>
      <c r="B890" s="106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6">
        <v>30</v>
      </c>
      <c r="B891" s="106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6">
        <v>1</v>
      </c>
      <c r="B895" s="106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6">
        <v>2</v>
      </c>
      <c r="B896" s="106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6">
        <v>3</v>
      </c>
      <c r="B897" s="106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6">
        <v>4</v>
      </c>
      <c r="B898" s="106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6">
        <v>5</v>
      </c>
      <c r="B899" s="106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6">
        <v>6</v>
      </c>
      <c r="B900" s="106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6">
        <v>7</v>
      </c>
      <c r="B901" s="106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6">
        <v>8</v>
      </c>
      <c r="B902" s="106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6">
        <v>9</v>
      </c>
      <c r="B903" s="106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6">
        <v>10</v>
      </c>
      <c r="B904" s="106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6">
        <v>11</v>
      </c>
      <c r="B905" s="106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6">
        <v>12</v>
      </c>
      <c r="B906" s="106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6">
        <v>13</v>
      </c>
      <c r="B907" s="106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6">
        <v>14</v>
      </c>
      <c r="B908" s="106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6">
        <v>15</v>
      </c>
      <c r="B909" s="106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6">
        <v>16</v>
      </c>
      <c r="B910" s="106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6">
        <v>17</v>
      </c>
      <c r="B911" s="106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6">
        <v>18</v>
      </c>
      <c r="B912" s="106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6">
        <v>19</v>
      </c>
      <c r="B913" s="106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6">
        <v>20</v>
      </c>
      <c r="B914" s="106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6">
        <v>21</v>
      </c>
      <c r="B915" s="106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6">
        <v>22</v>
      </c>
      <c r="B916" s="106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6">
        <v>23</v>
      </c>
      <c r="B917" s="106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6">
        <v>24</v>
      </c>
      <c r="B918" s="106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6">
        <v>25</v>
      </c>
      <c r="B919" s="106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6">
        <v>26</v>
      </c>
      <c r="B920" s="106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6">
        <v>27</v>
      </c>
      <c r="B921" s="106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6">
        <v>28</v>
      </c>
      <c r="B922" s="106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6">
        <v>29</v>
      </c>
      <c r="B923" s="106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6">
        <v>30</v>
      </c>
      <c r="B924" s="106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6">
        <v>1</v>
      </c>
      <c r="B928" s="106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6">
        <v>2</v>
      </c>
      <c r="B929" s="106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6">
        <v>3</v>
      </c>
      <c r="B930" s="106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6">
        <v>4</v>
      </c>
      <c r="B931" s="106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6">
        <v>5</v>
      </c>
      <c r="B932" s="106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6">
        <v>6</v>
      </c>
      <c r="B933" s="106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6">
        <v>7</v>
      </c>
      <c r="B934" s="106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6">
        <v>8</v>
      </c>
      <c r="B935" s="106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6">
        <v>9</v>
      </c>
      <c r="B936" s="106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6">
        <v>10</v>
      </c>
      <c r="B937" s="106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6">
        <v>11</v>
      </c>
      <c r="B938" s="106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6">
        <v>12</v>
      </c>
      <c r="B939" s="106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6">
        <v>13</v>
      </c>
      <c r="B940" s="106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6">
        <v>14</v>
      </c>
      <c r="B941" s="106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6">
        <v>15</v>
      </c>
      <c r="B942" s="106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6">
        <v>16</v>
      </c>
      <c r="B943" s="106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6">
        <v>17</v>
      </c>
      <c r="B944" s="106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6">
        <v>18</v>
      </c>
      <c r="B945" s="106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6">
        <v>19</v>
      </c>
      <c r="B946" s="106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6">
        <v>20</v>
      </c>
      <c r="B947" s="106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6">
        <v>21</v>
      </c>
      <c r="B948" s="106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6">
        <v>22</v>
      </c>
      <c r="B949" s="106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6">
        <v>23</v>
      </c>
      <c r="B950" s="106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6">
        <v>24</v>
      </c>
      <c r="B951" s="106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6">
        <v>25</v>
      </c>
      <c r="B952" s="106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6">
        <v>26</v>
      </c>
      <c r="B953" s="106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6">
        <v>27</v>
      </c>
      <c r="B954" s="106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6">
        <v>28</v>
      </c>
      <c r="B955" s="106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6">
        <v>29</v>
      </c>
      <c r="B956" s="106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6">
        <v>30</v>
      </c>
      <c r="B957" s="106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6">
        <v>1</v>
      </c>
      <c r="B961" s="106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6">
        <v>2</v>
      </c>
      <c r="B962" s="106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6">
        <v>3</v>
      </c>
      <c r="B963" s="106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6">
        <v>4</v>
      </c>
      <c r="B964" s="106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6">
        <v>5</v>
      </c>
      <c r="B965" s="106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6">
        <v>6</v>
      </c>
      <c r="B966" s="106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6">
        <v>7</v>
      </c>
      <c r="B967" s="106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6">
        <v>8</v>
      </c>
      <c r="B968" s="106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6">
        <v>9</v>
      </c>
      <c r="B969" s="106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6">
        <v>10</v>
      </c>
      <c r="B970" s="106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6">
        <v>11</v>
      </c>
      <c r="B971" s="106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6">
        <v>12</v>
      </c>
      <c r="B972" s="106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6">
        <v>13</v>
      </c>
      <c r="B973" s="106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6">
        <v>14</v>
      </c>
      <c r="B974" s="106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6">
        <v>15</v>
      </c>
      <c r="B975" s="106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6">
        <v>16</v>
      </c>
      <c r="B976" s="106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6">
        <v>17</v>
      </c>
      <c r="B977" s="106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6">
        <v>18</v>
      </c>
      <c r="B978" s="106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6">
        <v>19</v>
      </c>
      <c r="B979" s="106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6">
        <v>20</v>
      </c>
      <c r="B980" s="106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6">
        <v>21</v>
      </c>
      <c r="B981" s="106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6">
        <v>22</v>
      </c>
      <c r="B982" s="106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6">
        <v>23</v>
      </c>
      <c r="B983" s="106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6">
        <v>24</v>
      </c>
      <c r="B984" s="106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6">
        <v>25</v>
      </c>
      <c r="B985" s="106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6">
        <v>26</v>
      </c>
      <c r="B986" s="106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6">
        <v>27</v>
      </c>
      <c r="B987" s="106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6">
        <v>28</v>
      </c>
      <c r="B988" s="106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6">
        <v>29</v>
      </c>
      <c r="B989" s="106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6">
        <v>30</v>
      </c>
      <c r="B990" s="106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6">
        <v>1</v>
      </c>
      <c r="B994" s="106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6">
        <v>2</v>
      </c>
      <c r="B995" s="106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6">
        <v>3</v>
      </c>
      <c r="B996" s="106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6">
        <v>4</v>
      </c>
      <c r="B997" s="106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6">
        <v>5</v>
      </c>
      <c r="B998" s="106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6">
        <v>6</v>
      </c>
      <c r="B999" s="106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6">
        <v>7</v>
      </c>
      <c r="B1000" s="106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6">
        <v>8</v>
      </c>
      <c r="B1001" s="106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6">
        <v>9</v>
      </c>
      <c r="B1002" s="106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6">
        <v>10</v>
      </c>
      <c r="B1003" s="106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6">
        <v>11</v>
      </c>
      <c r="B1004" s="106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6">
        <v>12</v>
      </c>
      <c r="B1005" s="106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6">
        <v>13</v>
      </c>
      <c r="B1006" s="106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6">
        <v>14</v>
      </c>
      <c r="B1007" s="106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6">
        <v>15</v>
      </c>
      <c r="B1008" s="106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6">
        <v>16</v>
      </c>
      <c r="B1009" s="106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6">
        <v>17</v>
      </c>
      <c r="B1010" s="106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6">
        <v>18</v>
      </c>
      <c r="B1011" s="106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6">
        <v>19</v>
      </c>
      <c r="B1012" s="106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6">
        <v>20</v>
      </c>
      <c r="B1013" s="106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6">
        <v>21</v>
      </c>
      <c r="B1014" s="106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6">
        <v>22</v>
      </c>
      <c r="B1015" s="106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6">
        <v>23</v>
      </c>
      <c r="B1016" s="106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6">
        <v>24</v>
      </c>
      <c r="B1017" s="106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6">
        <v>25</v>
      </c>
      <c r="B1018" s="106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6">
        <v>26</v>
      </c>
      <c r="B1019" s="106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6">
        <v>27</v>
      </c>
      <c r="B1020" s="106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6">
        <v>28</v>
      </c>
      <c r="B1021" s="106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6">
        <v>29</v>
      </c>
      <c r="B1022" s="106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6">
        <v>30</v>
      </c>
      <c r="B1023" s="106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6">
        <v>1</v>
      </c>
      <c r="B1027" s="106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6">
        <v>2</v>
      </c>
      <c r="B1028" s="106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6">
        <v>3</v>
      </c>
      <c r="B1029" s="106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6">
        <v>4</v>
      </c>
      <c r="B1030" s="106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6">
        <v>5</v>
      </c>
      <c r="B1031" s="106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6">
        <v>6</v>
      </c>
      <c r="B1032" s="106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6">
        <v>7</v>
      </c>
      <c r="B1033" s="106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6">
        <v>8</v>
      </c>
      <c r="B1034" s="106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6">
        <v>9</v>
      </c>
      <c r="B1035" s="106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6">
        <v>10</v>
      </c>
      <c r="B1036" s="106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6">
        <v>11</v>
      </c>
      <c r="B1037" s="106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6">
        <v>12</v>
      </c>
      <c r="B1038" s="106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6">
        <v>13</v>
      </c>
      <c r="B1039" s="106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6">
        <v>14</v>
      </c>
      <c r="B1040" s="106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6">
        <v>15</v>
      </c>
      <c r="B1041" s="106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6">
        <v>16</v>
      </c>
      <c r="B1042" s="106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6">
        <v>17</v>
      </c>
      <c r="B1043" s="106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6">
        <v>18</v>
      </c>
      <c r="B1044" s="106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6">
        <v>19</v>
      </c>
      <c r="B1045" s="106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6">
        <v>20</v>
      </c>
      <c r="B1046" s="106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6">
        <v>21</v>
      </c>
      <c r="B1047" s="106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6">
        <v>22</v>
      </c>
      <c r="B1048" s="106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6">
        <v>23</v>
      </c>
      <c r="B1049" s="106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6">
        <v>24</v>
      </c>
      <c r="B1050" s="106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6">
        <v>25</v>
      </c>
      <c r="B1051" s="106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6">
        <v>26</v>
      </c>
      <c r="B1052" s="106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6">
        <v>27</v>
      </c>
      <c r="B1053" s="106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6">
        <v>28</v>
      </c>
      <c r="B1054" s="106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6">
        <v>29</v>
      </c>
      <c r="B1055" s="106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6">
        <v>30</v>
      </c>
      <c r="B1056" s="106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6">
        <v>1</v>
      </c>
      <c r="B1060" s="106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6">
        <v>2</v>
      </c>
      <c r="B1061" s="106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6">
        <v>3</v>
      </c>
      <c r="B1062" s="106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6">
        <v>4</v>
      </c>
      <c r="B1063" s="106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6">
        <v>5</v>
      </c>
      <c r="B1064" s="106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6">
        <v>6</v>
      </c>
      <c r="B1065" s="106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6">
        <v>7</v>
      </c>
      <c r="B1066" s="106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6">
        <v>8</v>
      </c>
      <c r="B1067" s="106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6">
        <v>9</v>
      </c>
      <c r="B1068" s="106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6">
        <v>10</v>
      </c>
      <c r="B1069" s="106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6">
        <v>11</v>
      </c>
      <c r="B1070" s="106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6">
        <v>12</v>
      </c>
      <c r="B1071" s="106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6">
        <v>13</v>
      </c>
      <c r="B1072" s="106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6">
        <v>14</v>
      </c>
      <c r="B1073" s="106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6">
        <v>15</v>
      </c>
      <c r="B1074" s="106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6">
        <v>16</v>
      </c>
      <c r="B1075" s="106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6">
        <v>17</v>
      </c>
      <c r="B1076" s="106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6">
        <v>18</v>
      </c>
      <c r="B1077" s="106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6">
        <v>19</v>
      </c>
      <c r="B1078" s="106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6">
        <v>20</v>
      </c>
      <c r="B1079" s="106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6">
        <v>21</v>
      </c>
      <c r="B1080" s="106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6">
        <v>22</v>
      </c>
      <c r="B1081" s="106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6">
        <v>23</v>
      </c>
      <c r="B1082" s="106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6">
        <v>24</v>
      </c>
      <c r="B1083" s="106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6">
        <v>25</v>
      </c>
      <c r="B1084" s="106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6">
        <v>26</v>
      </c>
      <c r="B1085" s="106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6">
        <v>27</v>
      </c>
      <c r="B1086" s="106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6">
        <v>28</v>
      </c>
      <c r="B1087" s="106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6">
        <v>29</v>
      </c>
      <c r="B1088" s="106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6">
        <v>30</v>
      </c>
      <c r="B1089" s="106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6">
        <v>1</v>
      </c>
      <c r="B1093" s="106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6">
        <v>2</v>
      </c>
      <c r="B1094" s="106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6">
        <v>3</v>
      </c>
      <c r="B1095" s="106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6">
        <v>4</v>
      </c>
      <c r="B1096" s="106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6">
        <v>5</v>
      </c>
      <c r="B1097" s="106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6">
        <v>6</v>
      </c>
      <c r="B1098" s="106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6">
        <v>7</v>
      </c>
      <c r="B1099" s="106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6">
        <v>8</v>
      </c>
      <c r="B1100" s="106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6">
        <v>9</v>
      </c>
      <c r="B1101" s="106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6">
        <v>10</v>
      </c>
      <c r="B1102" s="106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6">
        <v>11</v>
      </c>
      <c r="B1103" s="106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6">
        <v>12</v>
      </c>
      <c r="B1104" s="106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6">
        <v>13</v>
      </c>
      <c r="B1105" s="106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6">
        <v>14</v>
      </c>
      <c r="B1106" s="106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6">
        <v>15</v>
      </c>
      <c r="B1107" s="106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6">
        <v>16</v>
      </c>
      <c r="B1108" s="106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6">
        <v>17</v>
      </c>
      <c r="B1109" s="106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6">
        <v>18</v>
      </c>
      <c r="B1110" s="106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6">
        <v>19</v>
      </c>
      <c r="B1111" s="106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6">
        <v>20</v>
      </c>
      <c r="B1112" s="106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6">
        <v>21</v>
      </c>
      <c r="B1113" s="106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6">
        <v>22</v>
      </c>
      <c r="B1114" s="106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6">
        <v>23</v>
      </c>
      <c r="B1115" s="106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6">
        <v>24</v>
      </c>
      <c r="B1116" s="106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6">
        <v>25</v>
      </c>
      <c r="B1117" s="106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6">
        <v>26</v>
      </c>
      <c r="B1118" s="106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6">
        <v>27</v>
      </c>
      <c r="B1119" s="106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6">
        <v>28</v>
      </c>
      <c r="B1120" s="106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6">
        <v>29</v>
      </c>
      <c r="B1121" s="106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6">
        <v>30</v>
      </c>
      <c r="B1122" s="106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6">
        <v>1</v>
      </c>
      <c r="B1126" s="106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6">
        <v>2</v>
      </c>
      <c r="B1127" s="106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6">
        <v>3</v>
      </c>
      <c r="B1128" s="106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6">
        <v>4</v>
      </c>
      <c r="B1129" s="106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6">
        <v>5</v>
      </c>
      <c r="B1130" s="106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6">
        <v>6</v>
      </c>
      <c r="B1131" s="106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6">
        <v>7</v>
      </c>
      <c r="B1132" s="106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6">
        <v>8</v>
      </c>
      <c r="B1133" s="106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6">
        <v>9</v>
      </c>
      <c r="B1134" s="106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6">
        <v>10</v>
      </c>
      <c r="B1135" s="106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6">
        <v>11</v>
      </c>
      <c r="B1136" s="106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6">
        <v>12</v>
      </c>
      <c r="B1137" s="106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6">
        <v>13</v>
      </c>
      <c r="B1138" s="106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6">
        <v>14</v>
      </c>
      <c r="B1139" s="106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6">
        <v>15</v>
      </c>
      <c r="B1140" s="106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6">
        <v>16</v>
      </c>
      <c r="B1141" s="106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6">
        <v>17</v>
      </c>
      <c r="B1142" s="106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6">
        <v>18</v>
      </c>
      <c r="B1143" s="106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6">
        <v>19</v>
      </c>
      <c r="B1144" s="106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6">
        <v>20</v>
      </c>
      <c r="B1145" s="106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6">
        <v>21</v>
      </c>
      <c r="B1146" s="106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6">
        <v>22</v>
      </c>
      <c r="B1147" s="106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6">
        <v>23</v>
      </c>
      <c r="B1148" s="106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6">
        <v>24</v>
      </c>
      <c r="B1149" s="106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6">
        <v>25</v>
      </c>
      <c r="B1150" s="106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6">
        <v>26</v>
      </c>
      <c r="B1151" s="106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6">
        <v>27</v>
      </c>
      <c r="B1152" s="106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6">
        <v>28</v>
      </c>
      <c r="B1153" s="106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6">
        <v>29</v>
      </c>
      <c r="B1154" s="106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6">
        <v>30</v>
      </c>
      <c r="B1155" s="106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6">
        <v>1</v>
      </c>
      <c r="B1159" s="106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6">
        <v>2</v>
      </c>
      <c r="B1160" s="106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6">
        <v>3</v>
      </c>
      <c r="B1161" s="106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6">
        <v>4</v>
      </c>
      <c r="B1162" s="106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6">
        <v>5</v>
      </c>
      <c r="B1163" s="106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6">
        <v>6</v>
      </c>
      <c r="B1164" s="106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6">
        <v>7</v>
      </c>
      <c r="B1165" s="106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6">
        <v>8</v>
      </c>
      <c r="B1166" s="106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6">
        <v>9</v>
      </c>
      <c r="B1167" s="106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6">
        <v>10</v>
      </c>
      <c r="B1168" s="106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6">
        <v>11</v>
      </c>
      <c r="B1169" s="106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6">
        <v>12</v>
      </c>
      <c r="B1170" s="106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6">
        <v>13</v>
      </c>
      <c r="B1171" s="106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6">
        <v>14</v>
      </c>
      <c r="B1172" s="106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6">
        <v>15</v>
      </c>
      <c r="B1173" s="106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6">
        <v>16</v>
      </c>
      <c r="B1174" s="106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6">
        <v>17</v>
      </c>
      <c r="B1175" s="106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6">
        <v>18</v>
      </c>
      <c r="B1176" s="106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6">
        <v>19</v>
      </c>
      <c r="B1177" s="106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6">
        <v>20</v>
      </c>
      <c r="B1178" s="106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6">
        <v>21</v>
      </c>
      <c r="B1179" s="106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6">
        <v>22</v>
      </c>
      <c r="B1180" s="106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6">
        <v>23</v>
      </c>
      <c r="B1181" s="106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6">
        <v>24</v>
      </c>
      <c r="B1182" s="106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6">
        <v>25</v>
      </c>
      <c r="B1183" s="106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6">
        <v>26</v>
      </c>
      <c r="B1184" s="106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6">
        <v>27</v>
      </c>
      <c r="B1185" s="106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6">
        <v>28</v>
      </c>
      <c r="B1186" s="106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6">
        <v>29</v>
      </c>
      <c r="B1187" s="106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6">
        <v>30</v>
      </c>
      <c r="B1188" s="106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6">
        <v>1</v>
      </c>
      <c r="B1192" s="106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6">
        <v>2</v>
      </c>
      <c r="B1193" s="106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6">
        <v>3</v>
      </c>
      <c r="B1194" s="106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6">
        <v>4</v>
      </c>
      <c r="B1195" s="106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6">
        <v>5</v>
      </c>
      <c r="B1196" s="106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6">
        <v>6</v>
      </c>
      <c r="B1197" s="106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6">
        <v>7</v>
      </c>
      <c r="B1198" s="106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6">
        <v>8</v>
      </c>
      <c r="B1199" s="106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6">
        <v>9</v>
      </c>
      <c r="B1200" s="106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6">
        <v>10</v>
      </c>
      <c r="B1201" s="106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6">
        <v>11</v>
      </c>
      <c r="B1202" s="106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6">
        <v>12</v>
      </c>
      <c r="B1203" s="106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6">
        <v>13</v>
      </c>
      <c r="B1204" s="106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6">
        <v>14</v>
      </c>
      <c r="B1205" s="106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6">
        <v>15</v>
      </c>
      <c r="B1206" s="106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6">
        <v>16</v>
      </c>
      <c r="B1207" s="106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6">
        <v>17</v>
      </c>
      <c r="B1208" s="106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6">
        <v>18</v>
      </c>
      <c r="B1209" s="106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6">
        <v>19</v>
      </c>
      <c r="B1210" s="106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6">
        <v>20</v>
      </c>
      <c r="B1211" s="106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6">
        <v>21</v>
      </c>
      <c r="B1212" s="106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6">
        <v>22</v>
      </c>
      <c r="B1213" s="106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6">
        <v>23</v>
      </c>
      <c r="B1214" s="106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6">
        <v>24</v>
      </c>
      <c r="B1215" s="106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6">
        <v>25</v>
      </c>
      <c r="B1216" s="106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6">
        <v>26</v>
      </c>
      <c r="B1217" s="106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6">
        <v>27</v>
      </c>
      <c r="B1218" s="106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6">
        <v>28</v>
      </c>
      <c r="B1219" s="106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6">
        <v>29</v>
      </c>
      <c r="B1220" s="106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6">
        <v>30</v>
      </c>
      <c r="B1221" s="106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6">
        <v>1</v>
      </c>
      <c r="B1225" s="106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6">
        <v>2</v>
      </c>
      <c r="B1226" s="106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6">
        <v>3</v>
      </c>
      <c r="B1227" s="106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6">
        <v>4</v>
      </c>
      <c r="B1228" s="106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6">
        <v>5</v>
      </c>
      <c r="B1229" s="106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6">
        <v>6</v>
      </c>
      <c r="B1230" s="106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6">
        <v>7</v>
      </c>
      <c r="B1231" s="106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6">
        <v>8</v>
      </c>
      <c r="B1232" s="106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6">
        <v>9</v>
      </c>
      <c r="B1233" s="106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6">
        <v>10</v>
      </c>
      <c r="B1234" s="106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6">
        <v>11</v>
      </c>
      <c r="B1235" s="106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6">
        <v>12</v>
      </c>
      <c r="B1236" s="106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6">
        <v>13</v>
      </c>
      <c r="B1237" s="106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6">
        <v>14</v>
      </c>
      <c r="B1238" s="106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6">
        <v>15</v>
      </c>
      <c r="B1239" s="106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6">
        <v>16</v>
      </c>
      <c r="B1240" s="106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6">
        <v>17</v>
      </c>
      <c r="B1241" s="106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6">
        <v>18</v>
      </c>
      <c r="B1242" s="106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6">
        <v>19</v>
      </c>
      <c r="B1243" s="106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6">
        <v>20</v>
      </c>
      <c r="B1244" s="106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6">
        <v>21</v>
      </c>
      <c r="B1245" s="106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6">
        <v>22</v>
      </c>
      <c r="B1246" s="106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6">
        <v>23</v>
      </c>
      <c r="B1247" s="106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6">
        <v>24</v>
      </c>
      <c r="B1248" s="106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6">
        <v>25</v>
      </c>
      <c r="B1249" s="106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6">
        <v>26</v>
      </c>
      <c r="B1250" s="106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6">
        <v>27</v>
      </c>
      <c r="B1251" s="106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6">
        <v>28</v>
      </c>
      <c r="B1252" s="106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6">
        <v>29</v>
      </c>
      <c r="B1253" s="106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6">
        <v>30</v>
      </c>
      <c r="B1254" s="106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6">
        <v>1</v>
      </c>
      <c r="B1258" s="106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6">
        <v>2</v>
      </c>
      <c r="B1259" s="106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6">
        <v>3</v>
      </c>
      <c r="B1260" s="106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6">
        <v>4</v>
      </c>
      <c r="B1261" s="106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6">
        <v>5</v>
      </c>
      <c r="B1262" s="106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6">
        <v>6</v>
      </c>
      <c r="B1263" s="106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6">
        <v>7</v>
      </c>
      <c r="B1264" s="106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6">
        <v>8</v>
      </c>
      <c r="B1265" s="106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6">
        <v>9</v>
      </c>
      <c r="B1266" s="106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6">
        <v>10</v>
      </c>
      <c r="B1267" s="106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6">
        <v>11</v>
      </c>
      <c r="B1268" s="106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6">
        <v>12</v>
      </c>
      <c r="B1269" s="106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6">
        <v>13</v>
      </c>
      <c r="B1270" s="106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6">
        <v>14</v>
      </c>
      <c r="B1271" s="106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6">
        <v>15</v>
      </c>
      <c r="B1272" s="106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6">
        <v>16</v>
      </c>
      <c r="B1273" s="106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6">
        <v>17</v>
      </c>
      <c r="B1274" s="106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6">
        <v>18</v>
      </c>
      <c r="B1275" s="106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6">
        <v>19</v>
      </c>
      <c r="B1276" s="106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6">
        <v>20</v>
      </c>
      <c r="B1277" s="106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6">
        <v>21</v>
      </c>
      <c r="B1278" s="106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6">
        <v>22</v>
      </c>
      <c r="B1279" s="106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6">
        <v>23</v>
      </c>
      <c r="B1280" s="106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6">
        <v>24</v>
      </c>
      <c r="B1281" s="106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6">
        <v>25</v>
      </c>
      <c r="B1282" s="106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6">
        <v>26</v>
      </c>
      <c r="B1283" s="106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6">
        <v>27</v>
      </c>
      <c r="B1284" s="106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6">
        <v>28</v>
      </c>
      <c r="B1285" s="106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6">
        <v>29</v>
      </c>
      <c r="B1286" s="106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6">
        <v>30</v>
      </c>
      <c r="B1287" s="106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6">
        <v>1</v>
      </c>
      <c r="B1291" s="106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6">
        <v>2</v>
      </c>
      <c r="B1292" s="106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6">
        <v>3</v>
      </c>
      <c r="B1293" s="106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6">
        <v>4</v>
      </c>
      <c r="B1294" s="106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6">
        <v>5</v>
      </c>
      <c r="B1295" s="106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6">
        <v>6</v>
      </c>
      <c r="B1296" s="106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6">
        <v>7</v>
      </c>
      <c r="B1297" s="106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6">
        <v>8</v>
      </c>
      <c r="B1298" s="106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6">
        <v>9</v>
      </c>
      <c r="B1299" s="106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6">
        <v>10</v>
      </c>
      <c r="B1300" s="106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6">
        <v>11</v>
      </c>
      <c r="B1301" s="106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6">
        <v>12</v>
      </c>
      <c r="B1302" s="106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6">
        <v>13</v>
      </c>
      <c r="B1303" s="106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6">
        <v>14</v>
      </c>
      <c r="B1304" s="106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6">
        <v>15</v>
      </c>
      <c r="B1305" s="106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6">
        <v>16</v>
      </c>
      <c r="B1306" s="106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6">
        <v>17</v>
      </c>
      <c r="B1307" s="106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6">
        <v>18</v>
      </c>
      <c r="B1308" s="106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6">
        <v>19</v>
      </c>
      <c r="B1309" s="106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6">
        <v>20</v>
      </c>
      <c r="B1310" s="106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6">
        <v>21</v>
      </c>
      <c r="B1311" s="106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6">
        <v>22</v>
      </c>
      <c r="B1312" s="106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6">
        <v>23</v>
      </c>
      <c r="B1313" s="106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6">
        <v>24</v>
      </c>
      <c r="B1314" s="106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6">
        <v>25</v>
      </c>
      <c r="B1315" s="106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6">
        <v>26</v>
      </c>
      <c r="B1316" s="106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6">
        <v>27</v>
      </c>
      <c r="B1317" s="106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6">
        <v>28</v>
      </c>
      <c r="B1318" s="106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6">
        <v>29</v>
      </c>
      <c r="B1319" s="106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6">
        <v>30</v>
      </c>
      <c r="B1320" s="106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2019-07-17T08:26:24Z</cp:lastPrinted>
  <dcterms:created xsi:type="dcterms:W3CDTF">2012-03-13T00:50:25Z</dcterms:created>
  <dcterms:modified xsi:type="dcterms:W3CDTF">2019-09-04T04:23:33Z</dcterms:modified>
</cp:coreProperties>
</file>