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10560" windowHeight="51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NSR</author>
  </authors>
  <commentList>
    <comment ref="L781" authorId="0" shapeId="0">
      <text>
        <r>
          <rPr>
            <b/>
            <sz val="9"/>
            <color indexed="81"/>
            <rFont val="ＭＳ Ｐゴシック"/>
            <family val="3"/>
            <charset val="128"/>
          </rPr>
          <t>NSR:</t>
        </r>
        <r>
          <rPr>
            <sz val="9"/>
            <color indexed="81"/>
            <rFont val="ＭＳ Ｐゴシック"/>
            <family val="3"/>
            <charset val="128"/>
          </rPr>
          <t xml:space="preserve">
IPCAが外注費として加わった。
理由は、これまで（～H29年度）IPCAは米国ロスアラモス国立研究所（LANL）で無償にて保管維持管理＋健全性確認をNRAとDOEの協力協定（NP-03）により実施してきたが、DOEより（IPCAを）無償にて実施することは適切ではない旨、指摘を受けたことから、H30年度よりJAEAからの再委託としてLANLに実施してもらうこととなった。</t>
        </r>
      </text>
    </comment>
    <comment ref="Y781" authorId="0" shapeId="0">
      <text>
        <r>
          <rPr>
            <b/>
            <sz val="9"/>
            <color indexed="81"/>
            <rFont val="ＭＳ Ｐゴシック"/>
            <family val="3"/>
            <charset val="128"/>
          </rPr>
          <t>NSR:</t>
        </r>
        <r>
          <rPr>
            <sz val="9"/>
            <color indexed="81"/>
            <rFont val="ＭＳ Ｐゴシック"/>
            <family val="3"/>
            <charset val="128"/>
          </rPr>
          <t xml:space="preserve">
１６　→　２４
AFAS、AVISのほか、IPCAが外注費として加わったため。</t>
        </r>
      </text>
    </comment>
    <comment ref="Y782" authorId="0" shapeId="0">
      <text>
        <r>
          <rPr>
            <b/>
            <sz val="9"/>
            <color indexed="81"/>
            <rFont val="ＭＳ Ｐゴシック"/>
            <family val="3"/>
            <charset val="128"/>
          </rPr>
          <t>NSR:</t>
        </r>
        <r>
          <rPr>
            <sz val="9"/>
            <color indexed="81"/>
            <rFont val="ＭＳ Ｐゴシック"/>
            <family val="3"/>
            <charset val="128"/>
          </rPr>
          <t xml:space="preserve">
３　→　５
IPCAの外注費が加わったことにより増加
</t>
        </r>
      </text>
    </comment>
    <comment ref="Y783" authorId="0" shapeId="0">
      <text>
        <r>
          <rPr>
            <b/>
            <sz val="9"/>
            <color indexed="81"/>
            <rFont val="ＭＳ Ｐゴシック"/>
            <family val="3"/>
            <charset val="128"/>
          </rPr>
          <t>NSR:</t>
        </r>
        <r>
          <rPr>
            <sz val="9"/>
            <color indexed="81"/>
            <rFont val="ＭＳ Ｐゴシック"/>
            <family val="3"/>
            <charset val="128"/>
          </rPr>
          <t xml:space="preserve">
IPCAが外注費として加わったことによる増加</t>
        </r>
      </text>
    </comment>
  </commentList>
</comments>
</file>

<file path=xl/sharedStrings.xml><?xml version="1.0" encoding="utf-8"?>
<sst xmlns="http://schemas.openxmlformats.org/spreadsheetml/2006/main" count="2845" uniqueCount="657">
  <si>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</si>
  <si>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</si>
  <si>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</si>
  <si>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</si>
  <si>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</si>
  <si>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</si>
  <si>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</si>
  <si>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</si>
  <si>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</si>
  <si>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</si>
  <si>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</si>
  <si>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</si>
  <si>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</si>
  <si>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</si>
  <si>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</si>
  <si>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</si>
  <si>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</si>
  <si>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</si>
  <si>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</si>
  <si>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</si>
  <si>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</si>
  <si>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</si>
  <si>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</si>
  <si>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</si>
  <si>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</si>
  <si>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</si>
  <si>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</si>
  <si>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</si>
  <si>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</si>
  <si>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</si>
  <si>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</si>
  <si>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</si>
  <si>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</si>
  <si>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</si>
  <si>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</si>
  <si>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</si>
  <si>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</si>
  <si>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</si>
  <si>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</si>
  <si>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</si>
  <si>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</si>
  <si>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</si>
  <si>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</si>
  <si>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</si>
  <si>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</si>
  <si>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</si>
  <si>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</si>
  <si>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</si>
  <si>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</si>
  <si>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</si>
  <si>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</si>
  <si>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</si>
  <si>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</si>
  <si>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</si>
  <si>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</si>
  <si>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</si>
  <si>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</si>
  <si>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</si>
  <si>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</si>
  <si>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</si>
  <si>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</si>
  <si>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</si>
  <si>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</si>
  <si>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</si>
  <si>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</si>
  <si>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</si>
  <si>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</si>
  <si>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</si>
  <si>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</si>
  <si>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</si>
  <si>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</si>
  <si>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</si>
  <si>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</si>
  <si>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</si>
  <si>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</si>
  <si>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</si>
  <si>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</si>
  <si>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</si>
  <si>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</si>
  <si>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</si>
  <si>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</si>
  <si>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</si>
  <si>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</si>
  <si>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</si>
  <si>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</si>
  <si>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</si>
  <si>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</si>
  <si>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</si>
  <si>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</si>
  <si>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</si>
  <si>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</si>
  <si>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</si>
  <si>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</si>
  <si>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</si>
  <si>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</si>
  <si>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</si>
  <si>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</si>
  <si>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</si>
  <si>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</si>
  <si>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</si>
  <si>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</si>
  <si>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</si>
  <si>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</si>
  <si>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</si>
  <si>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</si>
  <si>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</si>
  <si>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</si>
  <si>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</si>
  <si>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</si>
  <si>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</si>
  <si>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</si>
  <si>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</si>
  <si>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</si>
  <si>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</si>
  <si>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</si>
  <si>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</si>
  <si>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</si>
  <si>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</si>
  <si>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</si>
  <si>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</si>
  <si>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</si>
  <si>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</si>
  <si>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</si>
  <si>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</si>
  <si>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</si>
  <si>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</si>
  <si>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</si>
  <si>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</si>
  <si>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</si>
  <si>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</si>
  <si>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</si>
  <si>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</si>
  <si>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</si>
  <si>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</si>
  <si>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</si>
  <si>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</si>
  <si>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</si>
  <si>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</si>
  <si>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</si>
  <si>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</si>
  <si>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</si>
  <si>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</si>
  <si>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</si>
  <si>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</si>
  <si>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</si>
  <si>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</si>
  <si>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</si>
  <si>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</si>
  <si>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</si>
  <si>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</si>
  <si>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</si>
  <si>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</si>
  <si>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</si>
  <si>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</si>
  <si>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</si>
  <si>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</si>
  <si>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</si>
  <si>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</si>
  <si>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</si>
  <si>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</si>
  <si>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</si>
  <si>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</si>
  <si>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</si>
  <si>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</si>
  <si>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</si>
  <si>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</si>
  <si>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</si>
  <si>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</si>
  <si>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</si>
  <si>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</si>
  <si>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</si>
  <si>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</si>
  <si>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</si>
  <si>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</si>
  <si>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</si>
  <si>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</si>
  <si>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</si>
  <si>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</si>
  <si>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</si>
  <si>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</si>
  <si>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</si>
  <si>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</si>
  <si>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</si>
  <si>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</si>
  <si>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</si>
  <si>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</si>
  <si>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</si>
  <si>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</si>
  <si>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</si>
  <si>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</si>
  <si>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</si>
  <si>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</si>
  <si>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</si>
  <si>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</si>
  <si>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</si>
  <si>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</si>
  <si>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</si>
  <si>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</si>
  <si>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</si>
  <si>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</si>
  <si>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</si>
  <si>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</si>
  <si>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</si>
  <si>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</si>
  <si>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</si>
  <si>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</si>
  <si>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</si>
  <si>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</si>
  <si>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</si>
  <si>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</si>
  <si>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</si>
  <si>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</si>
  <si>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</si>
  <si>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</si>
  <si>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</si>
  <si>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</si>
  <si>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</si>
  <si>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</si>
  <si>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</si>
  <si>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</si>
  <si>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</si>
  <si>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</si>
  <si>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</si>
  <si>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</si>
  <si>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</si>
  <si>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</si>
  <si>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</si>
  <si>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</si>
  <si>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</si>
  <si>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</si>
  <si>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</si>
  <si>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</si>
  <si>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</si>
  <si>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</si>
  <si>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</si>
  <si>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</si>
  <si>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</si>
  <si>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</si>
  <si>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</si>
  <si>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</si>
  <si>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</si>
  <si>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</si>
  <si>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</si>
  <si>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</si>
  <si>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</si>
  <si>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</si>
  <si>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</si>
  <si>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</si>
  <si>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</si>
  <si>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</si>
  <si>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</si>
  <si>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</si>
  <si>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</si>
  <si>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</si>
  <si>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</si>
  <si>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</si>
  <si>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</si>
  <si>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</si>
  <si>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</si>
  <si>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</si>
  <si>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</si>
  <si>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</si>
  <si>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</si>
  <si>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</si>
  <si>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</si>
  <si>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</si>
  <si>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</si>
  <si>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</si>
  <si>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</si>
  <si>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</si>
  <si>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</si>
  <si>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</si>
  <si>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</si>
  <si>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</si>
  <si>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</si>
  <si>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</si>
  <si>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</si>
  <si>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</si>
  <si>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</si>
  <si>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</si>
  <si>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</si>
  <si>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</si>
  <si>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</si>
  <si>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</si>
  <si>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</si>
  <si>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</si>
  <si>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</si>
  <si>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</si>
  <si>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</si>
  <si>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</si>
  <si>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</si>
  <si>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</si>
  <si>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</si>
  <si>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</si>
  <si>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</si>
  <si>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</si>
  <si>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</si>
  <si>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</si>
  <si>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</si>
  <si>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</si>
  <si>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</si>
  <si>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</si>
  <si>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</si>
  <si>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</si>
  <si>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</si>
  <si>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</si>
  <si>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</si>
  <si>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</si>
  <si>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</si>
  <si>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</si>
  <si>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</si>
  <si>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</si>
  <si>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</si>
  <si>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</si>
  <si>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</si>
  <si>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</si>
  <si>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</si>
  <si>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</si>
  <si>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</si>
  <si>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</si>
  <si>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</si>
  <si>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</si>
  <si>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</si>
  <si>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</si>
  <si>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</si>
  <si>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</si>
  <si>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</si>
  <si>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</si>
  <si>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</si>
  <si>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</si>
  <si>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</si>
  <si>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</si>
  <si>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</si>
  <si>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</si>
  <si>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</si>
  <si>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</si>
  <si>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</si>
  <si>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</si>
  <si>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</si>
  <si>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</si>
  <si>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</si>
  <si>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</si>
  <si>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</si>
  <si>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</si>
  <si>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</si>
  <si>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</si>
  <si>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</si>
  <si>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</si>
  <si>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</si>
  <si>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</si>
  <si>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</si>
  <si>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</si>
  <si>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</si>
  <si>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</si>
  <si>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</si>
  <si>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</si>
  <si>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</si>
  <si>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</si>
  <si>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</si>
  <si>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</si>
  <si>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</si>
  <si>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</si>
  <si>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</si>
  <si>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</si>
  <si>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</si>
  <si>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</si>
  <si>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</si>
  <si>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</si>
  <si>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</si>
  <si>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</si>
  <si>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</si>
  <si>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</si>
  <si>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</si>
  <si>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</si>
  <si>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</si>
  <si>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</si>
  <si>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</si>
  <si>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</si>
  <si>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</si>
  <si>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</si>
  <si>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</si>
  <si>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</si>
  <si>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</si>
  <si>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</si>
  <si>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</si>
  <si>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</si>
  <si>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</si>
  <si>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</si>
  <si>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</si>
  <si>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</si>
  <si>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</si>
  <si>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</si>
  <si>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</si>
  <si>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</si>
  <si>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</si>
  <si>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</si>
  <si>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</si>
  <si>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</si>
  <si>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</si>
  <si>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</si>
  <si>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</si>
  <si>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</si>
  <si>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</si>
  <si>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</si>
  <si>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</si>
  <si>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</si>
  <si>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</si>
  <si>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</si>
  <si>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</si>
  <si>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</si>
  <si>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</si>
  <si>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</si>
  <si>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</si>
  <si>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</si>
  <si>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</si>
  <si>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</si>
  <si>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</si>
  <si>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</si>
  <si>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</si>
  <si>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</si>
  <si>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</si>
  <si>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</si>
  <si>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</si>
  <si>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</si>
  <si>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</si>
  <si>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</si>
  <si>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</si>
  <si>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</si>
  <si>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</si>
  <si>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</si>
  <si>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</si>
  <si>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</si>
  <si>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</si>
  <si>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</si>
  <si>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</si>
  <si>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</si>
  <si>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</si>
  <si>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</si>
  <si>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</si>
  <si>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</si>
  <si>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</si>
  <si>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</si>
  <si>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</si>
  <si>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</si>
  <si>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</si>
  <si>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</si>
  <si>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</si>
  <si>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</si>
  <si>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</si>
  <si>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</si>
  <si>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</si>
  <si>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</si>
  <si>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</si>
  <si>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</si>
  <si>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</si>
  <si>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</si>
  <si>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</si>
  <si>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</si>
  <si>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</si>
  <si>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</si>
  <si>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</si>
  <si>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</si>
  <si>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</si>
  <si>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</si>
  <si>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</si>
  <si>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</si>
  <si>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</si>
  <si>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</si>
  <si>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</si>
  <si>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</si>
  <si>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</si>
  <si>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</si>
  <si>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</si>
  <si>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</si>
  <si>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</si>
  <si>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</si>
  <si>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</si>
  <si>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</si>
  <si>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</si>
  <si>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</si>
  <si>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</si>
  <si>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</si>
  <si>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</si>
  <si>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</si>
  <si>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</si>
  <si>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</si>
  <si>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</si>
  <si>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</si>
  <si>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</si>
  <si>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</si>
  <si>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</si>
  <si>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</si>
  <si>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</si>
  <si>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</si>
  <si>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</si>
  <si>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</si>
  <si>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</si>
  <si>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</si>
  <si>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</si>
  <si>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</si>
  <si>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</si>
  <si>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</si>
  <si>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</si>
  <si>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</si>
  <si>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</si>
  <si>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</si>
  <si>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</si>
  <si>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</si>
  <si>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</si>
  <si>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</si>
  <si>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</si>
  <si>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</si>
  <si>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</si>
  <si>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</si>
  <si>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</si>
  <si>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</si>
  <si>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</si>
  <si>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</si>
  <si>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</si>
  <si>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</si>
  <si>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</si>
  <si>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</si>
  <si>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</si>
  <si>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</si>
  <si>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</si>
  <si>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</si>
  <si>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</si>
  <si>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</si>
  <si>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</si>
  <si>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</si>
  <si>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</si>
  <si>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</si>
  <si>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</si>
  <si>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</si>
  <si>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</si>
  <si>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</si>
  <si>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</si>
  <si>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</si>
  <si>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</si>
  <si>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</si>
  <si>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</si>
  <si>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</si>
  <si>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</si>
  <si>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</si>
  <si>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</si>
  <si>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</si>
  <si>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</si>
  <si>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</si>
  <si>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</si>
  <si>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</si>
  <si>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</si>
  <si>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</si>
  <si>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</si>
  <si>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</si>
  <si>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</si>
  <si>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</si>
  <si>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</si>
  <si>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</si>
  <si>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</si>
  <si>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</si>
  <si>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</si>
  <si>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</si>
  <si>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</si>
  <si>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</si>
  <si>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</si>
  <si>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</si>
  <si>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</si>
  <si>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</si>
  <si>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</si>
  <si>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大型混合酸化物燃料加工施設保障措置試験研究事業</t>
    <phoneticPr fontId="5"/>
  </si>
  <si>
    <t>原子力規制庁</t>
    <phoneticPr fontId="5"/>
  </si>
  <si>
    <t>保障措置室長
有賀　理</t>
    <phoneticPr fontId="5"/>
  </si>
  <si>
    <t>○</t>
  </si>
  <si>
    <t>特別会計に関する法律　第85条第5項第1号二
特別会計に関する法律施行令　第51条第4項第6号</t>
    <phoneticPr fontId="5"/>
  </si>
  <si>
    <t>日・IAEA保障措置協定、日・IAEA保障措置協定追加議定書</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</si>
  <si>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</si>
  <si>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</si>
  <si>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t>
    <phoneticPr fontId="5"/>
  </si>
  <si>
    <t>-</t>
    <phoneticPr fontId="5"/>
  </si>
  <si>
    <t>-</t>
    <phoneticPr fontId="5"/>
  </si>
  <si>
    <t>-</t>
    <phoneticPr fontId="5"/>
  </si>
  <si>
    <t>業務実施費</t>
    <phoneticPr fontId="5"/>
  </si>
  <si>
    <t>人件費</t>
    <phoneticPr fontId="5"/>
  </si>
  <si>
    <t>一般管理費</t>
    <phoneticPr fontId="5"/>
  </si>
  <si>
    <t>消費税</t>
    <phoneticPr fontId="5"/>
  </si>
  <si>
    <t>J－MOXに適用する保障措置機器類の開発、データ収集・評価システムの構築による着実な保障措置の実施。</t>
    <phoneticPr fontId="5"/>
  </si>
  <si>
    <t>保障措置を着実に適用する施設数を成果指標とする。</t>
    <phoneticPr fontId="5"/>
  </si>
  <si>
    <t>件数</t>
    <phoneticPr fontId="5"/>
  </si>
  <si>
    <t>件数</t>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</si>
  <si>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</si>
  <si>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</si>
  <si>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phoneticPr fontId="5"/>
  </si>
  <si>
    <t>執行額／架台やケーブル敷設図の設計・開発件数　</t>
    <phoneticPr fontId="5"/>
  </si>
  <si>
    <t>百万円/件数</t>
    <phoneticPr fontId="5"/>
  </si>
  <si>
    <t>百万円</t>
    <phoneticPr fontId="5"/>
  </si>
  <si>
    <t>百万円/件数</t>
    <phoneticPr fontId="5"/>
  </si>
  <si>
    <t>-</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</si>
  <si>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</si>
  <si>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</si>
  <si>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</si>
  <si>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</si>
  <si>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</si>
  <si>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</si>
  <si>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5"/>
  </si>
  <si>
    <t>△</t>
  </si>
  <si>
    <t>有</t>
  </si>
  <si>
    <t>‐</t>
  </si>
  <si>
    <t>Ｊ－ＭＯＸに適用する保障措置手法の確立は、日IAEA保障措置協定等の国際約束の履行のため不可欠なものであり、社会のニーズを的確に反映している。</t>
    <phoneticPr fontId="5"/>
  </si>
  <si>
    <t>Ｊ－ＭＯＸに適用する保障措置手法の確立は、一義的に国が責任を有しており、地方自治体、民間等に委ねることはできない。</t>
    <phoneticPr fontId="5"/>
  </si>
  <si>
    <t>本事業は、J-MOXに特化した保障措置手法を確立するために必要な機器を開発・設置するものであり、政策目的の達成手段として不可欠な事業である。</t>
    <phoneticPr fontId="5"/>
  </si>
  <si>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</si>
  <si>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</si>
  <si>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</si>
  <si>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</si>
  <si>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</si>
  <si>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</si>
  <si>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phoneticPr fontId="5"/>
  </si>
  <si>
    <t>これまでに製作した保障措置機器類及び実施した性能確認試験の成果を踏まえ、次年度以降でその改良及び性能評価等を実施しており、成果を十分に活用している。</t>
    <phoneticPr fontId="5"/>
  </si>
  <si>
    <t>530</t>
    <phoneticPr fontId="5"/>
  </si>
  <si>
    <t>530</t>
    <phoneticPr fontId="5"/>
  </si>
  <si>
    <t>393</t>
    <phoneticPr fontId="5"/>
  </si>
  <si>
    <t>067</t>
    <phoneticPr fontId="5"/>
  </si>
  <si>
    <t>053</t>
    <phoneticPr fontId="5"/>
  </si>
  <si>
    <t>044</t>
    <phoneticPr fontId="5"/>
  </si>
  <si>
    <t>040</t>
    <phoneticPr fontId="5"/>
  </si>
  <si>
    <t>A.国立研究開発法人日本原子力開発機構</t>
    <phoneticPr fontId="5"/>
  </si>
  <si>
    <t>外注費</t>
    <phoneticPr fontId="5"/>
  </si>
  <si>
    <t>その他</t>
    <phoneticPr fontId="5"/>
  </si>
  <si>
    <t>消耗品、雑役務費、消費税、一般管理費等</t>
    <phoneticPr fontId="5"/>
  </si>
  <si>
    <t>旅費</t>
    <phoneticPr fontId="5"/>
  </si>
  <si>
    <t>国内（六ヶ所、東京）、国外（ロスアラモス）</t>
    <phoneticPr fontId="5"/>
  </si>
  <si>
    <t>国立研究開発法人日本原子力研究開発機構</t>
    <rPh sb="0" eb="8">
      <t>コクリツケンキュウカイハツホウジン</t>
    </rPh>
    <phoneticPr fontId="5"/>
  </si>
  <si>
    <t>大型MOX燃料加工施設保障措置システムの性能確認試験</t>
    <phoneticPr fontId="5"/>
  </si>
  <si>
    <t>-</t>
    <phoneticPr fontId="5"/>
  </si>
  <si>
    <t>長官官房　放射線防護グループ
放射線防護企画課　保障措置室</t>
    <phoneticPr fontId="5"/>
  </si>
  <si>
    <t>-</t>
    <phoneticPr fontId="5"/>
  </si>
  <si>
    <t>-</t>
    <phoneticPr fontId="5"/>
  </si>
  <si>
    <t>-</t>
    <phoneticPr fontId="5"/>
  </si>
  <si>
    <t>-</t>
    <phoneticPr fontId="5"/>
  </si>
  <si>
    <t>-</t>
    <phoneticPr fontId="5"/>
  </si>
  <si>
    <t>32/3</t>
    <phoneticPr fontId="5"/>
  </si>
  <si>
    <t>-</t>
    <phoneticPr fontId="5"/>
  </si>
  <si>
    <t>平成３０年度</t>
    <rPh sb="0" eb="2">
      <t>ヘイセイ</t>
    </rPh>
    <rPh sb="4" eb="6">
      <t>ネンド</t>
    </rPh>
    <phoneticPr fontId="5"/>
  </si>
  <si>
    <t>0040</t>
    <phoneticPr fontId="5"/>
  </si>
  <si>
    <t>独立行政法人日本原子力研究開発機構
・IPCA、AFAS及びAVISの性能確認試験費</t>
    <rPh sb="28" eb="29">
      <t>オヨ</t>
    </rPh>
    <phoneticPr fontId="5"/>
  </si>
  <si>
    <t>19/2</t>
    <phoneticPr fontId="5"/>
  </si>
  <si>
    <t>28/3</t>
    <phoneticPr fontId="5"/>
  </si>
  <si>
    <t>Ｊ－ＭＯＸの設計・建設段階に合わせて作業計画を作成し、適切に段階を追って事業を進めている。</t>
    <phoneticPr fontId="5"/>
  </si>
  <si>
    <t>本事業はJ-MOX施設の設計・建設の進捗にあわせて、保障措置機器を導入することなどを目的としており、J-MOX施設の新規制基準適合性審査の進捗を確認しつつ、適切に段階を追って事業を進めている。</t>
    <rPh sb="26" eb="28">
      <t>ホショウ</t>
    </rPh>
    <rPh sb="55" eb="57">
      <t>シセツ</t>
    </rPh>
    <rPh sb="58" eb="61">
      <t>シンキセイ</t>
    </rPh>
    <rPh sb="61" eb="63">
      <t>キジュン</t>
    </rPh>
    <rPh sb="63" eb="66">
      <t>テキゴウセイ</t>
    </rPh>
    <rPh sb="66" eb="68">
      <t>シンサ</t>
    </rPh>
    <rPh sb="69" eb="71">
      <t>シンチョク</t>
    </rPh>
    <rPh sb="72" eb="74">
      <t>カクニン</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</si>
  <si>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rPh sb="180" eb="181">
      <t>ヒ</t>
    </rPh>
    <rPh sb="182" eb="183">
      <t>ツヅ</t>
    </rPh>
    <phoneticPr fontId="5"/>
  </si>
  <si>
    <t>保障措置室では、大型MOX燃料加工施設における保障措置の実施のため、非破壊測定機器を開発し運用することとしている。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31" eb="133">
      <t>ホショウ</t>
    </rPh>
    <rPh sb="133" eb="135">
      <t>ソチ</t>
    </rPh>
    <rPh sb="136" eb="138">
      <t>テキヨウ</t>
    </rPh>
    <rPh sb="143" eb="145">
      <t>コクナイ</t>
    </rPh>
    <rPh sb="146" eb="148">
      <t>ユイイツ</t>
    </rPh>
    <rPh sb="149" eb="151">
      <t>キカン</t>
    </rPh>
    <phoneticPr fontId="5"/>
  </si>
  <si>
    <t>J-MOXの建設工事の進捗状況に応じた実施事項の精査に伴う増</t>
    <rPh sb="6" eb="8">
      <t>ケンセツ</t>
    </rPh>
    <rPh sb="8" eb="10">
      <t>コウジ</t>
    </rPh>
    <rPh sb="11" eb="13">
      <t>シンチョク</t>
    </rPh>
    <rPh sb="13" eb="15">
      <t>ジョウキョウ</t>
    </rPh>
    <rPh sb="16" eb="17">
      <t>オウ</t>
    </rPh>
    <rPh sb="19" eb="21">
      <t>ジッシ</t>
    </rPh>
    <rPh sb="21" eb="23">
      <t>ジコウ</t>
    </rPh>
    <rPh sb="24" eb="26">
      <t>セイサ</t>
    </rPh>
    <rPh sb="27" eb="28">
      <t>トモナ</t>
    </rPh>
    <rPh sb="29" eb="30">
      <t>ゾウ</t>
    </rPh>
    <phoneticPr fontId="5"/>
  </si>
  <si>
    <t>不用理由は、委託契約の契約差額、一般競争入札による割引価格での落札、 出張先の研究所の都合による出張の減。契約差額と割引価格での落札はコスト削減によるもののため問題無い。出張が減少した分は、次年度の会合で協議することになっているため問題無い。</t>
    <phoneticPr fontId="5"/>
  </si>
  <si>
    <t>J-MOXの建設工事の進捗が遅れていることから、当該施設の進捗等を踏まえた予算要求を行うこと。</t>
    <rPh sb="6" eb="8">
      <t>ケンセツ</t>
    </rPh>
    <rPh sb="8" eb="10">
      <t>コウジ</t>
    </rPh>
    <rPh sb="11" eb="13">
      <t>シンチョク</t>
    </rPh>
    <rPh sb="14" eb="15">
      <t>オク</t>
    </rPh>
    <rPh sb="24" eb="26">
      <t>トウガイ</t>
    </rPh>
    <rPh sb="26" eb="28">
      <t>シセツ</t>
    </rPh>
    <rPh sb="29" eb="31">
      <t>シンチョク</t>
    </rPh>
    <rPh sb="31" eb="32">
      <t>トウ</t>
    </rPh>
    <rPh sb="33" eb="34">
      <t>フ</t>
    </rPh>
    <rPh sb="37" eb="39">
      <t>ヨサン</t>
    </rPh>
    <rPh sb="39" eb="41">
      <t>ヨウキュウ</t>
    </rPh>
    <rPh sb="42" eb="43">
      <t>オコナ</t>
    </rPh>
    <phoneticPr fontId="5"/>
  </si>
  <si>
    <t>執行等改善</t>
  </si>
  <si>
    <t>引き続き、当該施設の進捗等を踏まえた現実的な計画を立て、今後の予算要求時の見積もりを厳格に行ってまいりたい。</t>
    <rPh sb="0" eb="1">
      <t>ヒ</t>
    </rPh>
    <rPh sb="2" eb="3">
      <t>ツヅ</t>
    </rPh>
    <rPh sb="5" eb="7">
      <t>トウガイ</t>
    </rPh>
    <rPh sb="7" eb="9">
      <t>シセツ</t>
    </rPh>
    <rPh sb="10" eb="12">
      <t>シンチョク</t>
    </rPh>
    <rPh sb="12" eb="13">
      <t>トウ</t>
    </rPh>
    <rPh sb="14" eb="15">
      <t>フ</t>
    </rPh>
    <rPh sb="18" eb="21">
      <t>ゲンジツテキ</t>
    </rPh>
    <rPh sb="22" eb="24">
      <t>ケイカク</t>
    </rPh>
    <rPh sb="25" eb="26">
      <t>タ</t>
    </rPh>
    <rPh sb="28" eb="30">
      <t>コンゴ</t>
    </rPh>
    <rPh sb="31" eb="35">
      <t>ヨサンヨウキュウ</t>
    </rPh>
    <rPh sb="35" eb="36">
      <t>ジ</t>
    </rPh>
    <rPh sb="37" eb="39">
      <t>ミツ</t>
    </rPh>
    <rPh sb="42" eb="44">
      <t>ゲンカク</t>
    </rPh>
    <rPh sb="45" eb="46">
      <t>オコナ</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</si>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</sst>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40749</xdr:colOff>
      <xdr:row>740</xdr:row>
      <xdr:rowOff>122465</xdr:rowOff>
    </xdr:from>
    <xdr:to>
      <xdr:col>37</xdr:col>
      <xdr:colOff>2438</xdr:colOff>
      <xdr:row>742</xdr:row>
      <xdr:rowOff>219679</xdr:rowOff>
    </xdr:to>
    <xdr:sp macro="" textlink="">
      <xdr:nvSpPr>
        <xdr:cNvPr id="3" name="テキスト ボックス 2"/>
        <xdr:cNvSpPr txBox="1"/>
      </xdr:nvSpPr>
      <xdr:spPr>
        <a:xfrm>
          <a:off x="4441299" y="46052015"/>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２８百万円</a:t>
          </a:r>
          <a:endParaRPr kumimoji="1" lang="en-US" altLang="ja-JP" sz="1800"/>
        </a:p>
      </xdr:txBody>
    </xdr:sp>
    <xdr:clientData/>
  </xdr:twoCellAnchor>
  <xdr:twoCellAnchor>
    <xdr:from>
      <xdr:col>29</xdr:col>
      <xdr:colOff>61530</xdr:colOff>
      <xdr:row>742</xdr:row>
      <xdr:rowOff>267304</xdr:rowOff>
    </xdr:from>
    <xdr:to>
      <xdr:col>29</xdr:col>
      <xdr:colOff>68035</xdr:colOff>
      <xdr:row>747</xdr:row>
      <xdr:rowOff>95251</xdr:rowOff>
    </xdr:to>
    <xdr:sp macro="" textlink="">
      <xdr:nvSpPr>
        <xdr:cNvPr id="4" name="Line 7"/>
        <xdr:cNvSpPr>
          <a:spLocks noChangeShapeType="1"/>
        </xdr:cNvSpPr>
      </xdr:nvSpPr>
      <xdr:spPr bwMode="auto">
        <a:xfrm>
          <a:off x="5862255" y="46901704"/>
          <a:ext cx="6505" cy="159007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748</xdr:row>
      <xdr:rowOff>130109</xdr:rowOff>
    </xdr:from>
    <xdr:to>
      <xdr:col>40</xdr:col>
      <xdr:colOff>183841</xdr:colOff>
      <xdr:row>752</xdr:row>
      <xdr:rowOff>257302</xdr:rowOff>
    </xdr:to>
    <xdr:sp macro="" textlink="">
      <xdr:nvSpPr>
        <xdr:cNvPr id="5" name="テキスト ボックス 4"/>
        <xdr:cNvSpPr txBox="1"/>
      </xdr:nvSpPr>
      <xdr:spPr>
        <a:xfrm>
          <a:off x="3699592" y="48879059"/>
          <a:ext cx="4485249"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支出総額：２８</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752</xdr:row>
      <xdr:rowOff>338141</xdr:rowOff>
    </xdr:from>
    <xdr:ext cx="5975756" cy="1147759"/>
    <xdr:sp macro="" textlink="">
      <xdr:nvSpPr>
        <xdr:cNvPr id="6" name="大かっこ 5"/>
        <xdr:cNvSpPr/>
      </xdr:nvSpPr>
      <xdr:spPr>
        <a:xfrm>
          <a:off x="2975023" y="50496791"/>
          <a:ext cx="5975756" cy="11477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747</xdr:row>
      <xdr:rowOff>138430</xdr:rowOff>
    </xdr:from>
    <xdr:to>
      <xdr:col>34</xdr:col>
      <xdr:colOff>11636</xdr:colOff>
      <xdr:row>748</xdr:row>
      <xdr:rowOff>41359</xdr:rowOff>
    </xdr:to>
    <xdr:sp macro="" textlink="">
      <xdr:nvSpPr>
        <xdr:cNvPr id="7" name="テキスト ボックス 6"/>
        <xdr:cNvSpPr txBox="1"/>
      </xdr:nvSpPr>
      <xdr:spPr>
        <a:xfrm>
          <a:off x="4972248" y="48534955"/>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42</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176</v>
      </c>
      <c r="H5" s="840"/>
      <c r="I5" s="840"/>
      <c r="J5" s="840"/>
      <c r="K5" s="840"/>
      <c r="L5" s="840"/>
      <c r="M5" s="841" t="s">
        <v>66</v>
      </c>
      <c r="N5" s="842"/>
      <c r="O5" s="842"/>
      <c r="P5" s="842"/>
      <c r="Q5" s="842"/>
      <c r="R5" s="843"/>
      <c r="S5" s="844" t="s">
        <v>87</v>
      </c>
      <c r="T5" s="840"/>
      <c r="U5" s="840"/>
      <c r="V5" s="840"/>
      <c r="W5" s="840"/>
      <c r="X5" s="845"/>
      <c r="Y5" s="698" t="s">
        <v>3</v>
      </c>
      <c r="Z5" s="543"/>
      <c r="AA5" s="543"/>
      <c r="AB5" s="543"/>
      <c r="AC5" s="543"/>
      <c r="AD5" s="544"/>
      <c r="AE5" s="699" t="s">
        <v>634</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60.7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3.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v>
      </c>
      <c r="Q13" s="658"/>
      <c r="R13" s="658"/>
      <c r="S13" s="658"/>
      <c r="T13" s="658"/>
      <c r="U13" s="658"/>
      <c r="V13" s="659"/>
      <c r="W13" s="657">
        <v>262</v>
      </c>
      <c r="X13" s="658"/>
      <c r="Y13" s="658"/>
      <c r="Z13" s="658"/>
      <c r="AA13" s="658"/>
      <c r="AB13" s="658"/>
      <c r="AC13" s="659"/>
      <c r="AD13" s="657">
        <v>35</v>
      </c>
      <c r="AE13" s="658"/>
      <c r="AF13" s="658"/>
      <c r="AG13" s="658"/>
      <c r="AH13" s="658"/>
      <c r="AI13" s="658"/>
      <c r="AJ13" s="659"/>
      <c r="AK13" s="657">
        <v>32</v>
      </c>
      <c r="AL13" s="658"/>
      <c r="AM13" s="658"/>
      <c r="AN13" s="658"/>
      <c r="AO13" s="658"/>
      <c r="AP13" s="658"/>
      <c r="AQ13" s="659"/>
      <c r="AR13" s="919">
        <v>73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579</v>
      </c>
      <c r="X15" s="658"/>
      <c r="Y15" s="658"/>
      <c r="Z15" s="658"/>
      <c r="AA15" s="658"/>
      <c r="AB15" s="658"/>
      <c r="AC15" s="659"/>
      <c r="AD15" s="657" t="s">
        <v>580</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580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v>
      </c>
      <c r="Q18" s="879"/>
      <c r="R18" s="879"/>
      <c r="S18" s="879"/>
      <c r="T18" s="879"/>
      <c r="U18" s="879"/>
      <c r="V18" s="880"/>
      <c r="W18" s="878">
        <f>SUM(W13:AC17)</f>
        <v>262</v>
      </c>
      <c r="X18" s="879"/>
      <c r="Y18" s="879"/>
      <c r="Z18" s="879"/>
      <c r="AA18" s="879"/>
      <c r="AB18" s="879"/>
      <c r="AC18" s="880"/>
      <c r="AD18" s="878">
        <f>SUM(AD13:AJ17)</f>
        <v>35</v>
      </c>
      <c r="AE18" s="879"/>
      <c r="AF18" s="879"/>
      <c r="AG18" s="879"/>
      <c r="AH18" s="879"/>
      <c r="AI18" s="879"/>
      <c r="AJ18" s="880"/>
      <c r="AK18" s="878">
        <f>SUM(AK13:AQ17)</f>
        <v>32</v>
      </c>
      <c r="AL18" s="879"/>
      <c r="AM18" s="879"/>
      <c r="AN18" s="879"/>
      <c r="AO18" s="879"/>
      <c r="AP18" s="879"/>
      <c r="AQ18" s="880"/>
      <c r="AR18" s="878">
        <f>SUM(AR13:AX17)</f>
        <v>73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19</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7.2519083969465645E-2</v>
      </c>
      <c r="X20" s="318"/>
      <c r="Y20" s="318"/>
      <c r="Z20" s="318"/>
      <c r="AA20" s="318"/>
      <c r="AB20" s="318"/>
      <c r="AC20" s="318"/>
      <c r="AD20" s="318">
        <f t="shared" ref="AD20" si="1">IF(AD18=0, "-", SUM(AD19)/AD18)</f>
        <v>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7.2519083969465645E-2</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26</v>
      </c>
      <c r="Q23" s="920"/>
      <c r="R23" s="920"/>
      <c r="S23" s="920"/>
      <c r="T23" s="920"/>
      <c r="U23" s="920"/>
      <c r="V23" s="937"/>
      <c r="W23" s="919">
        <v>60</v>
      </c>
      <c r="X23" s="920"/>
      <c r="Y23" s="920"/>
      <c r="Z23" s="920"/>
      <c r="AA23" s="920"/>
      <c r="AB23" s="920"/>
      <c r="AC23" s="937"/>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3</v>
      </c>
      <c r="Q25" s="658"/>
      <c r="R25" s="658"/>
      <c r="S25" s="658"/>
      <c r="T25" s="658"/>
      <c r="U25" s="658"/>
      <c r="V25" s="659"/>
      <c r="W25" s="657">
        <v>6</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3</v>
      </c>
      <c r="Q26" s="658"/>
      <c r="R26" s="658"/>
      <c r="S26" s="658"/>
      <c r="T26" s="658"/>
      <c r="U26" s="658"/>
      <c r="V26" s="659"/>
      <c r="W26" s="657">
        <v>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32</v>
      </c>
      <c r="Q29" s="658"/>
      <c r="R29" s="658"/>
      <c r="S29" s="658"/>
      <c r="T29" s="658"/>
      <c r="U29" s="658"/>
      <c r="V29" s="659"/>
      <c r="W29" s="933">
        <f>AR13</f>
        <v>73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638</v>
      </c>
      <c r="AR31" s="200"/>
      <c r="AS31" s="133" t="s">
        <v>355</v>
      </c>
      <c r="AT31" s="134"/>
      <c r="AU31" s="199">
        <v>34</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t="s">
        <v>577</v>
      </c>
      <c r="AF32" s="219"/>
      <c r="AG32" s="219"/>
      <c r="AH32" s="219"/>
      <c r="AI32" s="218" t="s">
        <v>577</v>
      </c>
      <c r="AJ32" s="219"/>
      <c r="AK32" s="219"/>
      <c r="AL32" s="219"/>
      <c r="AM32" s="218" t="s">
        <v>636</v>
      </c>
      <c r="AN32" s="219"/>
      <c r="AO32" s="219"/>
      <c r="AP32" s="219"/>
      <c r="AQ32" s="340" t="s">
        <v>639</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v>1</v>
      </c>
      <c r="AF33" s="219"/>
      <c r="AG33" s="219"/>
      <c r="AH33" s="219"/>
      <c r="AI33" s="218">
        <v>1</v>
      </c>
      <c r="AJ33" s="219"/>
      <c r="AK33" s="219"/>
      <c r="AL33" s="219"/>
      <c r="AM33" s="218">
        <v>1</v>
      </c>
      <c r="AN33" s="219"/>
      <c r="AO33" s="219"/>
      <c r="AP33" s="219"/>
      <c r="AQ33" s="340" t="s">
        <v>639</v>
      </c>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577</v>
      </c>
      <c r="AF34" s="219"/>
      <c r="AG34" s="219"/>
      <c r="AH34" s="219"/>
      <c r="AI34" s="218" t="s">
        <v>579</v>
      </c>
      <c r="AJ34" s="219"/>
      <c r="AK34" s="219"/>
      <c r="AL34" s="219"/>
      <c r="AM34" s="218" t="s">
        <v>637</v>
      </c>
      <c r="AN34" s="219"/>
      <c r="AO34" s="219"/>
      <c r="AP34" s="219"/>
      <c r="AQ34" s="340" t="s">
        <v>636</v>
      </c>
      <c r="AR34" s="207"/>
      <c r="AS34" s="207"/>
      <c r="AT34" s="341"/>
      <c r="AU34" s="219"/>
      <c r="AV34" s="219"/>
      <c r="AW34" s="219"/>
      <c r="AX34" s="221"/>
    </row>
    <row r="35" spans="1:50" ht="23.25" customHeight="1" x14ac:dyDescent="0.15">
      <c r="A35" s="226" t="s">
        <v>504</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0</v>
      </c>
      <c r="AF101" s="219"/>
      <c r="AG101" s="219"/>
      <c r="AH101" s="220"/>
      <c r="AI101" s="218">
        <v>2</v>
      </c>
      <c r="AJ101" s="219"/>
      <c r="AK101" s="219"/>
      <c r="AL101" s="220"/>
      <c r="AM101" s="218">
        <v>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0</v>
      </c>
      <c r="AF102" s="418"/>
      <c r="AG102" s="418"/>
      <c r="AH102" s="418"/>
      <c r="AI102" s="418">
        <v>2</v>
      </c>
      <c r="AJ102" s="418"/>
      <c r="AK102" s="418"/>
      <c r="AL102" s="418"/>
      <c r="AM102" s="418">
        <v>3</v>
      </c>
      <c r="AN102" s="418"/>
      <c r="AO102" s="418"/>
      <c r="AP102" s="418"/>
      <c r="AQ102" s="273">
        <v>3</v>
      </c>
      <c r="AR102" s="274"/>
      <c r="AS102" s="274"/>
      <c r="AT102" s="319"/>
      <c r="AU102" s="273">
        <v>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t="s">
        <v>577</v>
      </c>
      <c r="AF104" s="219"/>
      <c r="AG104" s="219"/>
      <c r="AH104" s="220"/>
      <c r="AI104" s="218" t="s">
        <v>579</v>
      </c>
      <c r="AJ104" s="219"/>
      <c r="AK104" s="219"/>
      <c r="AL104" s="220"/>
      <c r="AM104" s="218" t="s">
        <v>577</v>
      </c>
      <c r="AN104" s="219"/>
      <c r="AO104" s="219"/>
      <c r="AP104" s="220"/>
      <c r="AQ104" s="218" t="s">
        <v>636</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0</v>
      </c>
      <c r="AF105" s="418"/>
      <c r="AG105" s="418"/>
      <c r="AH105" s="418"/>
      <c r="AI105" s="418">
        <v>8</v>
      </c>
      <c r="AJ105" s="418"/>
      <c r="AK105" s="418"/>
      <c r="AL105" s="418"/>
      <c r="AM105" s="418">
        <v>0</v>
      </c>
      <c r="AN105" s="418"/>
      <c r="AO105" s="418"/>
      <c r="AP105" s="418"/>
      <c r="AQ105" s="218">
        <v>8</v>
      </c>
      <c r="AR105" s="219"/>
      <c r="AS105" s="219"/>
      <c r="AT105" s="220"/>
      <c r="AU105" s="273">
        <v>8</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594</v>
      </c>
      <c r="AC116" s="463"/>
      <c r="AD116" s="464"/>
      <c r="AE116" s="418" t="s">
        <v>577</v>
      </c>
      <c r="AF116" s="418"/>
      <c r="AG116" s="418"/>
      <c r="AH116" s="418"/>
      <c r="AI116" s="418">
        <v>10</v>
      </c>
      <c r="AJ116" s="418"/>
      <c r="AK116" s="418"/>
      <c r="AL116" s="418"/>
      <c r="AM116" s="418">
        <v>9</v>
      </c>
      <c r="AN116" s="418"/>
      <c r="AO116" s="418"/>
      <c r="AP116" s="418"/>
      <c r="AQ116" s="218">
        <v>11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579</v>
      </c>
      <c r="AF117" s="551"/>
      <c r="AG117" s="551"/>
      <c r="AH117" s="551"/>
      <c r="AI117" s="551" t="s">
        <v>645</v>
      </c>
      <c r="AJ117" s="551"/>
      <c r="AK117" s="551"/>
      <c r="AL117" s="551"/>
      <c r="AM117" s="551" t="s">
        <v>646</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592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594</v>
      </c>
      <c r="AC119" s="463"/>
      <c r="AD119" s="464"/>
      <c r="AE119" s="418" t="s">
        <v>580</v>
      </c>
      <c r="AF119" s="418"/>
      <c r="AG119" s="418"/>
      <c r="AH119" s="418"/>
      <c r="AI119" s="418" t="s">
        <v>579</v>
      </c>
      <c r="AJ119" s="418"/>
      <c r="AK119" s="418"/>
      <c r="AL119" s="418"/>
      <c r="AM119" s="418" t="s">
        <v>636</v>
      </c>
      <c r="AN119" s="418"/>
      <c r="AO119" s="418"/>
      <c r="AP119" s="418"/>
      <c r="AQ119" s="418" t="s">
        <v>641</v>
      </c>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595</v>
      </c>
      <c r="AC120" s="473"/>
      <c r="AD120" s="474"/>
      <c r="AE120" s="551" t="s">
        <v>579</v>
      </c>
      <c r="AF120" s="551"/>
      <c r="AG120" s="551"/>
      <c r="AH120" s="551"/>
      <c r="AI120" s="551" t="s">
        <v>596</v>
      </c>
      <c r="AJ120" s="551"/>
      <c r="AK120" s="551"/>
      <c r="AL120" s="551"/>
      <c r="AM120" s="551" t="s">
        <v>636</v>
      </c>
      <c r="AN120" s="551"/>
      <c r="AO120" s="551"/>
      <c r="AP120" s="551"/>
      <c r="AQ120" s="551" t="s">
        <v>639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594</v>
      </c>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599</v>
      </c>
      <c r="H154" s="105"/>
      <c r="I154" s="105"/>
      <c r="J154" s="105"/>
      <c r="K154" s="105"/>
      <c r="L154" s="105"/>
      <c r="M154" s="105"/>
      <c r="N154" s="105"/>
      <c r="O154" s="105"/>
      <c r="P154" s="106"/>
      <c r="Q154" s="125" t="s">
        <v>600</v>
      </c>
      <c r="R154" s="105"/>
      <c r="S154" s="105"/>
      <c r="T154" s="105"/>
      <c r="U154" s="105"/>
      <c r="V154" s="105"/>
      <c r="W154" s="105"/>
      <c r="X154" s="105"/>
      <c r="Y154" s="105"/>
      <c r="Z154" s="105"/>
      <c r="AA154" s="293"/>
      <c r="AB154" s="141" t="s">
        <v>642</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7"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t="s">
        <v>650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115.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7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612</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69"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606</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7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4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60.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5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654</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618</v>
      </c>
      <c r="F737" s="990"/>
      <c r="G737" s="990"/>
      <c r="H737" s="990"/>
      <c r="I737" s="990"/>
      <c r="J737" s="990"/>
      <c r="K737" s="990"/>
      <c r="L737" s="990"/>
      <c r="M737" s="990"/>
      <c r="N737" s="365" t="s">
        <v>541</v>
      </c>
      <c r="O737" s="365"/>
      <c r="P737" s="365"/>
      <c r="Q737" s="365"/>
      <c r="R737" s="990" t="s">
        <v>619</v>
      </c>
      <c r="S737" s="990"/>
      <c r="T737" s="990"/>
      <c r="U737" s="990"/>
      <c r="V737" s="990"/>
      <c r="W737" s="990"/>
      <c r="X737" s="990"/>
      <c r="Y737" s="990"/>
      <c r="Z737" s="990"/>
      <c r="AA737" s="365" t="s">
        <v>540</v>
      </c>
      <c r="AB737" s="365"/>
      <c r="AC737" s="365"/>
      <c r="AD737" s="365"/>
      <c r="AE737" s="990" t="s">
        <v>620</v>
      </c>
      <c r="AF737" s="990"/>
      <c r="AG737" s="990"/>
      <c r="AH737" s="990"/>
      <c r="AI737" s="990"/>
      <c r="AJ737" s="990"/>
      <c r="AK737" s="990"/>
      <c r="AL737" s="990"/>
      <c r="AM737" s="990"/>
      <c r="AN737" s="365" t="s">
        <v>539</v>
      </c>
      <c r="AO737" s="365"/>
      <c r="AP737" s="365"/>
      <c r="AQ737" s="365"/>
      <c r="AR737" s="982" t="s">
        <v>621</v>
      </c>
      <c r="AS737" s="983"/>
      <c r="AT737" s="983"/>
      <c r="AU737" s="983"/>
      <c r="AV737" s="983"/>
      <c r="AW737" s="983"/>
      <c r="AX737" s="984"/>
      <c r="AY737" s="89"/>
      <c r="AZ737" s="89"/>
    </row>
    <row r="738" spans="1:52" ht="24.75" customHeight="1" x14ac:dyDescent="0.15">
      <c r="A738" s="991" t="s">
        <v>538</v>
      </c>
      <c r="B738" s="210"/>
      <c r="C738" s="210"/>
      <c r="D738" s="211"/>
      <c r="E738" s="990" t="s">
        <v>622</v>
      </c>
      <c r="F738" s="990"/>
      <c r="G738" s="990"/>
      <c r="H738" s="990"/>
      <c r="I738" s="990"/>
      <c r="J738" s="990"/>
      <c r="K738" s="990"/>
      <c r="L738" s="990"/>
      <c r="M738" s="990"/>
      <c r="N738" s="365" t="s">
        <v>537</v>
      </c>
      <c r="O738" s="365"/>
      <c r="P738" s="365"/>
      <c r="Q738" s="365"/>
      <c r="R738" s="990" t="s">
        <v>623</v>
      </c>
      <c r="S738" s="990"/>
      <c r="T738" s="990"/>
      <c r="U738" s="990"/>
      <c r="V738" s="990"/>
      <c r="W738" s="990"/>
      <c r="X738" s="990"/>
      <c r="Y738" s="990"/>
      <c r="Z738" s="990"/>
      <c r="AA738" s="365" t="s">
        <v>536</v>
      </c>
      <c r="AB738" s="365"/>
      <c r="AC738" s="365"/>
      <c r="AD738" s="365"/>
      <c r="AE738" s="990" t="s">
        <v>624</v>
      </c>
      <c r="AF738" s="990"/>
      <c r="AG738" s="990"/>
      <c r="AH738" s="990"/>
      <c r="AI738" s="990"/>
      <c r="AJ738" s="990"/>
      <c r="AK738" s="990"/>
      <c r="AL738" s="990"/>
      <c r="AM738" s="990"/>
      <c r="AN738" s="365" t="s">
        <v>532</v>
      </c>
      <c r="AO738" s="365"/>
      <c r="AP738" s="365"/>
      <c r="AQ738" s="365"/>
      <c r="AR738" s="982" t="s">
        <v>643</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43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626</v>
      </c>
      <c r="H781" s="671"/>
      <c r="I781" s="671"/>
      <c r="J781" s="671"/>
      <c r="K781" s="672"/>
      <c r="L781" s="664" t="s">
        <v>644</v>
      </c>
      <c r="M781" s="665"/>
      <c r="N781" s="665"/>
      <c r="O781" s="665"/>
      <c r="P781" s="665"/>
      <c r="Q781" s="665"/>
      <c r="R781" s="665"/>
      <c r="S781" s="665"/>
      <c r="T781" s="665"/>
      <c r="U781" s="665"/>
      <c r="V781" s="665"/>
      <c r="W781" s="665"/>
      <c r="X781" s="666"/>
      <c r="Y781" s="388">
        <v>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627</v>
      </c>
      <c r="H782" s="607"/>
      <c r="I782" s="607"/>
      <c r="J782" s="607"/>
      <c r="K782" s="608"/>
      <c r="L782" s="598" t="s">
        <v>628</v>
      </c>
      <c r="M782" s="599"/>
      <c r="N782" s="599"/>
      <c r="O782" s="599"/>
      <c r="P782" s="599"/>
      <c r="Q782" s="599"/>
      <c r="R782" s="599"/>
      <c r="S782" s="599"/>
      <c r="T782" s="599"/>
      <c r="U782" s="599"/>
      <c r="V782" s="599"/>
      <c r="W782" s="599"/>
      <c r="X782" s="600"/>
      <c r="Y782" s="601">
        <v>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629</v>
      </c>
      <c r="H783" s="607"/>
      <c r="I783" s="607"/>
      <c r="J783" s="607"/>
      <c r="K783" s="608"/>
      <c r="L783" s="598" t="s">
        <v>630</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1.5" customHeight="1" x14ac:dyDescent="0.15">
      <c r="A837" s="376">
        <v>1</v>
      </c>
      <c r="B837" s="376">
        <v>1</v>
      </c>
      <c r="C837" s="361" t="s">
        <v>631</v>
      </c>
      <c r="D837" s="347"/>
      <c r="E837" s="347"/>
      <c r="F837" s="347"/>
      <c r="G837" s="347"/>
      <c r="H837" s="347"/>
      <c r="I837" s="347"/>
      <c r="J837" s="348">
        <v>6050005002007</v>
      </c>
      <c r="K837" s="349"/>
      <c r="L837" s="349"/>
      <c r="M837" s="349"/>
      <c r="N837" s="349"/>
      <c r="O837" s="349"/>
      <c r="P837" s="362" t="s">
        <v>632</v>
      </c>
      <c r="Q837" s="350"/>
      <c r="R837" s="350"/>
      <c r="S837" s="350"/>
      <c r="T837" s="350"/>
      <c r="U837" s="350"/>
      <c r="V837" s="350"/>
      <c r="W837" s="350"/>
      <c r="X837" s="350"/>
      <c r="Y837" s="351">
        <v>28</v>
      </c>
      <c r="Z837" s="352"/>
      <c r="AA837" s="352"/>
      <c r="AB837" s="353"/>
      <c r="AC837" s="363" t="s">
        <v>503</v>
      </c>
      <c r="AD837" s="371"/>
      <c r="AE837" s="371"/>
      <c r="AF837" s="371"/>
      <c r="AG837" s="371"/>
      <c r="AH837" s="372" t="s">
        <v>633</v>
      </c>
      <c r="AI837" s="373"/>
      <c r="AJ837" s="373"/>
      <c r="AK837" s="373"/>
      <c r="AL837" s="357">
        <v>100</v>
      </c>
      <c r="AM837" s="358"/>
      <c r="AN837" s="358"/>
      <c r="AO837" s="359"/>
      <c r="AP837" s="360" t="s">
        <v>633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4:Y790">
    <cfRule type="expression" dxfId="2793" priority="13691">
      <formula>IF(RIGHT(TEXT(Y784,"0.#"),1)=".",FALSE,TRUE)</formula>
    </cfRule>
    <cfRule type="expression" dxfId="2792" priority="13692">
      <formula>IF(RIGHT(TEXT(Y784,"0.#"),1)=".",TRUE,FALSE)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5 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7" max="49" man="1"/>
    <brk id="725" max="49" man="1"/>
    <brk id="735" max="49" man="1"/>
    <brk id="778"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U111" sqref="AU111:AX1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111" sqref="AU111:AX11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11" sqref="AU111:AX1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U111" sqref="AU111:AX1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2019-09-04T02:33:50Z</cp:lastPrinted>
  <dcterms:created xsi:type="dcterms:W3CDTF">2012-03-13T00:50:25Z</dcterms:created>
  <dcterms:modified xsi:type="dcterms:W3CDTF">2019-09-04T02:34:08Z</dcterms:modified>
</cp:coreProperties>
</file>