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<sst xmlns="http://schemas.openxmlformats.org/spreadsheetml/2006/main" count="2928" uniqueCount="704">
  <si>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</si>
  <si>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</si>
  <si>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</si>
  <si>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</si>
  <si>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</si>
  <si>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</si>
  <si>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</si>
  <si>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</si>
  <si>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</si>
  <si>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</si>
  <si>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</si>
  <si>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</si>
  <si>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</si>
  <si>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</si>
  <si>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</si>
  <si>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</si>
  <si>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</si>
  <si>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</si>
  <si>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</si>
  <si>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</si>
  <si>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</si>
  <si>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</si>
  <si>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</si>
  <si>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</si>
  <si>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</si>
  <si>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</si>
  <si>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</si>
  <si>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</si>
  <si>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</si>
  <si>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</si>
  <si>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</si>
  <si>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</si>
  <si>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</si>
  <si>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</si>
  <si>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</si>
  <si>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</si>
  <si>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</si>
  <si>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</si>
  <si>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</si>
  <si>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</si>
  <si>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</si>
  <si>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</si>
  <si>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</si>
  <si>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</si>
  <si>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</si>
  <si>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</si>
  <si>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</si>
  <si>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</si>
  <si>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</si>
  <si>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</si>
  <si>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</si>
  <si>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</si>
  <si>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</si>
  <si>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</si>
  <si>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</si>
  <si>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</si>
  <si>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</si>
  <si>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</si>
  <si>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</si>
  <si>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</si>
  <si>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</si>
  <si>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</si>
  <si>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</si>
  <si>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</si>
  <si>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</si>
  <si>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</si>
  <si>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</si>
  <si>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</si>
  <si>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</si>
  <si>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</si>
  <si>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</si>
  <si>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</si>
  <si>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</si>
  <si>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</si>
  <si>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</si>
  <si>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</si>
  <si>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</si>
  <si>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</si>
  <si>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</si>
  <si>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</si>
  <si>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</si>
  <si>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</si>
  <si>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</si>
  <si>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</si>
  <si>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</si>
  <si>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</si>
  <si>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</si>
  <si>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</si>
  <si>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</si>
  <si>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</si>
  <si>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</si>
  <si>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</si>
  <si>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</si>
  <si>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</si>
  <si>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</si>
  <si>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</si>
  <si>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</si>
  <si>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</si>
  <si>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</si>
  <si>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</si>
  <si>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</si>
  <si>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</si>
  <si>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</si>
  <si>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</si>
  <si>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</si>
  <si>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</si>
  <si>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</si>
  <si>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</si>
  <si>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</si>
  <si>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</si>
  <si>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</si>
  <si>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</si>
  <si>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</si>
  <si>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</si>
  <si>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</si>
  <si>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</si>
  <si>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</si>
  <si>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</si>
  <si>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</si>
  <si>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</si>
  <si>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</si>
  <si>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</si>
  <si>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</si>
  <si>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</si>
  <si>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</si>
  <si>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</si>
  <si>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</si>
  <si>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</si>
  <si>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</si>
  <si>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</si>
  <si>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</si>
  <si>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</si>
  <si>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</si>
  <si>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</si>
  <si>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</si>
  <si>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</si>
  <si>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</si>
  <si>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</si>
  <si>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</si>
  <si>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</si>
  <si>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</si>
  <si>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</si>
  <si>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</si>
  <si>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</si>
  <si>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</si>
  <si>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</si>
  <si>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</si>
  <si>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</si>
  <si>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</si>
  <si>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</si>
  <si>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</si>
  <si>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</si>
  <si>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</si>
  <si>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</si>
  <si>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</si>
  <si>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</si>
  <si>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</si>
  <si>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</si>
  <si>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</si>
  <si>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</si>
  <si>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</si>
  <si>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</si>
  <si>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</si>
  <si>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</si>
  <si>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</si>
  <si>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</si>
  <si>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</si>
  <si>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</si>
  <si>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</si>
  <si>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</si>
  <si>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</si>
  <si>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</si>
  <si>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</si>
  <si>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</si>
  <si>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</si>
  <si>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</si>
  <si>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</si>
  <si>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</si>
  <si>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</si>
  <si>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</si>
  <si>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</si>
  <si>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</si>
  <si>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</si>
  <si>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</si>
  <si>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</si>
  <si>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</si>
  <si>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</si>
  <si>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</si>
  <si>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</si>
  <si>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</si>
  <si>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</si>
  <si>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</si>
  <si>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</si>
  <si>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</si>
  <si>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</si>
  <si>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</si>
  <si>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</si>
  <si>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</si>
  <si>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</si>
  <si>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</si>
  <si>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</si>
  <si>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</si>
  <si>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</si>
  <si>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</si>
  <si>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</si>
  <si>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</si>
  <si>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</si>
  <si>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</si>
  <si>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</si>
  <si>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</si>
  <si>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</si>
  <si>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</si>
  <si>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</si>
  <si>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</si>
  <si>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</si>
  <si>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</si>
  <si>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</si>
  <si>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</si>
  <si>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</si>
  <si>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</si>
  <si>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</si>
  <si>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</si>
  <si>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</si>
  <si>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</si>
  <si>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</si>
  <si>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</si>
  <si>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</si>
  <si>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</si>
  <si>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</si>
  <si>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</si>
  <si>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</si>
  <si>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</si>
  <si>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</si>
  <si>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</si>
  <si>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</si>
  <si>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</si>
  <si>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</si>
  <si>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</si>
  <si>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</si>
  <si>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</si>
  <si>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</si>
  <si>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</si>
  <si>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</si>
  <si>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</si>
  <si>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</si>
  <si>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</si>
  <si>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</si>
  <si>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</si>
  <si>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</si>
  <si>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</si>
  <si>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</si>
  <si>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</si>
  <si>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</si>
  <si>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</si>
  <si>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</si>
  <si>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</si>
  <si>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</si>
  <si>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</si>
  <si>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</si>
  <si>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</si>
  <si>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</si>
  <si>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</si>
  <si>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</si>
  <si>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</si>
  <si>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</si>
  <si>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</si>
  <si>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</si>
  <si>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</si>
  <si>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</si>
  <si>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</si>
  <si>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</si>
  <si>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</si>
  <si>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</si>
  <si>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</si>
  <si>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</si>
  <si>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</si>
  <si>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</si>
  <si>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</si>
  <si>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</si>
  <si>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</si>
  <si>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</si>
  <si>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</si>
  <si>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</si>
  <si>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</si>
  <si>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</si>
  <si>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</si>
  <si>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</si>
  <si>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</si>
  <si>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</si>
  <si>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</si>
  <si>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</si>
  <si>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</si>
  <si>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</si>
  <si>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</si>
  <si>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</si>
  <si>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</si>
  <si>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</si>
  <si>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</si>
  <si>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</si>
  <si>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</si>
  <si>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</si>
  <si>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</si>
  <si>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</si>
  <si>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</si>
  <si>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</si>
  <si>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</si>
  <si>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</si>
  <si>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</si>
  <si>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</si>
  <si>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</si>
  <si>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</si>
  <si>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</si>
  <si>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</si>
  <si>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</si>
  <si>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</si>
  <si>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</si>
  <si>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</si>
  <si>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</si>
  <si>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</si>
  <si>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</si>
  <si>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</si>
  <si>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</si>
  <si>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</si>
  <si>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</si>
  <si>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</si>
  <si>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</si>
  <si>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</si>
  <si>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</si>
  <si>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</si>
  <si>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</si>
  <si>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</si>
  <si>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</si>
  <si>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</si>
  <si>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</si>
  <si>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</si>
  <si>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</si>
  <si>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</si>
  <si>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</si>
  <si>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</si>
  <si>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</si>
  <si>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</si>
  <si>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</si>
  <si>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</si>
  <si>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</si>
  <si>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</si>
  <si>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</si>
  <si>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</si>
  <si>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</si>
  <si>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</si>
  <si>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</si>
  <si>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</si>
  <si>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</si>
  <si>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</si>
  <si>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</si>
  <si>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</si>
  <si>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</si>
  <si>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</si>
  <si>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</si>
  <si>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</si>
  <si>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</si>
  <si>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</si>
  <si>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</si>
  <si>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</si>
  <si>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</si>
  <si>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</si>
  <si>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</si>
  <si>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</si>
  <si>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</si>
  <si>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</si>
  <si>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</si>
  <si>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</si>
  <si>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</si>
  <si>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</si>
  <si>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</si>
  <si>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</si>
  <si>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</si>
  <si>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</si>
  <si>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</si>
  <si>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</si>
  <si>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</si>
  <si>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</si>
  <si>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</si>
  <si>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</si>
  <si>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</si>
  <si>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</si>
  <si>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</si>
  <si>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</si>
  <si>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</si>
  <si>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</si>
  <si>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</si>
  <si>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</si>
  <si>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</si>
  <si>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</si>
  <si>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</si>
  <si>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</si>
  <si>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</si>
  <si>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</si>
  <si>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</si>
  <si>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</si>
  <si>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</si>
  <si>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</si>
  <si>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</si>
  <si>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</si>
  <si>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</si>
  <si>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</si>
  <si>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</si>
  <si>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</si>
  <si>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</si>
  <si>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</si>
  <si>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</si>
  <si>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</si>
  <si>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</si>
  <si>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</si>
  <si>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</si>
  <si>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</si>
  <si>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</si>
  <si>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</si>
  <si>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</si>
  <si>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</si>
  <si>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</si>
  <si>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</si>
  <si>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</si>
  <si>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</si>
  <si>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</si>
  <si>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</si>
  <si>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</si>
  <si>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</si>
  <si>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</si>
  <si>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</si>
  <si>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</si>
  <si>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</si>
  <si>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</si>
  <si>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</si>
  <si>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</si>
  <si>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</si>
  <si>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</si>
  <si>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</si>
  <si>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</si>
  <si>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</si>
  <si>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</si>
  <si>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</si>
  <si>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</si>
  <si>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</si>
  <si>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</si>
  <si>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</si>
  <si>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</si>
  <si>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</si>
  <si>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</si>
  <si>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</si>
  <si>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</si>
  <si>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</si>
  <si>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</si>
  <si>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</si>
  <si>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</si>
  <si>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</si>
  <si>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</si>
  <si>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</si>
  <si>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</si>
  <si>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</si>
  <si>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</si>
  <si>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</si>
  <si>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</si>
  <si>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</si>
  <si>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</si>
  <si>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</si>
  <si>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</si>
  <si>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</si>
  <si>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</si>
  <si>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</si>
  <si>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</si>
  <si>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</si>
  <si>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</si>
  <si>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</si>
  <si>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</si>
  <si>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</si>
  <si>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</si>
  <si>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</si>
  <si>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</si>
  <si>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</si>
  <si>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</si>
  <si>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</si>
  <si>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</si>
  <si>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</si>
  <si>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</si>
  <si>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</si>
  <si>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</si>
  <si>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</si>
  <si>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</si>
  <si>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</si>
  <si>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</si>
  <si>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</si>
  <si>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</si>
  <si>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</si>
  <si>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</si>
  <si>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</si>
  <si>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</si>
  <si>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</si>
  <si>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</si>
  <si>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</si>
  <si>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</si>
  <si>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</si>
  <si>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</si>
  <si>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</si>
  <si>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</si>
  <si>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</si>
  <si>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</si>
  <si>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</si>
  <si>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</si>
  <si>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</si>
  <si>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</si>
  <si>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</si>
  <si>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</si>
  <si>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</si>
  <si>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</si>
  <si>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</si>
  <si>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</si>
  <si>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</si>
  <si>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</si>
  <si>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</si>
  <si>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</si>
  <si>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</si>
  <si>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</si>
  <si>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</si>
  <si>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</si>
  <si>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</si>
  <si>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</si>
  <si>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</si>
  <si>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</si>
  <si>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</si>
  <si>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</si>
  <si>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</si>
  <si>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</si>
  <si>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</si>
  <si>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</si>
  <si>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</si>
  <si>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</si>
  <si>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</si>
  <si>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</si>
  <si>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</si>
  <si>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</si>
  <si>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</si>
  <si>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</si>
  <si>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</si>
  <si>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</si>
  <si>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</si>
  <si>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</si>
  <si>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</si>
  <si>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</si>
  <si>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</si>
  <si>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</si>
  <si>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</si>
  <si>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</si>
  <si>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</si>
  <si>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</si>
  <si>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</si>
  <si>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</si>
  <si>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</si>
  <si>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</si>
  <si>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</si>
  <si>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</si>
  <si>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</si>
  <si>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</si>
  <si>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</si>
  <si>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</si>
  <si>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発電炉運転管理分野（検査・運転管理）の規制高度化事業</t>
    <phoneticPr fontId="5"/>
  </si>
  <si>
    <t>原子力規制庁</t>
    <rPh sb="0" eb="3">
      <t>ゲンシリョク</t>
    </rPh>
    <rPh sb="3" eb="6">
      <t>キセイチョウ</t>
    </rPh>
    <phoneticPr fontId="5"/>
  </si>
  <si>
    <t>原子力規制部検査グループ
検査監督総括課</t>
    <rPh sb="0" eb="3">
      <t>ゲンシリョク</t>
    </rPh>
    <rPh sb="3" eb="5">
      <t>キセイ</t>
    </rPh>
    <rPh sb="5" eb="6">
      <t>ブ</t>
    </rPh>
    <rPh sb="6" eb="8">
      <t>ケンサ</t>
    </rPh>
    <rPh sb="13" eb="15">
      <t>ケンサ</t>
    </rPh>
    <rPh sb="15" eb="17">
      <t>カントク</t>
    </rPh>
    <rPh sb="17" eb="20">
      <t>ソウカツカ</t>
    </rPh>
    <phoneticPr fontId="5"/>
  </si>
  <si>
    <t>○</t>
  </si>
  <si>
    <t>特別会計に関する法律(第八十五条第六項)
特別会計に関する法律施行令(第五十一条第七項第十八号）</t>
    <rPh sb="0" eb="2">
      <t>トクベツ</t>
    </rPh>
    <rPh sb="2" eb="4">
      <t>カイケイ</t>
    </rPh>
    <rPh sb="5" eb="6">
      <t>カン</t>
    </rPh>
    <rPh sb="8" eb="10">
      <t>ホウリツ</t>
    </rPh>
    <rPh sb="11" eb="12">
      <t>ダイ</t>
    </rPh>
    <rPh sb="12" eb="15">
      <t>ハチジュウゴ</t>
    </rPh>
    <rPh sb="15" eb="16">
      <t>ジョウ</t>
    </rPh>
    <rPh sb="16" eb="17">
      <t>ダイ</t>
    </rPh>
    <rPh sb="17" eb="18">
      <t>ロク</t>
    </rPh>
    <rPh sb="18" eb="19">
      <t>コウ</t>
    </rPh>
    <rPh sb="21" eb="23">
      <t>トクベツ</t>
    </rPh>
    <rPh sb="23" eb="25">
      <t>カイケイ</t>
    </rPh>
    <rPh sb="26" eb="27">
      <t>カン</t>
    </rPh>
    <rPh sb="29" eb="31">
      <t>ホウリツ</t>
    </rPh>
    <rPh sb="31" eb="34">
      <t>シコウレイ</t>
    </rPh>
    <rPh sb="35" eb="36">
      <t>ダイ</t>
    </rPh>
    <rPh sb="36" eb="39">
      <t>ゴジュウイチ</t>
    </rPh>
    <rPh sb="39" eb="40">
      <t>ジョウ</t>
    </rPh>
    <rPh sb="40" eb="41">
      <t>ダイ</t>
    </rPh>
    <rPh sb="41" eb="42">
      <t>ナナ</t>
    </rPh>
    <rPh sb="42" eb="43">
      <t>コウ</t>
    </rPh>
    <rPh sb="43" eb="44">
      <t>ダイ</t>
    </rPh>
    <rPh sb="44" eb="46">
      <t>ジュウハチ</t>
    </rPh>
    <rPh sb="46" eb="47">
      <t>ゴウ</t>
    </rPh>
    <phoneticPr fontId="5"/>
  </si>
  <si>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phoneticPr fontId="5"/>
  </si>
  <si>
    <t>-</t>
    <phoneticPr fontId="5"/>
  </si>
  <si>
    <t>-</t>
    <phoneticPr fontId="5"/>
  </si>
  <si>
    <t>-</t>
    <phoneticPr fontId="5"/>
  </si>
  <si>
    <t>-</t>
    <phoneticPr fontId="5"/>
  </si>
  <si>
    <t>-</t>
    <phoneticPr fontId="5"/>
  </si>
  <si>
    <t>保安活動総合評価に関するパフォーマンス評価手法の検討及び分析結果のデータベース化を成果目標とする。</t>
    <phoneticPr fontId="5"/>
  </si>
  <si>
    <t>データベース化を行った件数を成果指標とする。</t>
    <phoneticPr fontId="5"/>
  </si>
  <si>
    <t>件</t>
    <rPh sb="0" eb="1">
      <t>ケン</t>
    </rPh>
    <phoneticPr fontId="5"/>
  </si>
  <si>
    <t>データベースシステム（保安活動総合評価システム）</t>
    <phoneticPr fontId="5"/>
  </si>
  <si>
    <t>データベースシステム（発電炉施設検査情報システム）</t>
    <phoneticPr fontId="5"/>
  </si>
  <si>
    <t>【保安活動総合評価に関するパフォーマンス評価手法の検討及び分析結果のデータベース化】　技術情報数</t>
    <phoneticPr fontId="5"/>
  </si>
  <si>
    <t>【検査実績情報を蓄積し、体系的に利用するためのデータベースを整備・維持管理】　入力データ数</t>
    <phoneticPr fontId="5"/>
  </si>
  <si>
    <t>【検査情報追加機能を利用した活動実績】
レビュー数（アクセス数）</t>
    <phoneticPr fontId="5"/>
  </si>
  <si>
    <t>【検査の最新知見を収集し、技術資料に整理】
技術情報数</t>
    <phoneticPr fontId="5"/>
  </si>
  <si>
    <t>【保安活動総合評価に関するパフォーマンス評価手法の検討及び分析結果のデータベース化】
執行額（百万円）／技術情報数（千件）　　　　　　　　　　</t>
    <phoneticPr fontId="5"/>
  </si>
  <si>
    <t>【検査実績情報を蓄積し、体系的に利用するためのデータベースを整備・維持管理】　
執行額（百万円）／レビュー数（アクセス数）（千件）　　　　　　　　　　　　　</t>
    <phoneticPr fontId="5"/>
  </si>
  <si>
    <t>【検査の最新知見を収集し、技術資料に整理】　
執行額（百万円）／技術情報数（件）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</si>
  <si>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</si>
  <si>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</si>
  <si>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原子炉等規制法に係る規制制度や運用の継続的改善</t>
    <phoneticPr fontId="5"/>
  </si>
  <si>
    <t>・IRRSにおいて明らかになった課題を踏まえ、原子炉等規制法の検査制度の見直しについて検討を行い、成案を得る。
・保安検査の在り方については、別途、特別の体制を設けて対応する検査制度等の見直しの方向性を踏まえながら、これまで試行してきた検査手法の有効性等の検討を進めていく。</t>
    <phoneticPr fontId="5"/>
  </si>
  <si>
    <t>検査制度の運用改善に向けた情報収集、保安活動総合評価に係る情報の蓄積及びシステムの整備、及び検査実績情報を蓄積し、体系的に利用するためのデータベースの整備を行う。</t>
    <phoneticPr fontId="5"/>
  </si>
  <si>
    <t>検査基盤の整備充実により、検査実績や評価結果等の明確な根拠に基づく、より実効的・効果的な検査を実現し、随時、収集した最新知見を活用して、規制制度や運用の継続的改善を図ることにより、原子力施設等に係る規制の厳正かつ適切な実施をより一層促進することができる。</t>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</si>
  <si>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</si>
  <si>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本事業は国が実施する検査に関し、運用改善及び検査方法等の効率化や有効性向上に係る整備検討を行うものであり、国が実施する必要があり、地方自治体、民間等に委ねることは適切ではない。</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</si>
  <si>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phoneticPr fontId="5"/>
  </si>
  <si>
    <t>有</t>
  </si>
  <si>
    <t>無</t>
  </si>
  <si>
    <t>‐</t>
  </si>
  <si>
    <t>国が必要とし国が実施すべきものについて執行するものであり負担関係は妥当である。</t>
    <phoneticPr fontId="5"/>
  </si>
  <si>
    <t>-</t>
    <phoneticPr fontId="5"/>
  </si>
  <si>
    <t>支出先における事業の履行状況を確認するなどして、費目・使途が真に必要なものに限定されていることを確認している。</t>
    <phoneticPr fontId="5"/>
  </si>
  <si>
    <t>△</t>
  </si>
  <si>
    <t>検査監督総括課長
金子　修一</t>
    <rPh sb="0" eb="2">
      <t>ケンサ</t>
    </rPh>
    <rPh sb="2" eb="4">
      <t>カントク</t>
    </rPh>
    <rPh sb="4" eb="7">
      <t>ソウカツカ</t>
    </rPh>
    <rPh sb="7" eb="8">
      <t>チョウ</t>
    </rPh>
    <rPh sb="9" eb="11">
      <t>カネコ</t>
    </rPh>
    <rPh sb="12" eb="14">
      <t>シュウイチ</t>
    </rPh>
    <phoneticPr fontId="5"/>
  </si>
  <si>
    <t>原子力規制委員会</t>
  </si>
  <si>
    <t>-</t>
    <phoneticPr fontId="5"/>
  </si>
  <si>
    <t>-</t>
    <phoneticPr fontId="5"/>
  </si>
  <si>
    <t>-</t>
    <phoneticPr fontId="5"/>
  </si>
  <si>
    <t>百万円</t>
    <rPh sb="0" eb="2">
      <t>ヒャクマン</t>
    </rPh>
    <rPh sb="2" eb="3">
      <t>エン</t>
    </rPh>
    <phoneticPr fontId="5"/>
  </si>
  <si>
    <t>百万円/千件</t>
    <rPh sb="0" eb="2">
      <t>ヒャクマン</t>
    </rPh>
    <rPh sb="2" eb="3">
      <t>エン</t>
    </rPh>
    <rPh sb="4" eb="6">
      <t>センケン</t>
    </rPh>
    <phoneticPr fontId="5"/>
  </si>
  <si>
    <t>19/0.128</t>
    <phoneticPr fontId="5"/>
  </si>
  <si>
    <t>10/0.128</t>
    <phoneticPr fontId="5"/>
  </si>
  <si>
    <t>18/0</t>
    <phoneticPr fontId="5"/>
  </si>
  <si>
    <t>18/0.105</t>
    <phoneticPr fontId="5"/>
  </si>
  <si>
    <t>22/1.868</t>
    <phoneticPr fontId="5"/>
  </si>
  <si>
    <t>7/5</t>
    <phoneticPr fontId="5"/>
  </si>
  <si>
    <t>7/2</t>
    <phoneticPr fontId="5"/>
  </si>
  <si>
    <t>本事業における成果（データベース等）については、国として整備すべきものであるため、他の手段・方法等を採ることは困難である。</t>
    <phoneticPr fontId="5"/>
  </si>
  <si>
    <t>外部有識者点検対象外</t>
    <phoneticPr fontId="5"/>
  </si>
  <si>
    <t>執行等改善</t>
  </si>
  <si>
    <t>平成２８年度より、「発電炉運転管理分野（検査・運転管理）規制高度化研究事業」から「発電炉運転管理分野（検査・運転管理）規制高度化事業」へ名称を変更した。
アウトカム「非破壊検査に係る規格の技術評価のための判断基準等をまとめたガイド策定を成果目標とする。」は平成２７年度で終了したため、平成２９年度以降の目標について「‐」で記載した。
平成２９年７月１日付けの組織改編に伴い、「専門検査部門」から「検査監督総括課」に担当課室を変更</t>
    <phoneticPr fontId="5"/>
  </si>
  <si>
    <t>0035</t>
    <phoneticPr fontId="5"/>
  </si>
  <si>
    <t>0010</t>
    <phoneticPr fontId="5"/>
  </si>
  <si>
    <t>0010</t>
    <phoneticPr fontId="5"/>
  </si>
  <si>
    <t>0111</t>
    <phoneticPr fontId="5"/>
  </si>
  <si>
    <t>原子力安全業務庁費</t>
    <rPh sb="0" eb="3">
      <t>ゲンシリョク</t>
    </rPh>
    <rPh sb="3" eb="5">
      <t>アンゼン</t>
    </rPh>
    <rPh sb="5" eb="7">
      <t>ギョウム</t>
    </rPh>
    <rPh sb="7" eb="9">
      <t>チョウヒ</t>
    </rPh>
    <phoneticPr fontId="5"/>
  </si>
  <si>
    <t>発電炉検査情報のデータ登録及び手順整備</t>
    <rPh sb="0" eb="2">
      <t>ハツデン</t>
    </rPh>
    <rPh sb="2" eb="3">
      <t>ロ</t>
    </rPh>
    <rPh sb="3" eb="5">
      <t>ケンサ</t>
    </rPh>
    <rPh sb="5" eb="7">
      <t>ジョウホウ</t>
    </rPh>
    <rPh sb="11" eb="13">
      <t>トウロク</t>
    </rPh>
    <rPh sb="13" eb="14">
      <t>オヨ</t>
    </rPh>
    <rPh sb="15" eb="17">
      <t>テジュン</t>
    </rPh>
    <rPh sb="17" eb="19">
      <t>セイビ</t>
    </rPh>
    <phoneticPr fontId="5"/>
  </si>
  <si>
    <t>保安活動総合評価システムの改良</t>
    <rPh sb="0" eb="2">
      <t>ホアン</t>
    </rPh>
    <rPh sb="2" eb="4">
      <t>カツドウ</t>
    </rPh>
    <rPh sb="4" eb="6">
      <t>ソウゴウ</t>
    </rPh>
    <rPh sb="6" eb="8">
      <t>ヒョウカ</t>
    </rPh>
    <rPh sb="13" eb="15">
      <t>カイリョウ</t>
    </rPh>
    <phoneticPr fontId="5"/>
  </si>
  <si>
    <t>システム改良</t>
    <rPh sb="4" eb="6">
      <t>カイリョウ</t>
    </rPh>
    <phoneticPr fontId="5"/>
  </si>
  <si>
    <t>-</t>
    <phoneticPr fontId="5"/>
  </si>
  <si>
    <t>検査実績情報を蓄積し、体系的に利用するためのデータベースを整備・維持管理する。</t>
    <phoneticPr fontId="5"/>
  </si>
  <si>
    <t>データベースの整備・維持管理件数を成果指標とする。</t>
    <phoneticPr fontId="5"/>
  </si>
  <si>
    <t>-</t>
    <phoneticPr fontId="5"/>
  </si>
  <si>
    <t>-</t>
    <phoneticPr fontId="5"/>
  </si>
  <si>
    <t>-</t>
    <phoneticPr fontId="5"/>
  </si>
  <si>
    <t>検査の運用改善に資するため、検査の最新知見を収集し、技術資料に整理する。</t>
    <phoneticPr fontId="5"/>
  </si>
  <si>
    <t>技術資料（国際会議結果報告書）</t>
    <rPh sb="0" eb="2">
      <t>ギジュツ</t>
    </rPh>
    <rPh sb="2" eb="4">
      <t>シリョウ</t>
    </rPh>
    <rPh sb="5" eb="7">
      <t>コクサイ</t>
    </rPh>
    <rPh sb="7" eb="9">
      <t>カイギ</t>
    </rPh>
    <rPh sb="9" eb="11">
      <t>ケッカ</t>
    </rPh>
    <rPh sb="11" eb="14">
      <t>ホウコクショ</t>
    </rPh>
    <phoneticPr fontId="5"/>
  </si>
  <si>
    <t>最新の技術的知見の取得及び技術資料等の整理件数を成果目標とする。</t>
    <rPh sb="0" eb="2">
      <t>サイシン</t>
    </rPh>
    <rPh sb="3" eb="5">
      <t>ギジュツ</t>
    </rPh>
    <rPh sb="5" eb="6">
      <t>テキ</t>
    </rPh>
    <rPh sb="6" eb="8">
      <t>チケン</t>
    </rPh>
    <rPh sb="9" eb="11">
      <t>シュトク</t>
    </rPh>
    <rPh sb="11" eb="12">
      <t>オヨ</t>
    </rPh>
    <rPh sb="13" eb="15">
      <t>ギジュツ</t>
    </rPh>
    <rPh sb="15" eb="17">
      <t>シリョウ</t>
    </rPh>
    <rPh sb="17" eb="18">
      <t>トウ</t>
    </rPh>
    <rPh sb="19" eb="21">
      <t>セイリ</t>
    </rPh>
    <rPh sb="21" eb="23">
      <t>ケンスウ</t>
    </rPh>
    <rPh sb="24" eb="26">
      <t>セイカ</t>
    </rPh>
    <rPh sb="26" eb="28">
      <t>モクヒョウ</t>
    </rPh>
    <phoneticPr fontId="5"/>
  </si>
  <si>
    <t>A.日本レコードマネジメント株式会社</t>
    <rPh sb="2" eb="4">
      <t>ニホン</t>
    </rPh>
    <rPh sb="14" eb="18">
      <t>カブシキガイシャ</t>
    </rPh>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</si>
  <si>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</si>
  <si>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</si>
  <si>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</si>
  <si>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</si>
  <si>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</si>
  <si>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</si>
  <si>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原子力施設等防災委託費</t>
    <rPh sb="0" eb="3">
      <t>ゲンシリョク</t>
    </rPh>
    <rPh sb="3" eb="5">
      <t>シセツ</t>
    </rPh>
    <rPh sb="5" eb="6">
      <t>トウ</t>
    </rPh>
    <rPh sb="6" eb="8">
      <t>ボウサイ</t>
    </rPh>
    <rPh sb="8" eb="11">
      <t>イタクヒ</t>
    </rPh>
    <phoneticPr fontId="5"/>
  </si>
  <si>
    <t>一般競争契約（最低価格）を導入することにより、保安活動総合評価システム整備に係る事業のコスト削減と競争性を確保した。事業の実施に当たっては、予定通り、検査基盤の整備充実を行っているため、原子力施設等に係る規制の厳正かつ適切な実施をより一層促進することができる。</t>
    <rPh sb="49" eb="52">
      <t>キョウソウセイ</t>
    </rPh>
    <rPh sb="53" eb="55">
      <t>カクホ</t>
    </rPh>
    <phoneticPr fontId="5"/>
  </si>
  <si>
    <t>一般競争入札（最低価格）を導入をして競争性の確保に努めており、引き続き、本事業の効率的・効果的な執行に努める。また、予定価格を適切に設定すること、可能な限り一社応札にならないように仕様書の具体化や入札公告期間を十分に確保することなどにより、さらなる競争性を確保するよう取り組む。</t>
    <phoneticPr fontId="5"/>
  </si>
  <si>
    <t>検査制度の運用改善に向けた情報収集を6回行った。検査実績情報を蓄積し、体系的に利用するためにデータを2112件入力し、検査情報追加機能のアクセス数は2552件となった。</t>
    <rPh sb="24" eb="26">
      <t>ケンサ</t>
    </rPh>
    <rPh sb="26" eb="28">
      <t>ジッセキ</t>
    </rPh>
    <rPh sb="28" eb="30">
      <t>ジョウホウ</t>
    </rPh>
    <rPh sb="31" eb="33">
      <t>チクセキ</t>
    </rPh>
    <rPh sb="35" eb="38">
      <t>タイケイテキ</t>
    </rPh>
    <rPh sb="39" eb="41">
      <t>リヨウ</t>
    </rPh>
    <rPh sb="54" eb="55">
      <t>ケン</t>
    </rPh>
    <rPh sb="55" eb="57">
      <t>ニュウリョク</t>
    </rPh>
    <rPh sb="59" eb="61">
      <t>ケンサ</t>
    </rPh>
    <rPh sb="61" eb="63">
      <t>ジョウホウ</t>
    </rPh>
    <rPh sb="63" eb="65">
      <t>ツイカ</t>
    </rPh>
    <rPh sb="65" eb="67">
      <t>キノウ</t>
    </rPh>
    <rPh sb="72" eb="73">
      <t>スウ</t>
    </rPh>
    <rPh sb="78" eb="79">
      <t>ケン</t>
    </rPh>
    <phoneticPr fontId="5"/>
  </si>
  <si>
    <t>-</t>
    <phoneticPr fontId="5"/>
  </si>
  <si>
    <t>平成29年度に検査実績情報のデータベースが使用可能になったことから、単位当たりコストが低下した。</t>
    <phoneticPr fontId="5"/>
  </si>
  <si>
    <t>外部環境の変化に伴い平成25年度及び平成26年度に事業を一部見直し、新規制基準の施行に伴う新たな検査等に向けた施策の検討を重点に実施、効率化を図った。また、平成27年度以降に情報システム整備に係るコストが増加していたが、一般競争入札によりコスト削減に向けた工夫を行った。</t>
    <phoneticPr fontId="5"/>
  </si>
  <si>
    <t>成果実績は成果目標に見合ったものとなっている。</t>
    <rPh sb="0" eb="2">
      <t>セイカ</t>
    </rPh>
    <rPh sb="2" eb="4">
      <t>ジッセキ</t>
    </rPh>
    <rPh sb="5" eb="7">
      <t>セイカ</t>
    </rPh>
    <rPh sb="7" eb="9">
      <t>モクヒョウ</t>
    </rPh>
    <rPh sb="10" eb="12">
      <t>ミア</t>
    </rPh>
    <phoneticPr fontId="5"/>
  </si>
  <si>
    <t>7/0</t>
    <phoneticPr fontId="5"/>
  </si>
  <si>
    <t>22/3.407</t>
    <phoneticPr fontId="5"/>
  </si>
  <si>
    <t>5/2.212</t>
    <phoneticPr fontId="5"/>
  </si>
  <si>
    <t>5/2.552</t>
    <phoneticPr fontId="5"/>
  </si>
  <si>
    <t>3/6</t>
    <phoneticPr fontId="5"/>
  </si>
  <si>
    <t>百万円/件</t>
    <rPh sb="0" eb="2">
      <t>ヒャクマン</t>
    </rPh>
    <rPh sb="2" eb="3">
      <t>エン</t>
    </rPh>
    <rPh sb="4" eb="5">
      <t>ケン</t>
    </rPh>
    <phoneticPr fontId="5"/>
  </si>
  <si>
    <t>日本レコードマネジメント株式会社</t>
    <phoneticPr fontId="5"/>
  </si>
  <si>
    <t>日本システム株式会社</t>
    <rPh sb="0" eb="2">
      <t>ニホン</t>
    </rPh>
    <rPh sb="6" eb="10">
      <t>カブシキガイシャ</t>
    </rPh>
    <phoneticPr fontId="5"/>
  </si>
  <si>
    <t>データ登録</t>
    <rPh sb="3" eb="5">
      <t>トウロク</t>
    </rPh>
    <phoneticPr fontId="5"/>
  </si>
  <si>
    <t>日本レコードマネジメント会社</t>
    <rPh sb="0" eb="2">
      <t>ニホン</t>
    </rPh>
    <rPh sb="12" eb="14">
      <t>カイシャ</t>
    </rPh>
    <phoneticPr fontId="5"/>
  </si>
  <si>
    <t>システム整備</t>
    <rPh sb="4" eb="6">
      <t>セイビ</t>
    </rPh>
    <phoneticPr fontId="5"/>
  </si>
  <si>
    <t>C.日本システム株式会社</t>
    <rPh sb="2" eb="4">
      <t>ニホン</t>
    </rPh>
    <rPh sb="8" eb="12">
      <t>カブシキガイシャ</t>
    </rPh>
    <phoneticPr fontId="5"/>
  </si>
  <si>
    <t>原子力安全業務庁費</t>
    <rPh sb="0" eb="3">
      <t>ゲンシリョク</t>
    </rPh>
    <rPh sb="3" eb="5">
      <t>アンゼン</t>
    </rPh>
    <rPh sb="5" eb="7">
      <t>ギョウム</t>
    </rPh>
    <rPh sb="7" eb="9">
      <t>チョウヒ</t>
    </rPh>
    <phoneticPr fontId="5"/>
  </si>
  <si>
    <t>発電炉検査システムの整備</t>
    <rPh sb="0" eb="2">
      <t>ハツデン</t>
    </rPh>
    <rPh sb="2" eb="3">
      <t>ロ</t>
    </rPh>
    <rPh sb="3" eb="5">
      <t>ケンサ</t>
    </rPh>
    <rPh sb="10" eb="12">
      <t>セイビ</t>
    </rPh>
    <phoneticPr fontId="5"/>
  </si>
  <si>
    <t>B.日本レコードマネジメント株式会社</t>
    <rPh sb="2" eb="4">
      <t>ニホン</t>
    </rPh>
    <rPh sb="14" eb="18">
      <t>カブシキガイシャ</t>
    </rPh>
    <phoneticPr fontId="5"/>
  </si>
  <si>
    <t>請負契約は一般競争入札（最低価格）とすることで競争性を確保している。なお、一部の請負で専門性の高さ又は契約期間から結果的に一者応札となったが、支出先が示した実績、実施体制及び実施計画により支出先の選定は妥当であると判断した。</t>
    <phoneticPr fontId="5"/>
  </si>
  <si>
    <t>-</t>
    <phoneticPr fontId="5"/>
  </si>
  <si>
    <t>-</t>
    <phoneticPr fontId="5"/>
  </si>
  <si>
    <t>-</t>
    <phoneticPr fontId="5"/>
  </si>
  <si>
    <t>-</t>
    <phoneticPr fontId="5"/>
  </si>
  <si>
    <t>-</t>
    <phoneticPr fontId="5"/>
  </si>
  <si>
    <t>Battelle Energy Alliance, LLC</t>
    <phoneticPr fontId="5"/>
  </si>
  <si>
    <t>Battelle Energy Alliance, LLC</t>
    <phoneticPr fontId="5"/>
  </si>
  <si>
    <t>件</t>
    <rPh sb="0" eb="1">
      <t>ケン</t>
    </rPh>
    <phoneticPr fontId="5"/>
  </si>
  <si>
    <t>-</t>
    <phoneticPr fontId="5"/>
  </si>
  <si>
    <t>-</t>
    <phoneticPr fontId="5"/>
  </si>
  <si>
    <t>百万円</t>
    <rPh sb="0" eb="2">
      <t>ヒャクマン</t>
    </rPh>
    <rPh sb="2" eb="3">
      <t>エン</t>
    </rPh>
    <phoneticPr fontId="5"/>
  </si>
  <si>
    <t>-</t>
    <phoneticPr fontId="5"/>
  </si>
  <si>
    <t>百万円/人</t>
    <rPh sb="0" eb="2">
      <t>ヒャクマン</t>
    </rPh>
    <rPh sb="2" eb="3">
      <t>エン</t>
    </rPh>
    <rPh sb="4" eb="5">
      <t>ニン</t>
    </rPh>
    <phoneticPr fontId="5"/>
  </si>
  <si>
    <t>新たな検査制度の施行に向け、リスク情報の活用及び評価に関する知見を獲得する。</t>
    <rPh sb="0" eb="1">
      <t>シン</t>
    </rPh>
    <rPh sb="3" eb="5">
      <t>ケンサ</t>
    </rPh>
    <rPh sb="5" eb="7">
      <t>セイド</t>
    </rPh>
    <rPh sb="8" eb="10">
      <t>シコウ</t>
    </rPh>
    <rPh sb="11" eb="12">
      <t>ム</t>
    </rPh>
    <rPh sb="17" eb="19">
      <t>ジョウホウ</t>
    </rPh>
    <rPh sb="20" eb="22">
      <t>カツヨウ</t>
    </rPh>
    <rPh sb="22" eb="23">
      <t>オヨ</t>
    </rPh>
    <rPh sb="24" eb="26">
      <t>ヒョウカ</t>
    </rPh>
    <rPh sb="27" eb="28">
      <t>カン</t>
    </rPh>
    <rPh sb="30" eb="32">
      <t>チケン</t>
    </rPh>
    <rPh sb="33" eb="35">
      <t>カクトク</t>
    </rPh>
    <phoneticPr fontId="5"/>
  </si>
  <si>
    <t>-</t>
    <phoneticPr fontId="5"/>
  </si>
  <si>
    <t>-</t>
    <phoneticPr fontId="5"/>
  </si>
  <si>
    <t>21/6</t>
    <phoneticPr fontId="5"/>
  </si>
  <si>
    <t>リスク情報活用手法の調査プログラムの修了割合を成果目標とする。</t>
    <rPh sb="3" eb="5">
      <t>ジョウホウ</t>
    </rPh>
    <rPh sb="5" eb="7">
      <t>カツヨウ</t>
    </rPh>
    <rPh sb="7" eb="9">
      <t>シュホウ</t>
    </rPh>
    <rPh sb="10" eb="12">
      <t>チョウサ</t>
    </rPh>
    <rPh sb="18" eb="20">
      <t>シュウリョウ</t>
    </rPh>
    <rPh sb="20" eb="22">
      <t>ワリアイ</t>
    </rPh>
    <rPh sb="23" eb="25">
      <t>セイカ</t>
    </rPh>
    <rPh sb="25" eb="27">
      <t>モクヒョウ</t>
    </rPh>
    <phoneticPr fontId="5"/>
  </si>
  <si>
    <t>％</t>
    <phoneticPr fontId="5"/>
  </si>
  <si>
    <t>％</t>
    <phoneticPr fontId="5"/>
  </si>
  <si>
    <t>-</t>
    <phoneticPr fontId="5"/>
  </si>
  <si>
    <t>-</t>
    <phoneticPr fontId="5"/>
  </si>
  <si>
    <t>【検査実績情報を蓄積し、体系的に利用するためのデータベースを整備・維持管理】　
執行額（百万円）／入力データ数（千件）</t>
    <phoneticPr fontId="5"/>
  </si>
  <si>
    <t>【新たな検査制度に対応するリスク情報活用手法の調査】
参加者数</t>
    <rPh sb="1" eb="2">
      <t>アラ</t>
    </rPh>
    <rPh sb="4" eb="6">
      <t>ケンサ</t>
    </rPh>
    <rPh sb="6" eb="8">
      <t>セイド</t>
    </rPh>
    <rPh sb="9" eb="11">
      <t>タイオウ</t>
    </rPh>
    <rPh sb="16" eb="18">
      <t>ジョウホウ</t>
    </rPh>
    <rPh sb="18" eb="20">
      <t>カツヨウ</t>
    </rPh>
    <rPh sb="20" eb="22">
      <t>シュホウ</t>
    </rPh>
    <rPh sb="23" eb="25">
      <t>チョウサ</t>
    </rPh>
    <rPh sb="27" eb="30">
      <t>サンカシャ</t>
    </rPh>
    <rPh sb="30" eb="31">
      <t>スウ</t>
    </rPh>
    <phoneticPr fontId="5"/>
  </si>
  <si>
    <t>【新たな検査制度に対応するリスク情報活用手法の調査プログラム参加者】
執行額（百万円）／参加者数（人）　　　　　　　　　　</t>
    <rPh sb="1" eb="2">
      <t>アラ</t>
    </rPh>
    <rPh sb="4" eb="6">
      <t>ケンサ</t>
    </rPh>
    <rPh sb="6" eb="8">
      <t>セイド</t>
    </rPh>
    <rPh sb="9" eb="11">
      <t>タイオウ</t>
    </rPh>
    <rPh sb="16" eb="18">
      <t>ジョウホウ</t>
    </rPh>
    <rPh sb="18" eb="20">
      <t>カツヨウ</t>
    </rPh>
    <rPh sb="20" eb="22">
      <t>シュホウ</t>
    </rPh>
    <rPh sb="23" eb="25">
      <t>チョウサ</t>
    </rPh>
    <rPh sb="30" eb="33">
      <t>サンカシャ</t>
    </rPh>
    <rPh sb="35" eb="37">
      <t>シッコウ</t>
    </rPh>
    <rPh sb="37" eb="38">
      <t>ガク</t>
    </rPh>
    <rPh sb="39" eb="41">
      <t>ヒャクマン</t>
    </rPh>
    <rPh sb="41" eb="42">
      <t>エン</t>
    </rPh>
    <rPh sb="44" eb="48">
      <t>サンカシャスウ</t>
    </rPh>
    <rPh sb="49" eb="50">
      <t>ニン</t>
    </rPh>
    <phoneticPr fontId="5"/>
  </si>
  <si>
    <t>平成30年度</t>
    <rPh sb="0" eb="2">
      <t>ヘイセイ</t>
    </rPh>
    <rPh sb="4" eb="6">
      <t>ネンド</t>
    </rPh>
    <phoneticPr fontId="5"/>
  </si>
  <si>
    <t>リスク情報活用手法の調査プログラム</t>
    <rPh sb="3" eb="5">
      <t>ジョウホウ</t>
    </rPh>
    <rPh sb="5" eb="7">
      <t>カツヨウ</t>
    </rPh>
    <rPh sb="7" eb="9">
      <t>シュホウ</t>
    </rPh>
    <rPh sb="10" eb="12">
      <t>チョウサ</t>
    </rPh>
    <phoneticPr fontId="5"/>
  </si>
  <si>
    <t>実績報告書</t>
    <rPh sb="0" eb="2">
      <t>ジッセキ</t>
    </rPh>
    <rPh sb="2" eb="5">
      <t>ホウコクショ</t>
    </rPh>
    <phoneticPr fontId="5"/>
  </si>
  <si>
    <t>-</t>
    <phoneticPr fontId="5"/>
  </si>
  <si>
    <t>13/4</t>
    <phoneticPr fontId="5"/>
  </si>
  <si>
    <t>5/0.986</t>
    <phoneticPr fontId="5"/>
  </si>
  <si>
    <t>5/1.136</t>
    <phoneticPr fontId="5"/>
  </si>
  <si>
    <t>保安活動総合評価手法の整備については、原子力規制委員会（H26.4.2）にて有効性が審議されたシステムを維持管理するとともに、検査制度の見直しを踏まえて、新たに構築するシステムに移行を検討することになったため、データベースの蓄積は行わなかった。また、実際の検査活動等において活用されることになる検査実績情報のデータベースについては実績情報を蓄積することが出来た。</t>
    <rPh sb="52" eb="54">
      <t>イジ</t>
    </rPh>
    <rPh sb="54" eb="56">
      <t>カンリ</t>
    </rPh>
    <rPh sb="77" eb="78">
      <t>アラ</t>
    </rPh>
    <rPh sb="80" eb="82">
      <t>コウチク</t>
    </rPh>
    <rPh sb="89" eb="91">
      <t>イコウ</t>
    </rPh>
    <rPh sb="92" eb="94">
      <t>ケントウ</t>
    </rPh>
    <rPh sb="112" eb="114">
      <t>チクセキ</t>
    </rPh>
    <rPh sb="115" eb="116">
      <t>オコナ</t>
    </rPh>
    <phoneticPr fontId="5"/>
  </si>
  <si>
    <t>保安活動総合評価に関する分析結果のデータベース化については、検査制度の見直しを踏まえて、新たに構築するシステムに移行を検討することになったため行わなかった。検査実績情報データベースの整備については、活動実績は活動目標よりも多くなった。検査の最新知見の収集については、当初見込みのとおりである。</t>
    <rPh sb="71" eb="72">
      <t>オコナ</t>
    </rPh>
    <phoneticPr fontId="5"/>
  </si>
  <si>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また、国際会議への参加等により国際的な検査の最新知見を収集することで、検査の有効性の向上や検査制度の運用改善の継続的な検討に資する。
また、検査制度等調査事業を本事業に統合する。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</si>
</sst>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193075</xdr:colOff>
      <xdr:row>754</xdr:row>
      <xdr:rowOff>321790</xdr:rowOff>
    </xdr:from>
    <xdr:to>
      <xdr:col>49</xdr:col>
      <xdr:colOff>167333</xdr:colOff>
      <xdr:row>756</xdr:row>
      <xdr:rowOff>141587</xdr:rowOff>
    </xdr:to>
    <xdr:sp macro="" textlink="">
      <xdr:nvSpPr>
        <xdr:cNvPr id="51" name="テキスト ボックス 50"/>
        <xdr:cNvSpPr txBox="1"/>
      </xdr:nvSpPr>
      <xdr:spPr>
        <a:xfrm>
          <a:off x="8430913" y="62234290"/>
          <a:ext cx="1827771" cy="514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102974</xdr:colOff>
      <xdr:row>758</xdr:row>
      <xdr:rowOff>193074</xdr:rowOff>
    </xdr:from>
    <xdr:to>
      <xdr:col>14</xdr:col>
      <xdr:colOff>193075</xdr:colOff>
      <xdr:row>760</xdr:row>
      <xdr:rowOff>51487</xdr:rowOff>
    </xdr:to>
    <xdr:sp macro="" textlink="">
      <xdr:nvSpPr>
        <xdr:cNvPr id="44" name="大かっこ 43"/>
        <xdr:cNvSpPr/>
      </xdr:nvSpPr>
      <xdr:spPr>
        <a:xfrm>
          <a:off x="1338650" y="64139290"/>
          <a:ext cx="1737668" cy="901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77230</xdr:colOff>
      <xdr:row>758</xdr:row>
      <xdr:rowOff>77230</xdr:rowOff>
    </xdr:from>
    <xdr:to>
      <xdr:col>26</xdr:col>
      <xdr:colOff>167331</xdr:colOff>
      <xdr:row>760</xdr:row>
      <xdr:rowOff>12872</xdr:rowOff>
    </xdr:to>
    <xdr:sp macro="" textlink="">
      <xdr:nvSpPr>
        <xdr:cNvPr id="40" name="大かっこ 39"/>
        <xdr:cNvSpPr/>
      </xdr:nvSpPr>
      <xdr:spPr>
        <a:xfrm>
          <a:off x="3784257" y="59878784"/>
          <a:ext cx="1737669" cy="978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64359</xdr:colOff>
      <xdr:row>758</xdr:row>
      <xdr:rowOff>115844</xdr:rowOff>
    </xdr:from>
    <xdr:to>
      <xdr:col>49</xdr:col>
      <xdr:colOff>90102</xdr:colOff>
      <xdr:row>760</xdr:row>
      <xdr:rowOff>0</xdr:rowOff>
    </xdr:to>
    <xdr:sp macro="" textlink="">
      <xdr:nvSpPr>
        <xdr:cNvPr id="36" name="大かっこ 35"/>
        <xdr:cNvSpPr/>
      </xdr:nvSpPr>
      <xdr:spPr>
        <a:xfrm>
          <a:off x="8302197" y="59917398"/>
          <a:ext cx="1879256" cy="926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90102</xdr:colOff>
      <xdr:row>758</xdr:row>
      <xdr:rowOff>90101</xdr:rowOff>
    </xdr:from>
    <xdr:to>
      <xdr:col>38</xdr:col>
      <xdr:colOff>154460</xdr:colOff>
      <xdr:row>760</xdr:row>
      <xdr:rowOff>12872</xdr:rowOff>
    </xdr:to>
    <xdr:sp macro="" textlink="">
      <xdr:nvSpPr>
        <xdr:cNvPr id="39" name="大かっこ 38"/>
        <xdr:cNvSpPr/>
      </xdr:nvSpPr>
      <xdr:spPr>
        <a:xfrm>
          <a:off x="6062534" y="59891655"/>
          <a:ext cx="1917872" cy="9653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102972</xdr:colOff>
      <xdr:row>758</xdr:row>
      <xdr:rowOff>102971</xdr:rowOff>
    </xdr:from>
    <xdr:to>
      <xdr:col>37</xdr:col>
      <xdr:colOff>38613</xdr:colOff>
      <xdr:row>761</xdr:row>
      <xdr:rowOff>51486</xdr:rowOff>
    </xdr:to>
    <xdr:sp macro="" textlink="">
      <xdr:nvSpPr>
        <xdr:cNvPr id="32" name="テキスト ボックス 31"/>
        <xdr:cNvSpPr txBox="1"/>
      </xdr:nvSpPr>
      <xdr:spPr>
        <a:xfrm>
          <a:off x="6281350" y="59904525"/>
          <a:ext cx="1377263" cy="1222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検査実績情報を蓄積し、体系的に利用するためのデータベースの整備等</a:t>
          </a:r>
          <a:endParaRPr lang="ja-JP" altLang="ja-JP">
            <a:effectLst/>
          </a:endParaRPr>
        </a:p>
      </xdr:txBody>
    </xdr:sp>
    <xdr:clientData/>
  </xdr:twoCellAnchor>
  <xdr:twoCellAnchor>
    <xdr:from>
      <xdr:col>29</xdr:col>
      <xdr:colOff>154459</xdr:colOff>
      <xdr:row>754</xdr:row>
      <xdr:rowOff>334663</xdr:rowOff>
    </xdr:from>
    <xdr:to>
      <xdr:col>38</xdr:col>
      <xdr:colOff>128716</xdr:colOff>
      <xdr:row>756</xdr:row>
      <xdr:rowOff>154460</xdr:rowOff>
    </xdr:to>
    <xdr:sp macro="" textlink="">
      <xdr:nvSpPr>
        <xdr:cNvPr id="34" name="テキスト ボックス 33"/>
        <xdr:cNvSpPr txBox="1"/>
      </xdr:nvSpPr>
      <xdr:spPr>
        <a:xfrm>
          <a:off x="6126891" y="58102501"/>
          <a:ext cx="1827771" cy="514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18</xdr:col>
      <xdr:colOff>115844</xdr:colOff>
      <xdr:row>754</xdr:row>
      <xdr:rowOff>334663</xdr:rowOff>
    </xdr:from>
    <xdr:to>
      <xdr:col>27</xdr:col>
      <xdr:colOff>141588</xdr:colOff>
      <xdr:row>756</xdr:row>
      <xdr:rowOff>90102</xdr:rowOff>
    </xdr:to>
    <xdr:sp macro="" textlink="">
      <xdr:nvSpPr>
        <xdr:cNvPr id="33" name="テキスト ボックス 32"/>
        <xdr:cNvSpPr txBox="1"/>
      </xdr:nvSpPr>
      <xdr:spPr>
        <a:xfrm>
          <a:off x="3822871" y="58102501"/>
          <a:ext cx="1879258" cy="450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12871</xdr:colOff>
      <xdr:row>740</xdr:row>
      <xdr:rowOff>141588</xdr:rowOff>
    </xdr:from>
    <xdr:to>
      <xdr:col>35</xdr:col>
      <xdr:colOff>128716</xdr:colOff>
      <xdr:row>744</xdr:row>
      <xdr:rowOff>141588</xdr:rowOff>
    </xdr:to>
    <xdr:sp macro="" textlink="">
      <xdr:nvSpPr>
        <xdr:cNvPr id="3" name="テキスト ボックス 2"/>
        <xdr:cNvSpPr txBox="1"/>
      </xdr:nvSpPr>
      <xdr:spPr>
        <a:xfrm>
          <a:off x="3925844" y="232834764"/>
          <a:ext cx="3410980" cy="1390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r>
            <a:rPr kumimoji="1" lang="ja-JP" altLang="en-US" sz="1800"/>
            <a:t>５６百万円</a:t>
          </a:r>
        </a:p>
      </xdr:txBody>
    </xdr:sp>
    <xdr:clientData/>
  </xdr:twoCellAnchor>
  <xdr:twoCellAnchor>
    <xdr:from>
      <xdr:col>35</xdr:col>
      <xdr:colOff>193074</xdr:colOff>
      <xdr:row>751</xdr:row>
      <xdr:rowOff>64358</xdr:rowOff>
    </xdr:from>
    <xdr:to>
      <xdr:col>36</xdr:col>
      <xdr:colOff>0</xdr:colOff>
      <xdr:row>754</xdr:row>
      <xdr:rowOff>128716</xdr:rowOff>
    </xdr:to>
    <xdr:cxnSp macro="">
      <xdr:nvCxnSpPr>
        <xdr:cNvPr id="19" name="直線矢印コネクタ 18"/>
        <xdr:cNvCxnSpPr/>
      </xdr:nvCxnSpPr>
      <xdr:spPr>
        <a:xfrm>
          <a:off x="7401182" y="60934257"/>
          <a:ext cx="12872" cy="11069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193073</xdr:colOff>
      <xdr:row>746</xdr:row>
      <xdr:rowOff>193074</xdr:rowOff>
    </xdr:from>
    <xdr:to>
      <xdr:col>37</xdr:col>
      <xdr:colOff>64357</xdr:colOff>
      <xdr:row>746</xdr:row>
      <xdr:rowOff>193075</xdr:rowOff>
    </xdr:to>
    <xdr:cxnSp macro="">
      <xdr:nvCxnSpPr>
        <xdr:cNvPr id="21" name="直線コネクタ 20"/>
        <xdr:cNvCxnSpPr/>
      </xdr:nvCxnSpPr>
      <xdr:spPr>
        <a:xfrm flipV="1">
          <a:off x="5547668" y="59325304"/>
          <a:ext cx="213668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102973</xdr:colOff>
      <xdr:row>746</xdr:row>
      <xdr:rowOff>1</xdr:rowOff>
    </xdr:from>
    <xdr:to>
      <xdr:col>45</xdr:col>
      <xdr:colOff>167330</xdr:colOff>
      <xdr:row>748</xdr:row>
      <xdr:rowOff>193075</xdr:rowOff>
    </xdr:to>
    <xdr:sp macro="" textlink="">
      <xdr:nvSpPr>
        <xdr:cNvPr id="22" name="テキスト ボックス 21"/>
        <xdr:cNvSpPr txBox="1"/>
      </xdr:nvSpPr>
      <xdr:spPr>
        <a:xfrm>
          <a:off x="7722973" y="59132231"/>
          <a:ext cx="1711925" cy="8881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１５百万円</a:t>
          </a:r>
        </a:p>
      </xdr:txBody>
    </xdr:sp>
    <xdr:clientData/>
  </xdr:twoCellAnchor>
  <xdr:twoCellAnchor>
    <xdr:from>
      <xdr:col>38</xdr:col>
      <xdr:colOff>12870</xdr:colOff>
      <xdr:row>748</xdr:row>
      <xdr:rowOff>257430</xdr:rowOff>
    </xdr:from>
    <xdr:to>
      <xdr:col>45</xdr:col>
      <xdr:colOff>154459</xdr:colOff>
      <xdr:row>750</xdr:row>
      <xdr:rowOff>270304</xdr:rowOff>
    </xdr:to>
    <xdr:sp macro="" textlink="">
      <xdr:nvSpPr>
        <xdr:cNvPr id="24" name="テキスト ボックス 23"/>
        <xdr:cNvSpPr txBox="1"/>
      </xdr:nvSpPr>
      <xdr:spPr>
        <a:xfrm>
          <a:off x="7838816" y="60084727"/>
          <a:ext cx="1583211" cy="70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職員旅費、消耗品、通信費、雑役務費</a:t>
          </a:r>
        </a:p>
      </xdr:txBody>
    </xdr:sp>
    <xdr:clientData/>
  </xdr:twoCellAnchor>
  <xdr:twoCellAnchor>
    <xdr:from>
      <xdr:col>6</xdr:col>
      <xdr:colOff>90101</xdr:colOff>
      <xdr:row>754</xdr:row>
      <xdr:rowOff>296047</xdr:rowOff>
    </xdr:from>
    <xdr:to>
      <xdr:col>16</xdr:col>
      <xdr:colOff>0</xdr:colOff>
      <xdr:row>755</xdr:row>
      <xdr:rowOff>257432</xdr:rowOff>
    </xdr:to>
    <xdr:sp macro="" textlink="">
      <xdr:nvSpPr>
        <xdr:cNvPr id="26" name="テキスト ボックス 25"/>
        <xdr:cNvSpPr txBox="1"/>
      </xdr:nvSpPr>
      <xdr:spPr>
        <a:xfrm>
          <a:off x="1325777" y="58063885"/>
          <a:ext cx="1969358" cy="30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30</xdr:col>
      <xdr:colOff>38617</xdr:colOff>
      <xdr:row>756</xdr:row>
      <xdr:rowOff>25743</xdr:rowOff>
    </xdr:from>
    <xdr:to>
      <xdr:col>38</xdr:col>
      <xdr:colOff>16217</xdr:colOff>
      <xdr:row>757</xdr:row>
      <xdr:rowOff>643581</xdr:rowOff>
    </xdr:to>
    <xdr:sp macro="" textlink="">
      <xdr:nvSpPr>
        <xdr:cNvPr id="27" name="テキスト ボックス 26"/>
        <xdr:cNvSpPr txBox="1"/>
      </xdr:nvSpPr>
      <xdr:spPr>
        <a:xfrm>
          <a:off x="6216995" y="58488648"/>
          <a:ext cx="1625168" cy="12871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C</a:t>
          </a:r>
          <a:r>
            <a:rPr kumimoji="1" lang="ja-JP" altLang="en-US" sz="1100"/>
            <a:t>：日本システム株式会社</a:t>
          </a:r>
          <a:endParaRPr kumimoji="1" lang="en-US" altLang="ja-JP" sz="1100"/>
        </a:p>
        <a:p>
          <a:r>
            <a:rPr kumimoji="1" lang="ja-JP" altLang="ja-JP" sz="1100">
              <a:solidFill>
                <a:schemeClr val="dk1"/>
              </a:solidFill>
              <a:effectLst/>
              <a:latin typeface="+mn-lt"/>
              <a:ea typeface="+mn-ea"/>
              <a:cs typeface="+mn-cs"/>
            </a:rPr>
            <a:t>発電炉施設検査情報システムの整備</a:t>
          </a:r>
          <a:endParaRPr lang="ja-JP" altLang="ja-JP">
            <a:effectLst/>
          </a:endParaRPr>
        </a:p>
        <a:p>
          <a:r>
            <a:rPr kumimoji="1" lang="ja-JP" altLang="en-US" sz="1100"/>
            <a:t>５百万円</a:t>
          </a:r>
          <a:endParaRPr kumimoji="1" lang="en-US" altLang="ja-JP" sz="1100"/>
        </a:p>
      </xdr:txBody>
    </xdr:sp>
    <xdr:clientData/>
  </xdr:twoCellAnchor>
  <xdr:twoCellAnchor>
    <xdr:from>
      <xdr:col>6</xdr:col>
      <xdr:colOff>141586</xdr:colOff>
      <xdr:row>756</xdr:row>
      <xdr:rowOff>0</xdr:rowOff>
    </xdr:from>
    <xdr:to>
      <xdr:col>14</xdr:col>
      <xdr:colOff>141588</xdr:colOff>
      <xdr:row>758</xdr:row>
      <xdr:rowOff>115845</xdr:rowOff>
    </xdr:to>
    <xdr:sp macro="" textlink="">
      <xdr:nvSpPr>
        <xdr:cNvPr id="29" name="テキスト ボックス 28"/>
        <xdr:cNvSpPr txBox="1"/>
      </xdr:nvSpPr>
      <xdr:spPr>
        <a:xfrm>
          <a:off x="1377262" y="62607568"/>
          <a:ext cx="1647569" cy="14544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a:t>
          </a:r>
          <a:r>
            <a:rPr kumimoji="1" lang="ja-JP" altLang="en-US" sz="1100"/>
            <a:t>：日本レコードマネジメント株式会社</a:t>
          </a:r>
          <a:endParaRPr kumimoji="1" lang="en-US" altLang="ja-JP" sz="1100"/>
        </a:p>
        <a:p>
          <a:r>
            <a:rPr kumimoji="1" lang="ja-JP" altLang="ja-JP" sz="1100">
              <a:solidFill>
                <a:schemeClr val="dk1"/>
              </a:solidFill>
              <a:effectLst/>
              <a:latin typeface="+mn-lt"/>
              <a:ea typeface="+mn-ea"/>
              <a:cs typeface="+mn-cs"/>
            </a:rPr>
            <a:t>発電炉施設検査情報のデータ登録に係る入力業務等</a:t>
          </a:r>
          <a:endParaRPr lang="ja-JP" altLang="ja-JP">
            <a:effectLst/>
          </a:endParaRPr>
        </a:p>
        <a:p>
          <a:r>
            <a:rPr kumimoji="1" lang="ja-JP" altLang="en-US" sz="1100"/>
            <a:t>　８百万円</a:t>
          </a:r>
        </a:p>
      </xdr:txBody>
    </xdr:sp>
    <xdr:clientData/>
  </xdr:twoCellAnchor>
  <xdr:twoCellAnchor>
    <xdr:from>
      <xdr:col>7</xdr:col>
      <xdr:colOff>102972</xdr:colOff>
      <xdr:row>758</xdr:row>
      <xdr:rowOff>193075</xdr:rowOff>
    </xdr:from>
    <xdr:to>
      <xdr:col>14</xdr:col>
      <xdr:colOff>51485</xdr:colOff>
      <xdr:row>761</xdr:row>
      <xdr:rowOff>90101</xdr:rowOff>
    </xdr:to>
    <xdr:sp macro="" textlink="">
      <xdr:nvSpPr>
        <xdr:cNvPr id="35" name="テキスト ボックス 34"/>
        <xdr:cNvSpPr txBox="1"/>
      </xdr:nvSpPr>
      <xdr:spPr>
        <a:xfrm>
          <a:off x="1544594" y="64139291"/>
          <a:ext cx="1390134" cy="1171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検査実績情報を蓄積し、体系的に利用するためのデータベースの整備等</a:t>
          </a:r>
        </a:p>
      </xdr:txBody>
    </xdr:sp>
    <xdr:clientData/>
  </xdr:twoCellAnchor>
  <xdr:twoCellAnchor>
    <xdr:from>
      <xdr:col>18</xdr:col>
      <xdr:colOff>128717</xdr:colOff>
      <xdr:row>756</xdr:row>
      <xdr:rowOff>51486</xdr:rowOff>
    </xdr:from>
    <xdr:to>
      <xdr:col>26</xdr:col>
      <xdr:colOff>115845</xdr:colOff>
      <xdr:row>758</xdr:row>
      <xdr:rowOff>12871</xdr:rowOff>
    </xdr:to>
    <xdr:sp macro="" textlink="">
      <xdr:nvSpPr>
        <xdr:cNvPr id="37" name="テキスト ボックス 36"/>
        <xdr:cNvSpPr txBox="1"/>
      </xdr:nvSpPr>
      <xdr:spPr>
        <a:xfrm>
          <a:off x="3835744" y="58514391"/>
          <a:ext cx="1634696" cy="13000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日本レコードマネジメント株式会社</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保安活動総合評価システムの整備</a:t>
          </a:r>
          <a:endParaRPr lang="ja-JP" altLang="ja-JP">
            <a:effectLst/>
          </a:endParaRPr>
        </a:p>
        <a:p>
          <a:r>
            <a:rPr kumimoji="1" lang="ja-JP" altLang="en-US" sz="1100"/>
            <a:t>７百万円</a:t>
          </a:r>
          <a:endParaRPr kumimoji="1" lang="en-US" altLang="ja-JP" sz="1100"/>
        </a:p>
      </xdr:txBody>
    </xdr:sp>
    <xdr:clientData/>
  </xdr:twoCellAnchor>
  <xdr:twoCellAnchor>
    <xdr:from>
      <xdr:col>11</xdr:col>
      <xdr:colOff>12871</xdr:colOff>
      <xdr:row>751</xdr:row>
      <xdr:rowOff>64358</xdr:rowOff>
    </xdr:from>
    <xdr:to>
      <xdr:col>11</xdr:col>
      <xdr:colOff>12872</xdr:colOff>
      <xdr:row>754</xdr:row>
      <xdr:rowOff>167330</xdr:rowOff>
    </xdr:to>
    <xdr:cxnSp macro="">
      <xdr:nvCxnSpPr>
        <xdr:cNvPr id="41" name="直線矢印コネクタ 40"/>
        <xdr:cNvCxnSpPr/>
      </xdr:nvCxnSpPr>
      <xdr:spPr>
        <a:xfrm flipH="1">
          <a:off x="2278276" y="60934257"/>
          <a:ext cx="1" cy="11455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12871</xdr:colOff>
      <xdr:row>751</xdr:row>
      <xdr:rowOff>25743</xdr:rowOff>
    </xdr:from>
    <xdr:to>
      <xdr:col>23</xdr:col>
      <xdr:colOff>12872</xdr:colOff>
      <xdr:row>754</xdr:row>
      <xdr:rowOff>102973</xdr:rowOff>
    </xdr:to>
    <xdr:cxnSp macro="">
      <xdr:nvCxnSpPr>
        <xdr:cNvPr id="42" name="直線矢印コネクタ 41"/>
        <xdr:cNvCxnSpPr/>
      </xdr:nvCxnSpPr>
      <xdr:spPr>
        <a:xfrm flipH="1">
          <a:off x="4749628" y="60895642"/>
          <a:ext cx="1" cy="11198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12872</xdr:colOff>
      <xdr:row>751</xdr:row>
      <xdr:rowOff>38615</xdr:rowOff>
    </xdr:from>
    <xdr:to>
      <xdr:col>45</xdr:col>
      <xdr:colOff>51486</xdr:colOff>
      <xdr:row>751</xdr:row>
      <xdr:rowOff>38615</xdr:rowOff>
    </xdr:to>
    <xdr:cxnSp macro="">
      <xdr:nvCxnSpPr>
        <xdr:cNvPr id="8" name="直線コネクタ 7"/>
        <xdr:cNvCxnSpPr/>
      </xdr:nvCxnSpPr>
      <xdr:spPr>
        <a:xfrm>
          <a:off x="2278277" y="60908514"/>
          <a:ext cx="70407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199509</xdr:colOff>
      <xdr:row>744</xdr:row>
      <xdr:rowOff>115844</xdr:rowOff>
    </xdr:from>
    <xdr:to>
      <xdr:col>27</xdr:col>
      <xdr:colOff>0</xdr:colOff>
      <xdr:row>751</xdr:row>
      <xdr:rowOff>51486</xdr:rowOff>
    </xdr:to>
    <xdr:cxnSp macro="">
      <xdr:nvCxnSpPr>
        <xdr:cNvPr id="12" name="直線コネクタ 11"/>
        <xdr:cNvCxnSpPr/>
      </xdr:nvCxnSpPr>
      <xdr:spPr>
        <a:xfrm>
          <a:off x="5554104" y="58553006"/>
          <a:ext cx="6437" cy="23683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102974</xdr:colOff>
      <xdr:row>744</xdr:row>
      <xdr:rowOff>244560</xdr:rowOff>
    </xdr:from>
    <xdr:to>
      <xdr:col>35</xdr:col>
      <xdr:colOff>38614</xdr:colOff>
      <xdr:row>746</xdr:row>
      <xdr:rowOff>51486</xdr:rowOff>
    </xdr:to>
    <xdr:sp macro="" textlink="">
      <xdr:nvSpPr>
        <xdr:cNvPr id="4" name="テキスト ボックス 3"/>
        <xdr:cNvSpPr txBox="1"/>
      </xdr:nvSpPr>
      <xdr:spPr>
        <a:xfrm>
          <a:off x="4015947" y="54138040"/>
          <a:ext cx="3230775" cy="501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保安活動総合評価の運用支援、検査実績情報データベース整備、検査の最新知見の収集</a:t>
          </a:r>
        </a:p>
      </xdr:txBody>
    </xdr:sp>
    <xdr:clientData/>
  </xdr:twoCellAnchor>
  <xdr:twoCellAnchor>
    <xdr:from>
      <xdr:col>18</xdr:col>
      <xdr:colOff>193075</xdr:colOff>
      <xdr:row>758</xdr:row>
      <xdr:rowOff>115843</xdr:rowOff>
    </xdr:from>
    <xdr:to>
      <xdr:col>26</xdr:col>
      <xdr:colOff>77229</xdr:colOff>
      <xdr:row>761</xdr:row>
      <xdr:rowOff>25743</xdr:rowOff>
    </xdr:to>
    <xdr:sp macro="" textlink="">
      <xdr:nvSpPr>
        <xdr:cNvPr id="43" name="テキスト ボックス 42"/>
        <xdr:cNvSpPr txBox="1"/>
      </xdr:nvSpPr>
      <xdr:spPr>
        <a:xfrm>
          <a:off x="3900102" y="59917397"/>
          <a:ext cx="1531722" cy="1184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プラントのパフォーマンス指標による評価と検査において検出された事項の保安活動総合評価に係るシステム</a:t>
          </a:r>
        </a:p>
      </xdr:txBody>
    </xdr:sp>
    <xdr:clientData/>
  </xdr:twoCellAnchor>
  <xdr:twoCellAnchor>
    <xdr:from>
      <xdr:col>41</xdr:col>
      <xdr:colOff>25743</xdr:colOff>
      <xdr:row>756</xdr:row>
      <xdr:rowOff>2</xdr:rowOff>
    </xdr:from>
    <xdr:to>
      <xdr:col>49</xdr:col>
      <xdr:colOff>12871</xdr:colOff>
      <xdr:row>757</xdr:row>
      <xdr:rowOff>656452</xdr:rowOff>
    </xdr:to>
    <xdr:sp macro="" textlink="">
      <xdr:nvSpPr>
        <xdr:cNvPr id="23" name="テキスト ボックス 22"/>
        <xdr:cNvSpPr txBox="1"/>
      </xdr:nvSpPr>
      <xdr:spPr>
        <a:xfrm>
          <a:off x="8469527" y="58462907"/>
          <a:ext cx="1634695" cy="1325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D:Battelle Energy Alliance, LLC</a:t>
          </a:r>
        </a:p>
        <a:p>
          <a:r>
            <a:rPr kumimoji="1" lang="ja-JP" altLang="en-US" sz="1100"/>
            <a:t>平成</a:t>
          </a:r>
          <a:r>
            <a:rPr kumimoji="1" lang="en-US" altLang="ja-JP" sz="1100"/>
            <a:t>30</a:t>
          </a:r>
          <a:r>
            <a:rPr kumimoji="1" lang="ja-JP" altLang="en-US" sz="1100"/>
            <a:t>年度短期海外研修「米国アイダホ</a:t>
          </a:r>
          <a:r>
            <a:rPr kumimoji="1" lang="en-US" altLang="ja-JP" sz="1100"/>
            <a:t>PRA</a:t>
          </a:r>
          <a:r>
            <a:rPr kumimoji="1" lang="ja-JP" altLang="en-US" sz="1100"/>
            <a:t>」実施業務</a:t>
          </a:r>
          <a:endParaRPr kumimoji="1" lang="en-US" altLang="ja-JP" sz="1100"/>
        </a:p>
        <a:p>
          <a:r>
            <a:rPr kumimoji="1" lang="ja-JP" altLang="en-US" sz="1100"/>
            <a:t>２１百万円</a:t>
          </a:r>
          <a:endParaRPr kumimoji="1" lang="en-US" altLang="ja-JP" sz="1100"/>
        </a:p>
      </xdr:txBody>
    </xdr:sp>
    <xdr:clientData/>
  </xdr:twoCellAnchor>
  <xdr:twoCellAnchor>
    <xdr:from>
      <xdr:col>41</xdr:col>
      <xdr:colOff>51486</xdr:colOff>
      <xdr:row>758</xdr:row>
      <xdr:rowOff>167331</xdr:rowOff>
    </xdr:from>
    <xdr:to>
      <xdr:col>48</xdr:col>
      <xdr:colOff>141587</xdr:colOff>
      <xdr:row>761</xdr:row>
      <xdr:rowOff>77232</xdr:rowOff>
    </xdr:to>
    <xdr:sp macro="" textlink="">
      <xdr:nvSpPr>
        <xdr:cNvPr id="30" name="テキスト ボックス 29"/>
        <xdr:cNvSpPr txBox="1"/>
      </xdr:nvSpPr>
      <xdr:spPr>
        <a:xfrm>
          <a:off x="8495270" y="64113547"/>
          <a:ext cx="1531722" cy="1184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リスク分析・評価に携わる職員を育成する研修プログラムの企画、実施</a:t>
          </a:r>
        </a:p>
      </xdr:txBody>
    </xdr:sp>
    <xdr:clientData/>
  </xdr:twoCellAnchor>
  <xdr:twoCellAnchor>
    <xdr:from>
      <xdr:col>36</xdr:col>
      <xdr:colOff>205945</xdr:colOff>
      <xdr:row>748</xdr:row>
      <xdr:rowOff>231690</xdr:rowOff>
    </xdr:from>
    <xdr:to>
      <xdr:col>46</xdr:col>
      <xdr:colOff>64357</xdr:colOff>
      <xdr:row>750</xdr:row>
      <xdr:rowOff>205946</xdr:rowOff>
    </xdr:to>
    <xdr:sp macro="" textlink="">
      <xdr:nvSpPr>
        <xdr:cNvPr id="11" name="大かっこ 10"/>
        <xdr:cNvSpPr/>
      </xdr:nvSpPr>
      <xdr:spPr>
        <a:xfrm>
          <a:off x="7619999" y="60058987"/>
          <a:ext cx="1917872" cy="6693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154459</xdr:colOff>
      <xdr:row>744</xdr:row>
      <xdr:rowOff>257432</xdr:rowOff>
    </xdr:from>
    <xdr:to>
      <xdr:col>36</xdr:col>
      <xdr:colOff>12871</xdr:colOff>
      <xdr:row>745</xdr:row>
      <xdr:rowOff>308918</xdr:rowOff>
    </xdr:to>
    <xdr:sp macro="" textlink="">
      <xdr:nvSpPr>
        <xdr:cNvPr id="13" name="大かっこ 12"/>
        <xdr:cNvSpPr/>
      </xdr:nvSpPr>
      <xdr:spPr>
        <a:xfrm>
          <a:off x="3861486" y="54549932"/>
          <a:ext cx="3565439" cy="399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193074</xdr:colOff>
      <xdr:row>751</xdr:row>
      <xdr:rowOff>64357</xdr:rowOff>
    </xdr:from>
    <xdr:to>
      <xdr:col>45</xdr:col>
      <xdr:colOff>-1</xdr:colOff>
      <xdr:row>754</xdr:row>
      <xdr:rowOff>102967</xdr:rowOff>
    </xdr:to>
    <xdr:cxnSp macro="">
      <xdr:nvCxnSpPr>
        <xdr:cNvPr id="46" name="直線矢印コネクタ 45"/>
        <xdr:cNvCxnSpPr/>
      </xdr:nvCxnSpPr>
      <xdr:spPr>
        <a:xfrm>
          <a:off x="9254696" y="60934256"/>
          <a:ext cx="12871" cy="10812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H798" sqref="BH7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10</v>
      </c>
      <c r="AT2" s="217"/>
      <c r="AU2" s="217"/>
      <c r="AV2" s="52" t="str">
        <f>IF(AW2="", "", "-")</f>
        <v/>
      </c>
      <c r="AW2" s="394"/>
      <c r="AX2" s="394"/>
    </row>
    <row r="3" spans="1:50" ht="21" customHeight="1" thickBot="1" x14ac:dyDescent="0.2">
      <c r="A3" s="520" t="s">
        <v>538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604</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564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186</v>
      </c>
      <c r="H5" s="556"/>
      <c r="I5" s="556"/>
      <c r="J5" s="556"/>
      <c r="K5" s="556"/>
      <c r="L5" s="556"/>
      <c r="M5" s="557" t="s">
        <v>66</v>
      </c>
      <c r="N5" s="558"/>
      <c r="O5" s="558"/>
      <c r="P5" s="558"/>
      <c r="Q5" s="558"/>
      <c r="R5" s="559"/>
      <c r="S5" s="560" t="s">
        <v>83</v>
      </c>
      <c r="T5" s="556"/>
      <c r="U5" s="556"/>
      <c r="V5" s="556"/>
      <c r="W5" s="556"/>
      <c r="X5" s="561"/>
      <c r="Y5" s="711" t="s">
        <v>3</v>
      </c>
      <c r="Z5" s="712"/>
      <c r="AA5" s="712"/>
      <c r="AB5" s="712"/>
      <c r="AC5" s="712"/>
      <c r="AD5" s="713"/>
      <c r="AE5" s="714" t="s">
        <v>566</v>
      </c>
      <c r="AF5" s="714"/>
      <c r="AG5" s="714"/>
      <c r="AH5" s="714"/>
      <c r="AI5" s="714"/>
      <c r="AJ5" s="714"/>
      <c r="AK5" s="714"/>
      <c r="AL5" s="714"/>
      <c r="AM5" s="714"/>
      <c r="AN5" s="714"/>
      <c r="AO5" s="714"/>
      <c r="AP5" s="715"/>
      <c r="AQ5" s="716" t="s">
        <v>603</v>
      </c>
      <c r="AR5" s="717"/>
      <c r="AS5" s="717"/>
      <c r="AT5" s="717"/>
      <c r="AU5" s="717"/>
      <c r="AV5" s="717"/>
      <c r="AW5" s="717"/>
      <c r="AX5" s="718"/>
    </row>
    <row r="6" spans="1:50" ht="39" customHeight="1" x14ac:dyDescent="0.15">
      <c r="A6" s="721" t="s">
        <v>4</v>
      </c>
      <c r="B6" s="722"/>
      <c r="C6" s="722"/>
      <c r="D6" s="722"/>
      <c r="E6" s="722"/>
      <c r="F6" s="722"/>
      <c r="G6" s="874" t="str">
        <f>入力規則等!F39</f>
        <v>エネルギー対策特別会計電源開発促進勘定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568</v>
      </c>
      <c r="H7" s="827"/>
      <c r="I7" s="827"/>
      <c r="J7" s="827"/>
      <c r="K7" s="827"/>
      <c r="L7" s="827"/>
      <c r="M7" s="827"/>
      <c r="N7" s="827"/>
      <c r="O7" s="827"/>
      <c r="P7" s="827"/>
      <c r="Q7" s="827"/>
      <c r="R7" s="827"/>
      <c r="S7" s="827"/>
      <c r="T7" s="827"/>
      <c r="U7" s="827"/>
      <c r="V7" s="827"/>
      <c r="W7" s="827"/>
      <c r="X7" s="828"/>
      <c r="Y7" s="392" t="s">
        <v>510</v>
      </c>
      <c r="Z7" s="293"/>
      <c r="AA7" s="293"/>
      <c r="AB7" s="293"/>
      <c r="AC7" s="293"/>
      <c r="AD7" s="393"/>
      <c r="AE7" s="380"/>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378</v>
      </c>
      <c r="B8" s="824"/>
      <c r="C8" s="824"/>
      <c r="D8" s="824"/>
      <c r="E8" s="824"/>
      <c r="F8" s="825"/>
      <c r="G8" s="220" t="str">
        <f>入力規則等!A28</f>
        <v>科学技術・イノベーション</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エネルギー対策</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5" t="s">
        <v>23</v>
      </c>
      <c r="B9" s="146"/>
      <c r="C9" s="146"/>
      <c r="D9" s="146"/>
      <c r="E9" s="146"/>
      <c r="F9" s="146"/>
      <c r="G9" s="569" t="s">
        <v>569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703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0" t="s">
        <v>529</v>
      </c>
      <c r="Q12" s="295"/>
      <c r="R12" s="295"/>
      <c r="S12" s="295"/>
      <c r="T12" s="295"/>
      <c r="U12" s="295"/>
      <c r="V12" s="296"/>
      <c r="W12" s="300" t="s">
        <v>526</v>
      </c>
      <c r="X12" s="295"/>
      <c r="Y12" s="295"/>
      <c r="Z12" s="295"/>
      <c r="AA12" s="295"/>
      <c r="AB12" s="295"/>
      <c r="AC12" s="296"/>
      <c r="AD12" s="300" t="s">
        <v>521</v>
      </c>
      <c r="AE12" s="295"/>
      <c r="AF12" s="295"/>
      <c r="AG12" s="295"/>
      <c r="AH12" s="295"/>
      <c r="AI12" s="295"/>
      <c r="AJ12" s="296"/>
      <c r="AK12" s="300" t="s">
        <v>514</v>
      </c>
      <c r="AL12" s="295"/>
      <c r="AM12" s="295"/>
      <c r="AN12" s="295"/>
      <c r="AO12" s="295"/>
      <c r="AP12" s="295"/>
      <c r="AQ12" s="296"/>
      <c r="AR12" s="300" t="s">
        <v>512</v>
      </c>
      <c r="AS12" s="295"/>
      <c r="AT12" s="295"/>
      <c r="AU12" s="295"/>
      <c r="AV12" s="295"/>
      <c r="AW12" s="295"/>
      <c r="AX12" s="738"/>
    </row>
    <row r="13" spans="1:50" ht="21" customHeight="1" x14ac:dyDescent="0.15">
      <c r="A13" s="142"/>
      <c r="B13" s="143"/>
      <c r="C13" s="143"/>
      <c r="D13" s="143"/>
      <c r="E13" s="143"/>
      <c r="F13" s="144"/>
      <c r="G13" s="739" t="s">
        <v>6</v>
      </c>
      <c r="H13" s="740"/>
      <c r="I13" s="632" t="s">
        <v>7</v>
      </c>
      <c r="J13" s="633"/>
      <c r="K13" s="633"/>
      <c r="L13" s="633"/>
      <c r="M13" s="633"/>
      <c r="N13" s="633"/>
      <c r="O13" s="634"/>
      <c r="P13" s="108">
        <v>63</v>
      </c>
      <c r="Q13" s="109"/>
      <c r="R13" s="109"/>
      <c r="S13" s="109"/>
      <c r="T13" s="109"/>
      <c r="U13" s="109"/>
      <c r="V13" s="110"/>
      <c r="W13" s="108">
        <v>73</v>
      </c>
      <c r="X13" s="109"/>
      <c r="Y13" s="109"/>
      <c r="Z13" s="109"/>
      <c r="AA13" s="109"/>
      <c r="AB13" s="109"/>
      <c r="AC13" s="110"/>
      <c r="AD13" s="108">
        <v>36</v>
      </c>
      <c r="AE13" s="109"/>
      <c r="AF13" s="109"/>
      <c r="AG13" s="109"/>
      <c r="AH13" s="109"/>
      <c r="AI13" s="109"/>
      <c r="AJ13" s="110"/>
      <c r="AK13" s="108">
        <v>90</v>
      </c>
      <c r="AL13" s="109"/>
      <c r="AM13" s="109"/>
      <c r="AN13" s="109"/>
      <c r="AO13" s="109"/>
      <c r="AP13" s="109"/>
      <c r="AQ13" s="110"/>
      <c r="AR13" s="105">
        <v>294</v>
      </c>
      <c r="AS13" s="106"/>
      <c r="AT13" s="106"/>
      <c r="AU13" s="106"/>
      <c r="AV13" s="106"/>
      <c r="AW13" s="106"/>
      <c r="AX13" s="391"/>
    </row>
    <row r="14" spans="1:50" ht="21" customHeight="1" x14ac:dyDescent="0.15">
      <c r="A14" s="142"/>
      <c r="B14" s="143"/>
      <c r="C14" s="143"/>
      <c r="D14" s="143"/>
      <c r="E14" s="143"/>
      <c r="F14" s="144"/>
      <c r="G14" s="741"/>
      <c r="H14" s="742"/>
      <c r="I14" s="572" t="s">
        <v>8</v>
      </c>
      <c r="J14" s="626"/>
      <c r="K14" s="626"/>
      <c r="L14" s="626"/>
      <c r="M14" s="626"/>
      <c r="N14" s="626"/>
      <c r="O14" s="627"/>
      <c r="P14" s="108" t="s">
        <v>570</v>
      </c>
      <c r="Q14" s="109"/>
      <c r="R14" s="109"/>
      <c r="S14" s="109"/>
      <c r="T14" s="109"/>
      <c r="U14" s="109"/>
      <c r="V14" s="110"/>
      <c r="W14" s="108" t="s">
        <v>571</v>
      </c>
      <c r="X14" s="109"/>
      <c r="Y14" s="109"/>
      <c r="Z14" s="109"/>
      <c r="AA14" s="109"/>
      <c r="AB14" s="109"/>
      <c r="AC14" s="110"/>
      <c r="AD14" s="108">
        <v>209</v>
      </c>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1"/>
      <c r="H15" s="742"/>
      <c r="I15" s="572" t="s">
        <v>51</v>
      </c>
      <c r="J15" s="573"/>
      <c r="K15" s="573"/>
      <c r="L15" s="573"/>
      <c r="M15" s="573"/>
      <c r="N15" s="573"/>
      <c r="O15" s="574"/>
      <c r="P15" s="108" t="s">
        <v>571</v>
      </c>
      <c r="Q15" s="109"/>
      <c r="R15" s="109"/>
      <c r="S15" s="109"/>
      <c r="T15" s="109"/>
      <c r="U15" s="109"/>
      <c r="V15" s="110"/>
      <c r="W15" s="108" t="s">
        <v>572</v>
      </c>
      <c r="X15" s="109"/>
      <c r="Y15" s="109"/>
      <c r="Z15" s="109"/>
      <c r="AA15" s="109"/>
      <c r="AB15" s="109"/>
      <c r="AC15" s="110"/>
      <c r="AD15" s="108" t="s">
        <v>571</v>
      </c>
      <c r="AE15" s="109"/>
      <c r="AF15" s="109"/>
      <c r="AG15" s="109"/>
      <c r="AH15" s="109"/>
      <c r="AI15" s="109"/>
      <c r="AJ15" s="110"/>
      <c r="AK15" s="108">
        <v>209</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1"/>
      <c r="H16" s="742"/>
      <c r="I16" s="572" t="s">
        <v>52</v>
      </c>
      <c r="J16" s="573"/>
      <c r="K16" s="573"/>
      <c r="L16" s="573"/>
      <c r="M16" s="573"/>
      <c r="N16" s="573"/>
      <c r="O16" s="574"/>
      <c r="P16" s="108" t="s">
        <v>571</v>
      </c>
      <c r="Q16" s="109"/>
      <c r="R16" s="109"/>
      <c r="S16" s="109"/>
      <c r="T16" s="109"/>
      <c r="U16" s="109"/>
      <c r="V16" s="110"/>
      <c r="W16" s="108" t="s">
        <v>573</v>
      </c>
      <c r="X16" s="109"/>
      <c r="Y16" s="109"/>
      <c r="Z16" s="109"/>
      <c r="AA16" s="109"/>
      <c r="AB16" s="109"/>
      <c r="AC16" s="110"/>
      <c r="AD16" s="108">
        <v>-209</v>
      </c>
      <c r="AE16" s="109"/>
      <c r="AF16" s="109"/>
      <c r="AG16" s="109"/>
      <c r="AH16" s="109"/>
      <c r="AI16" s="109"/>
      <c r="AJ16" s="110"/>
      <c r="AK16" s="108"/>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2" t="s">
        <v>50</v>
      </c>
      <c r="J17" s="626"/>
      <c r="K17" s="626"/>
      <c r="L17" s="626"/>
      <c r="M17" s="626"/>
      <c r="N17" s="626"/>
      <c r="O17" s="627"/>
      <c r="P17" s="108" t="s">
        <v>571</v>
      </c>
      <c r="Q17" s="109"/>
      <c r="R17" s="109"/>
      <c r="S17" s="109"/>
      <c r="T17" s="109"/>
      <c r="U17" s="109"/>
      <c r="V17" s="110"/>
      <c r="W17" s="108" t="s">
        <v>574</v>
      </c>
      <c r="X17" s="109"/>
      <c r="Y17" s="109"/>
      <c r="Z17" s="109"/>
      <c r="AA17" s="109"/>
      <c r="AB17" s="109"/>
      <c r="AC17" s="110"/>
      <c r="AD17" s="108">
        <v>20</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3"/>
      <c r="H18" s="744"/>
      <c r="I18" s="731" t="s">
        <v>20</v>
      </c>
      <c r="J18" s="732"/>
      <c r="K18" s="732"/>
      <c r="L18" s="732"/>
      <c r="M18" s="732"/>
      <c r="N18" s="732"/>
      <c r="O18" s="733"/>
      <c r="P18" s="114">
        <f>SUM(P13:V17)</f>
        <v>63</v>
      </c>
      <c r="Q18" s="115"/>
      <c r="R18" s="115"/>
      <c r="S18" s="115"/>
      <c r="T18" s="115"/>
      <c r="U18" s="115"/>
      <c r="V18" s="116"/>
      <c r="W18" s="114">
        <f>SUM(W13:AC17)</f>
        <v>73</v>
      </c>
      <c r="X18" s="115"/>
      <c r="Y18" s="115"/>
      <c r="Z18" s="115"/>
      <c r="AA18" s="115"/>
      <c r="AB18" s="115"/>
      <c r="AC18" s="116"/>
      <c r="AD18" s="114">
        <f>SUM(AD13:AJ17)</f>
        <v>56</v>
      </c>
      <c r="AE18" s="115"/>
      <c r="AF18" s="115"/>
      <c r="AG18" s="115"/>
      <c r="AH18" s="115"/>
      <c r="AI18" s="115"/>
      <c r="AJ18" s="116"/>
      <c r="AK18" s="114">
        <f>SUM(AK13:AQ17)</f>
        <v>299</v>
      </c>
      <c r="AL18" s="115"/>
      <c r="AM18" s="115"/>
      <c r="AN18" s="115"/>
      <c r="AO18" s="115"/>
      <c r="AP18" s="115"/>
      <c r="AQ18" s="116"/>
      <c r="AR18" s="114">
        <f>SUM(AR13:AX17)</f>
        <v>294</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34</v>
      </c>
      <c r="Q19" s="109"/>
      <c r="R19" s="109"/>
      <c r="S19" s="109"/>
      <c r="T19" s="109"/>
      <c r="U19" s="109"/>
      <c r="V19" s="110"/>
      <c r="W19" s="108">
        <v>39</v>
      </c>
      <c r="X19" s="109"/>
      <c r="Y19" s="109"/>
      <c r="Z19" s="109"/>
      <c r="AA19" s="109"/>
      <c r="AB19" s="109"/>
      <c r="AC19" s="110"/>
      <c r="AD19" s="108">
        <v>48</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0.53968253968253965</v>
      </c>
      <c r="Q20" s="536"/>
      <c r="R20" s="536"/>
      <c r="S20" s="536"/>
      <c r="T20" s="536"/>
      <c r="U20" s="536"/>
      <c r="V20" s="536"/>
      <c r="W20" s="536">
        <f t="shared" ref="W20" si="0">IF(W18=0, "-", SUM(W19)/W18)</f>
        <v>0.53424657534246578</v>
      </c>
      <c r="X20" s="536"/>
      <c r="Y20" s="536"/>
      <c r="Z20" s="536"/>
      <c r="AA20" s="536"/>
      <c r="AB20" s="536"/>
      <c r="AC20" s="536"/>
      <c r="AD20" s="536">
        <f t="shared" ref="AD20" si="1">IF(AD18=0, "-", SUM(AD19)/AD18)</f>
        <v>0.8571428571428571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3" t="s">
        <v>477</v>
      </c>
      <c r="H21" s="924"/>
      <c r="I21" s="924"/>
      <c r="J21" s="924"/>
      <c r="K21" s="924"/>
      <c r="L21" s="924"/>
      <c r="M21" s="924"/>
      <c r="N21" s="924"/>
      <c r="O21" s="924"/>
      <c r="P21" s="536">
        <f>IF(P19=0, "-", SUM(P19)/SUM(P13,P14))</f>
        <v>0.53968253968253965</v>
      </c>
      <c r="Q21" s="536"/>
      <c r="R21" s="536"/>
      <c r="S21" s="536"/>
      <c r="T21" s="536"/>
      <c r="U21" s="536"/>
      <c r="V21" s="536"/>
      <c r="W21" s="536">
        <f t="shared" ref="W21" si="2">IF(W19=0, "-", SUM(W19)/SUM(W13,W14))</f>
        <v>0.53424657534246578</v>
      </c>
      <c r="X21" s="536"/>
      <c r="Y21" s="536"/>
      <c r="Z21" s="536"/>
      <c r="AA21" s="536"/>
      <c r="AB21" s="536"/>
      <c r="AC21" s="536"/>
      <c r="AD21" s="536">
        <f t="shared" ref="AD21" si="3">IF(AD19=0, "-", SUM(AD19)/SUM(AD13,AD14))</f>
        <v>0.19591836734693877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554</v>
      </c>
      <c r="B22" s="196"/>
      <c r="C22" s="196"/>
      <c r="D22" s="196"/>
      <c r="E22" s="196"/>
      <c r="F22" s="197"/>
      <c r="G22" s="183" t="s">
        <v>456</v>
      </c>
      <c r="H22" s="184"/>
      <c r="I22" s="184"/>
      <c r="J22" s="184"/>
      <c r="K22" s="184"/>
      <c r="L22" s="184"/>
      <c r="M22" s="184"/>
      <c r="N22" s="184"/>
      <c r="O22" s="185"/>
      <c r="P22" s="204" t="s">
        <v>515</v>
      </c>
      <c r="Q22" s="184"/>
      <c r="R22" s="184"/>
      <c r="S22" s="184"/>
      <c r="T22" s="184"/>
      <c r="U22" s="184"/>
      <c r="V22" s="185"/>
      <c r="W22" s="204" t="s">
        <v>511</v>
      </c>
      <c r="X22" s="184"/>
      <c r="Y22" s="184"/>
      <c r="Z22" s="184"/>
      <c r="AA22" s="184"/>
      <c r="AB22" s="184"/>
      <c r="AC22" s="185"/>
      <c r="AD22" s="204" t="s">
        <v>455</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625</v>
      </c>
      <c r="H23" s="187"/>
      <c r="I23" s="187"/>
      <c r="J23" s="187"/>
      <c r="K23" s="187"/>
      <c r="L23" s="187"/>
      <c r="M23" s="187"/>
      <c r="N23" s="187"/>
      <c r="O23" s="188"/>
      <c r="P23" s="108">
        <v>43</v>
      </c>
      <c r="Q23" s="109"/>
      <c r="R23" s="109"/>
      <c r="S23" s="109"/>
      <c r="T23" s="109"/>
      <c r="U23" s="109"/>
      <c r="V23" s="110"/>
      <c r="W23" s="105"/>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643</v>
      </c>
      <c r="H24" s="187"/>
      <c r="I24" s="187"/>
      <c r="J24" s="187"/>
      <c r="K24" s="187"/>
      <c r="L24" s="187"/>
      <c r="M24" s="187"/>
      <c r="N24" s="187"/>
      <c r="O24" s="188"/>
      <c r="P24" s="108">
        <v>23</v>
      </c>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645</v>
      </c>
      <c r="H25" s="187"/>
      <c r="I25" s="187"/>
      <c r="J25" s="187"/>
      <c r="K25" s="187"/>
      <c r="L25" s="187"/>
      <c r="M25" s="187"/>
      <c r="N25" s="187"/>
      <c r="O25" s="188"/>
      <c r="P25" s="108">
        <v>22</v>
      </c>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642</v>
      </c>
      <c r="H26" s="187"/>
      <c r="I26" s="187"/>
      <c r="J26" s="187"/>
      <c r="K26" s="187"/>
      <c r="L26" s="187"/>
      <c r="M26" s="187"/>
      <c r="N26" s="187"/>
      <c r="O26" s="188"/>
      <c r="P26" s="108">
        <v>1</v>
      </c>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644</v>
      </c>
      <c r="H27" s="187"/>
      <c r="I27" s="187"/>
      <c r="J27" s="187"/>
      <c r="K27" s="187"/>
      <c r="L27" s="187"/>
      <c r="M27" s="187"/>
      <c r="N27" s="187"/>
      <c r="O27" s="188"/>
      <c r="P27" s="108">
        <v>1</v>
      </c>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460</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8">
        <f>AK13</f>
        <v>90</v>
      </c>
      <c r="Q29" s="109"/>
      <c r="R29" s="109"/>
      <c r="S29" s="109"/>
      <c r="T29" s="109"/>
      <c r="U29" s="109"/>
      <c r="V29" s="110"/>
      <c r="W29" s="224"/>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472</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530</v>
      </c>
      <c r="AF30" s="384"/>
      <c r="AG30" s="384"/>
      <c r="AH30" s="385"/>
      <c r="AI30" s="383" t="s">
        <v>527</v>
      </c>
      <c r="AJ30" s="384"/>
      <c r="AK30" s="384"/>
      <c r="AL30" s="385"/>
      <c r="AM30" s="386" t="s">
        <v>522</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c r="AR31" s="136"/>
      <c r="AS31" s="137" t="s">
        <v>355</v>
      </c>
      <c r="AT31" s="172"/>
      <c r="AU31" s="268">
        <v>32</v>
      </c>
      <c r="AV31" s="268"/>
      <c r="AW31" s="376" t="s">
        <v>300</v>
      </c>
      <c r="AX31" s="377"/>
    </row>
    <row r="32" spans="1:50" ht="23.25" customHeight="1" x14ac:dyDescent="0.15">
      <c r="A32" s="512"/>
      <c r="B32" s="510"/>
      <c r="C32" s="510"/>
      <c r="D32" s="510"/>
      <c r="E32" s="510"/>
      <c r="F32" s="511"/>
      <c r="G32" s="537" t="s">
        <v>575</v>
      </c>
      <c r="H32" s="538"/>
      <c r="I32" s="538"/>
      <c r="J32" s="538"/>
      <c r="K32" s="538"/>
      <c r="L32" s="538"/>
      <c r="M32" s="538"/>
      <c r="N32" s="538"/>
      <c r="O32" s="539"/>
      <c r="P32" s="161" t="s">
        <v>576</v>
      </c>
      <c r="Q32" s="161"/>
      <c r="R32" s="161"/>
      <c r="S32" s="161"/>
      <c r="T32" s="161"/>
      <c r="U32" s="161"/>
      <c r="V32" s="161"/>
      <c r="W32" s="161"/>
      <c r="X32" s="228"/>
      <c r="Y32" s="335" t="s">
        <v>12</v>
      </c>
      <c r="Z32" s="546"/>
      <c r="AA32" s="547"/>
      <c r="AB32" s="548" t="s">
        <v>577</v>
      </c>
      <c r="AC32" s="548"/>
      <c r="AD32" s="548"/>
      <c r="AE32" s="361">
        <v>1</v>
      </c>
      <c r="AF32" s="362"/>
      <c r="AG32" s="362"/>
      <c r="AH32" s="362"/>
      <c r="AI32" s="361">
        <v>1</v>
      </c>
      <c r="AJ32" s="362"/>
      <c r="AK32" s="362"/>
      <c r="AL32" s="362"/>
      <c r="AM32" s="361">
        <v>1</v>
      </c>
      <c r="AN32" s="362"/>
      <c r="AO32" s="362"/>
      <c r="AP32" s="362"/>
      <c r="AQ32" s="111" t="s">
        <v>571</v>
      </c>
      <c r="AR32" s="112"/>
      <c r="AS32" s="112"/>
      <c r="AT32" s="113"/>
      <c r="AU32" s="362" t="s">
        <v>606</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577</v>
      </c>
      <c r="AC33" s="519"/>
      <c r="AD33" s="519"/>
      <c r="AE33" s="361">
        <v>1</v>
      </c>
      <c r="AF33" s="362"/>
      <c r="AG33" s="362"/>
      <c r="AH33" s="362"/>
      <c r="AI33" s="361">
        <v>1</v>
      </c>
      <c r="AJ33" s="362"/>
      <c r="AK33" s="362"/>
      <c r="AL33" s="362"/>
      <c r="AM33" s="361">
        <v>1</v>
      </c>
      <c r="AN33" s="362"/>
      <c r="AO33" s="362"/>
      <c r="AP33" s="362"/>
      <c r="AQ33" s="111" t="s">
        <v>605</v>
      </c>
      <c r="AR33" s="112"/>
      <c r="AS33" s="112"/>
      <c r="AT33" s="113"/>
      <c r="AU33" s="362" t="s">
        <v>571</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3"/>
      <c r="Y34" s="300" t="s">
        <v>13</v>
      </c>
      <c r="Z34" s="295"/>
      <c r="AA34" s="296"/>
      <c r="AB34" s="494" t="s">
        <v>301</v>
      </c>
      <c r="AC34" s="494"/>
      <c r="AD34" s="494"/>
      <c r="AE34" s="361">
        <v>100</v>
      </c>
      <c r="AF34" s="362"/>
      <c r="AG34" s="362"/>
      <c r="AH34" s="362"/>
      <c r="AI34" s="361">
        <v>100</v>
      </c>
      <c r="AJ34" s="362"/>
      <c r="AK34" s="362"/>
      <c r="AL34" s="362"/>
      <c r="AM34" s="361">
        <v>100</v>
      </c>
      <c r="AN34" s="362"/>
      <c r="AO34" s="362"/>
      <c r="AP34" s="362"/>
      <c r="AQ34" s="111" t="s">
        <v>605</v>
      </c>
      <c r="AR34" s="112"/>
      <c r="AS34" s="112"/>
      <c r="AT34" s="113"/>
      <c r="AU34" s="362" t="s">
        <v>571</v>
      </c>
      <c r="AV34" s="362"/>
      <c r="AW34" s="362"/>
      <c r="AX34" s="364"/>
    </row>
    <row r="35" spans="1:50" ht="23.25" customHeight="1" x14ac:dyDescent="0.15">
      <c r="A35" s="894" t="s">
        <v>500</v>
      </c>
      <c r="B35" s="895"/>
      <c r="C35" s="895"/>
      <c r="D35" s="895"/>
      <c r="E35" s="895"/>
      <c r="F35" s="896"/>
      <c r="G35" s="900" t="s">
        <v>578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38" t="s">
        <v>472</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530</v>
      </c>
      <c r="AF37" s="366"/>
      <c r="AG37" s="366"/>
      <c r="AH37" s="367"/>
      <c r="AI37" s="365" t="s">
        <v>527</v>
      </c>
      <c r="AJ37" s="366"/>
      <c r="AK37" s="366"/>
      <c r="AL37" s="367"/>
      <c r="AM37" s="372" t="s">
        <v>522</v>
      </c>
      <c r="AN37" s="372"/>
      <c r="AO37" s="372"/>
      <c r="AP37" s="365"/>
      <c r="AQ37" s="264" t="s">
        <v>354</v>
      </c>
      <c r="AR37" s="265"/>
      <c r="AS37" s="265"/>
      <c r="AT37" s="266"/>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c r="AR38" s="136"/>
      <c r="AS38" s="137" t="s">
        <v>355</v>
      </c>
      <c r="AT38" s="172"/>
      <c r="AU38" s="268">
        <v>32</v>
      </c>
      <c r="AV38" s="268"/>
      <c r="AW38" s="376" t="s">
        <v>300</v>
      </c>
      <c r="AX38" s="377"/>
    </row>
    <row r="39" spans="1:50" ht="23.25" customHeight="1" x14ac:dyDescent="0.15">
      <c r="A39" s="512"/>
      <c r="B39" s="510"/>
      <c r="C39" s="510"/>
      <c r="D39" s="510"/>
      <c r="E39" s="510"/>
      <c r="F39" s="511"/>
      <c r="G39" s="537" t="s">
        <v>630</v>
      </c>
      <c r="H39" s="538"/>
      <c r="I39" s="538"/>
      <c r="J39" s="538"/>
      <c r="K39" s="538"/>
      <c r="L39" s="538"/>
      <c r="M39" s="538"/>
      <c r="N39" s="538"/>
      <c r="O39" s="539"/>
      <c r="P39" s="161" t="s">
        <v>631</v>
      </c>
      <c r="Q39" s="161"/>
      <c r="R39" s="161"/>
      <c r="S39" s="161"/>
      <c r="T39" s="161"/>
      <c r="U39" s="161"/>
      <c r="V39" s="161"/>
      <c r="W39" s="161"/>
      <c r="X39" s="228"/>
      <c r="Y39" s="335" t="s">
        <v>12</v>
      </c>
      <c r="Z39" s="546"/>
      <c r="AA39" s="547"/>
      <c r="AB39" s="548"/>
      <c r="AC39" s="548"/>
      <c r="AD39" s="548"/>
      <c r="AE39" s="361">
        <v>1</v>
      </c>
      <c r="AF39" s="362"/>
      <c r="AG39" s="362"/>
      <c r="AH39" s="362"/>
      <c r="AI39" s="361">
        <v>1</v>
      </c>
      <c r="AJ39" s="362"/>
      <c r="AK39" s="362"/>
      <c r="AL39" s="362"/>
      <c r="AM39" s="361">
        <v>1</v>
      </c>
      <c r="AN39" s="362"/>
      <c r="AO39" s="362"/>
      <c r="AP39" s="362"/>
      <c r="AQ39" s="111" t="s">
        <v>632</v>
      </c>
      <c r="AR39" s="112"/>
      <c r="AS39" s="112"/>
      <c r="AT39" s="113"/>
      <c r="AU39" s="362" t="s">
        <v>633</v>
      </c>
      <c r="AV39" s="362"/>
      <c r="AW39" s="362"/>
      <c r="AX39" s="364"/>
    </row>
    <row r="40" spans="1:50" ht="23.25"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c r="AC40" s="519"/>
      <c r="AD40" s="519"/>
      <c r="AE40" s="361">
        <v>1</v>
      </c>
      <c r="AF40" s="362"/>
      <c r="AG40" s="362"/>
      <c r="AH40" s="362"/>
      <c r="AI40" s="361">
        <v>1</v>
      </c>
      <c r="AJ40" s="362"/>
      <c r="AK40" s="362"/>
      <c r="AL40" s="362"/>
      <c r="AM40" s="361">
        <v>1</v>
      </c>
      <c r="AN40" s="362"/>
      <c r="AO40" s="362"/>
      <c r="AP40" s="362"/>
      <c r="AQ40" s="111" t="s">
        <v>629</v>
      </c>
      <c r="AR40" s="112"/>
      <c r="AS40" s="112"/>
      <c r="AT40" s="113"/>
      <c r="AU40" s="362" t="s">
        <v>634</v>
      </c>
      <c r="AV40" s="362"/>
      <c r="AW40" s="362"/>
      <c r="AX40" s="364"/>
    </row>
    <row r="41" spans="1:50" ht="23.25" customHeight="1" x14ac:dyDescent="0.15">
      <c r="A41" s="641"/>
      <c r="B41" s="642"/>
      <c r="C41" s="642"/>
      <c r="D41" s="642"/>
      <c r="E41" s="642"/>
      <c r="F41" s="643"/>
      <c r="G41" s="543"/>
      <c r="H41" s="544"/>
      <c r="I41" s="544"/>
      <c r="J41" s="544"/>
      <c r="K41" s="544"/>
      <c r="L41" s="544"/>
      <c r="M41" s="544"/>
      <c r="N41" s="544"/>
      <c r="O41" s="545"/>
      <c r="P41" s="164"/>
      <c r="Q41" s="164"/>
      <c r="R41" s="164"/>
      <c r="S41" s="164"/>
      <c r="T41" s="164"/>
      <c r="U41" s="164"/>
      <c r="V41" s="164"/>
      <c r="W41" s="164"/>
      <c r="X41" s="233"/>
      <c r="Y41" s="300" t="s">
        <v>13</v>
      </c>
      <c r="Z41" s="295"/>
      <c r="AA41" s="296"/>
      <c r="AB41" s="494" t="s">
        <v>301</v>
      </c>
      <c r="AC41" s="494"/>
      <c r="AD41" s="494"/>
      <c r="AE41" s="361">
        <v>100</v>
      </c>
      <c r="AF41" s="362"/>
      <c r="AG41" s="362"/>
      <c r="AH41" s="362"/>
      <c r="AI41" s="361">
        <v>100</v>
      </c>
      <c r="AJ41" s="362"/>
      <c r="AK41" s="362"/>
      <c r="AL41" s="362"/>
      <c r="AM41" s="361">
        <v>100</v>
      </c>
      <c r="AN41" s="362"/>
      <c r="AO41" s="362"/>
      <c r="AP41" s="362"/>
      <c r="AQ41" s="111" t="s">
        <v>629</v>
      </c>
      <c r="AR41" s="112"/>
      <c r="AS41" s="112"/>
      <c r="AT41" s="113"/>
      <c r="AU41" s="362" t="s">
        <v>629</v>
      </c>
      <c r="AV41" s="362"/>
      <c r="AW41" s="362"/>
      <c r="AX41" s="364"/>
    </row>
    <row r="42" spans="1:50" ht="23.25" customHeight="1" x14ac:dyDescent="0.15">
      <c r="A42" s="894" t="s">
        <v>500</v>
      </c>
      <c r="B42" s="895"/>
      <c r="C42" s="895"/>
      <c r="D42" s="895"/>
      <c r="E42" s="895"/>
      <c r="F42" s="896"/>
      <c r="G42" s="900" t="s">
        <v>579</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638" t="s">
        <v>472</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530</v>
      </c>
      <c r="AF44" s="366"/>
      <c r="AG44" s="366"/>
      <c r="AH44" s="367"/>
      <c r="AI44" s="365" t="s">
        <v>527</v>
      </c>
      <c r="AJ44" s="366"/>
      <c r="AK44" s="366"/>
      <c r="AL44" s="367"/>
      <c r="AM44" s="372" t="s">
        <v>522</v>
      </c>
      <c r="AN44" s="372"/>
      <c r="AO44" s="372"/>
      <c r="AP44" s="365"/>
      <c r="AQ44" s="264" t="s">
        <v>354</v>
      </c>
      <c r="AR44" s="265"/>
      <c r="AS44" s="265"/>
      <c r="AT44" s="266"/>
      <c r="AU44" s="378" t="s">
        <v>253</v>
      </c>
      <c r="AV44" s="378"/>
      <c r="AW44" s="378"/>
      <c r="AX44" s="379"/>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c r="AR45" s="136"/>
      <c r="AS45" s="137" t="s">
        <v>355</v>
      </c>
      <c r="AT45" s="172"/>
      <c r="AU45" s="268">
        <v>32</v>
      </c>
      <c r="AV45" s="268"/>
      <c r="AW45" s="376" t="s">
        <v>300</v>
      </c>
      <c r="AX45" s="377"/>
    </row>
    <row r="46" spans="1:50" ht="23.25" customHeight="1" x14ac:dyDescent="0.15">
      <c r="A46" s="512"/>
      <c r="B46" s="510"/>
      <c r="C46" s="510"/>
      <c r="D46" s="510"/>
      <c r="E46" s="510"/>
      <c r="F46" s="511"/>
      <c r="G46" s="537" t="s">
        <v>635</v>
      </c>
      <c r="H46" s="538"/>
      <c r="I46" s="538"/>
      <c r="J46" s="538"/>
      <c r="K46" s="538"/>
      <c r="L46" s="538"/>
      <c r="M46" s="538"/>
      <c r="N46" s="538"/>
      <c r="O46" s="539"/>
      <c r="P46" s="161" t="s">
        <v>637</v>
      </c>
      <c r="Q46" s="161"/>
      <c r="R46" s="161"/>
      <c r="S46" s="161"/>
      <c r="T46" s="161"/>
      <c r="U46" s="161"/>
      <c r="V46" s="161"/>
      <c r="W46" s="161"/>
      <c r="X46" s="228"/>
      <c r="Y46" s="335" t="s">
        <v>12</v>
      </c>
      <c r="Z46" s="546"/>
      <c r="AA46" s="547"/>
      <c r="AB46" s="548"/>
      <c r="AC46" s="548"/>
      <c r="AD46" s="548"/>
      <c r="AE46" s="361">
        <v>1</v>
      </c>
      <c r="AF46" s="362"/>
      <c r="AG46" s="362"/>
      <c r="AH46" s="362"/>
      <c r="AI46" s="361">
        <v>1</v>
      </c>
      <c r="AJ46" s="362"/>
      <c r="AK46" s="362"/>
      <c r="AL46" s="362"/>
      <c r="AM46" s="361">
        <v>1</v>
      </c>
      <c r="AN46" s="362"/>
      <c r="AO46" s="362"/>
      <c r="AP46" s="362"/>
      <c r="AQ46" s="111" t="s">
        <v>607</v>
      </c>
      <c r="AR46" s="112"/>
      <c r="AS46" s="112"/>
      <c r="AT46" s="113"/>
      <c r="AU46" s="362" t="s">
        <v>571</v>
      </c>
      <c r="AV46" s="362"/>
      <c r="AW46" s="362"/>
      <c r="AX46" s="364"/>
    </row>
    <row r="47" spans="1:50" ht="23.25"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c r="AC47" s="519"/>
      <c r="AD47" s="519"/>
      <c r="AE47" s="361">
        <v>1</v>
      </c>
      <c r="AF47" s="362"/>
      <c r="AG47" s="362"/>
      <c r="AH47" s="362"/>
      <c r="AI47" s="361">
        <v>1</v>
      </c>
      <c r="AJ47" s="362"/>
      <c r="AK47" s="362"/>
      <c r="AL47" s="362"/>
      <c r="AM47" s="361">
        <v>1</v>
      </c>
      <c r="AN47" s="362"/>
      <c r="AO47" s="362"/>
      <c r="AP47" s="362"/>
      <c r="AQ47" s="111" t="s">
        <v>606</v>
      </c>
      <c r="AR47" s="112"/>
      <c r="AS47" s="112"/>
      <c r="AT47" s="113"/>
      <c r="AU47" s="362" t="s">
        <v>571</v>
      </c>
      <c r="AV47" s="362"/>
      <c r="AW47" s="362"/>
      <c r="AX47" s="364"/>
    </row>
    <row r="48" spans="1:50" ht="23.25" customHeight="1" x14ac:dyDescent="0.15">
      <c r="A48" s="641"/>
      <c r="B48" s="642"/>
      <c r="C48" s="642"/>
      <c r="D48" s="642"/>
      <c r="E48" s="642"/>
      <c r="F48" s="643"/>
      <c r="G48" s="543"/>
      <c r="H48" s="544"/>
      <c r="I48" s="544"/>
      <c r="J48" s="544"/>
      <c r="K48" s="544"/>
      <c r="L48" s="544"/>
      <c r="M48" s="544"/>
      <c r="N48" s="544"/>
      <c r="O48" s="545"/>
      <c r="P48" s="164"/>
      <c r="Q48" s="164"/>
      <c r="R48" s="164"/>
      <c r="S48" s="164"/>
      <c r="T48" s="164"/>
      <c r="U48" s="164"/>
      <c r="V48" s="164"/>
      <c r="W48" s="164"/>
      <c r="X48" s="233"/>
      <c r="Y48" s="300" t="s">
        <v>13</v>
      </c>
      <c r="Z48" s="295"/>
      <c r="AA48" s="296"/>
      <c r="AB48" s="494" t="s">
        <v>301</v>
      </c>
      <c r="AC48" s="494"/>
      <c r="AD48" s="494"/>
      <c r="AE48" s="361">
        <v>100</v>
      </c>
      <c r="AF48" s="362"/>
      <c r="AG48" s="362"/>
      <c r="AH48" s="362"/>
      <c r="AI48" s="361">
        <v>100</v>
      </c>
      <c r="AJ48" s="362"/>
      <c r="AK48" s="362"/>
      <c r="AL48" s="362"/>
      <c r="AM48" s="361">
        <v>100</v>
      </c>
      <c r="AN48" s="362"/>
      <c r="AO48" s="362"/>
      <c r="AP48" s="362"/>
      <c r="AQ48" s="111" t="s">
        <v>573</v>
      </c>
      <c r="AR48" s="112"/>
      <c r="AS48" s="112"/>
      <c r="AT48" s="113"/>
      <c r="AU48" s="362" t="s">
        <v>573</v>
      </c>
      <c r="AV48" s="362"/>
      <c r="AW48" s="362"/>
      <c r="AX48" s="364"/>
    </row>
    <row r="49" spans="1:50" ht="23.25" customHeight="1" x14ac:dyDescent="0.15">
      <c r="A49" s="894" t="s">
        <v>500</v>
      </c>
      <c r="B49" s="895"/>
      <c r="C49" s="895"/>
      <c r="D49" s="895"/>
      <c r="E49" s="895"/>
      <c r="F49" s="896"/>
      <c r="G49" s="900" t="s">
        <v>636</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09" t="s">
        <v>472</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530</v>
      </c>
      <c r="AF51" s="366"/>
      <c r="AG51" s="366"/>
      <c r="AH51" s="367"/>
      <c r="AI51" s="365" t="s">
        <v>527</v>
      </c>
      <c r="AJ51" s="366"/>
      <c r="AK51" s="366"/>
      <c r="AL51" s="367"/>
      <c r="AM51" s="372" t="s">
        <v>523</v>
      </c>
      <c r="AN51" s="372"/>
      <c r="AO51" s="372"/>
      <c r="AP51" s="365"/>
      <c r="AQ51" s="264" t="s">
        <v>354</v>
      </c>
      <c r="AR51" s="265"/>
      <c r="AS51" s="265"/>
      <c r="AT51" s="266"/>
      <c r="AU51" s="374" t="s">
        <v>253</v>
      </c>
      <c r="AV51" s="374"/>
      <c r="AW51" s="374"/>
      <c r="AX51" s="375"/>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6"/>
      <c r="AS52" s="137" t="s">
        <v>355</v>
      </c>
      <c r="AT52" s="172"/>
      <c r="AU52" s="268">
        <v>32</v>
      </c>
      <c r="AV52" s="268"/>
      <c r="AW52" s="376" t="s">
        <v>300</v>
      </c>
      <c r="AX52" s="377"/>
    </row>
    <row r="53" spans="1:50" ht="23.25" customHeight="1" x14ac:dyDescent="0.15">
      <c r="A53" s="512"/>
      <c r="B53" s="510"/>
      <c r="C53" s="510"/>
      <c r="D53" s="510"/>
      <c r="E53" s="510"/>
      <c r="F53" s="511"/>
      <c r="G53" s="537" t="s">
        <v>682</v>
      </c>
      <c r="H53" s="538"/>
      <c r="I53" s="538"/>
      <c r="J53" s="538"/>
      <c r="K53" s="538"/>
      <c r="L53" s="538"/>
      <c r="M53" s="538"/>
      <c r="N53" s="538"/>
      <c r="O53" s="539"/>
      <c r="P53" s="161" t="s">
        <v>686</v>
      </c>
      <c r="Q53" s="161"/>
      <c r="R53" s="161"/>
      <c r="S53" s="161"/>
      <c r="T53" s="161"/>
      <c r="U53" s="161"/>
      <c r="V53" s="161"/>
      <c r="W53" s="161"/>
      <c r="X53" s="228"/>
      <c r="Y53" s="335" t="s">
        <v>12</v>
      </c>
      <c r="Z53" s="546"/>
      <c r="AA53" s="547"/>
      <c r="AB53" s="548" t="s">
        <v>688</v>
      </c>
      <c r="AC53" s="548"/>
      <c r="AD53" s="548"/>
      <c r="AE53" s="361" t="s">
        <v>669</v>
      </c>
      <c r="AF53" s="362"/>
      <c r="AG53" s="362"/>
      <c r="AH53" s="362"/>
      <c r="AI53" s="361" t="s">
        <v>671</v>
      </c>
      <c r="AJ53" s="362"/>
      <c r="AK53" s="362"/>
      <c r="AL53" s="362"/>
      <c r="AM53" s="361">
        <v>100</v>
      </c>
      <c r="AN53" s="362"/>
      <c r="AO53" s="362"/>
      <c r="AP53" s="362"/>
      <c r="AQ53" s="111" t="s">
        <v>683</v>
      </c>
      <c r="AR53" s="112"/>
      <c r="AS53" s="112"/>
      <c r="AT53" s="113"/>
      <c r="AU53" s="362" t="s">
        <v>683</v>
      </c>
      <c r="AV53" s="362"/>
      <c r="AW53" s="362"/>
      <c r="AX53" s="364"/>
    </row>
    <row r="54" spans="1:50" ht="23.25"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t="s">
        <v>687</v>
      </c>
      <c r="AC54" s="519"/>
      <c r="AD54" s="519"/>
      <c r="AE54" s="361" t="s">
        <v>670</v>
      </c>
      <c r="AF54" s="362"/>
      <c r="AG54" s="362"/>
      <c r="AH54" s="362"/>
      <c r="AI54" s="361" t="s">
        <v>672</v>
      </c>
      <c r="AJ54" s="362"/>
      <c r="AK54" s="362"/>
      <c r="AL54" s="362"/>
      <c r="AM54" s="361">
        <v>100</v>
      </c>
      <c r="AN54" s="362"/>
      <c r="AO54" s="362"/>
      <c r="AP54" s="362"/>
      <c r="AQ54" s="111" t="s">
        <v>683</v>
      </c>
      <c r="AR54" s="112"/>
      <c r="AS54" s="112"/>
      <c r="AT54" s="113"/>
      <c r="AU54" s="362" t="s">
        <v>684</v>
      </c>
      <c r="AV54" s="362"/>
      <c r="AW54" s="362"/>
      <c r="AX54" s="364"/>
    </row>
    <row r="55" spans="1:50" ht="23.25" customHeight="1" x14ac:dyDescent="0.15">
      <c r="A55" s="641"/>
      <c r="B55" s="642"/>
      <c r="C55" s="642"/>
      <c r="D55" s="642"/>
      <c r="E55" s="642"/>
      <c r="F55" s="643"/>
      <c r="G55" s="543"/>
      <c r="H55" s="544"/>
      <c r="I55" s="544"/>
      <c r="J55" s="544"/>
      <c r="K55" s="544"/>
      <c r="L55" s="544"/>
      <c r="M55" s="544"/>
      <c r="N55" s="544"/>
      <c r="O55" s="545"/>
      <c r="P55" s="164"/>
      <c r="Q55" s="164"/>
      <c r="R55" s="164"/>
      <c r="S55" s="164"/>
      <c r="T55" s="164"/>
      <c r="U55" s="164"/>
      <c r="V55" s="164"/>
      <c r="W55" s="164"/>
      <c r="X55" s="233"/>
      <c r="Y55" s="300" t="s">
        <v>13</v>
      </c>
      <c r="Z55" s="295"/>
      <c r="AA55" s="296"/>
      <c r="AB55" s="458" t="s">
        <v>14</v>
      </c>
      <c r="AC55" s="458"/>
      <c r="AD55" s="458"/>
      <c r="AE55" s="361" t="s">
        <v>671</v>
      </c>
      <c r="AF55" s="362"/>
      <c r="AG55" s="362"/>
      <c r="AH55" s="362"/>
      <c r="AI55" s="361" t="s">
        <v>673</v>
      </c>
      <c r="AJ55" s="362"/>
      <c r="AK55" s="362"/>
      <c r="AL55" s="362"/>
      <c r="AM55" s="361">
        <v>100</v>
      </c>
      <c r="AN55" s="362"/>
      <c r="AO55" s="362"/>
      <c r="AP55" s="362"/>
      <c r="AQ55" s="111" t="s">
        <v>683</v>
      </c>
      <c r="AR55" s="112"/>
      <c r="AS55" s="112"/>
      <c r="AT55" s="113"/>
      <c r="AU55" s="362" t="s">
        <v>683</v>
      </c>
      <c r="AV55" s="362"/>
      <c r="AW55" s="362"/>
      <c r="AX55" s="364"/>
    </row>
    <row r="56" spans="1:50" ht="23.25" customHeight="1" x14ac:dyDescent="0.15">
      <c r="A56" s="894" t="s">
        <v>500</v>
      </c>
      <c r="B56" s="895"/>
      <c r="C56" s="895"/>
      <c r="D56" s="895"/>
      <c r="E56" s="895"/>
      <c r="F56" s="896"/>
      <c r="G56" s="900" t="s">
        <v>696</v>
      </c>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9" t="s">
        <v>472</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531</v>
      </c>
      <c r="AF58" s="366"/>
      <c r="AG58" s="366"/>
      <c r="AH58" s="367"/>
      <c r="AI58" s="365" t="s">
        <v>527</v>
      </c>
      <c r="AJ58" s="366"/>
      <c r="AK58" s="366"/>
      <c r="AL58" s="367"/>
      <c r="AM58" s="372" t="s">
        <v>522</v>
      </c>
      <c r="AN58" s="372"/>
      <c r="AO58" s="372"/>
      <c r="AP58" s="365"/>
      <c r="AQ58" s="264" t="s">
        <v>354</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6"/>
      <c r="AS59" s="137" t="s">
        <v>355</v>
      </c>
      <c r="AT59" s="172"/>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28"/>
      <c r="Y60" s="335" t="s">
        <v>12</v>
      </c>
      <c r="Z60" s="546"/>
      <c r="AA60" s="547"/>
      <c r="AB60" s="548"/>
      <c r="AC60" s="548"/>
      <c r="AD60" s="54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3"/>
      <c r="Y62" s="300" t="s">
        <v>13</v>
      </c>
      <c r="Z62" s="295"/>
      <c r="AA62" s="296"/>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4" t="s">
        <v>500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473</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468</v>
      </c>
      <c r="X65" s="867"/>
      <c r="Y65" s="870"/>
      <c r="Z65" s="870"/>
      <c r="AA65" s="871"/>
      <c r="AB65" s="864" t="s">
        <v>11</v>
      </c>
      <c r="AC65" s="860"/>
      <c r="AD65" s="861"/>
      <c r="AE65" s="365" t="s">
        <v>530</v>
      </c>
      <c r="AF65" s="366"/>
      <c r="AG65" s="366"/>
      <c r="AH65" s="367"/>
      <c r="AI65" s="365" t="s">
        <v>527</v>
      </c>
      <c r="AJ65" s="366"/>
      <c r="AK65" s="366"/>
      <c r="AL65" s="367"/>
      <c r="AM65" s="372" t="s">
        <v>522</v>
      </c>
      <c r="AN65" s="372"/>
      <c r="AO65" s="372"/>
      <c r="AP65" s="365"/>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29"/>
      <c r="AQ66" s="267"/>
      <c r="AR66" s="268"/>
      <c r="AS66" s="862" t="s">
        <v>355</v>
      </c>
      <c r="AT66" s="863"/>
      <c r="AU66" s="268"/>
      <c r="AV66" s="268"/>
      <c r="AW66" s="862" t="s">
        <v>471</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490</v>
      </c>
      <c r="AC67" s="948"/>
      <c r="AD67" s="94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490</v>
      </c>
      <c r="AC68" s="971"/>
      <c r="AD68" s="97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491</v>
      </c>
      <c r="AC69" s="972"/>
      <c r="AD69" s="972"/>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t="23.25" hidden="1" customHeight="1" x14ac:dyDescent="0.15">
      <c r="A70" s="848" t="s">
        <v>478</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489</v>
      </c>
      <c r="X70" s="941"/>
      <c r="Y70" s="946" t="s">
        <v>12</v>
      </c>
      <c r="Z70" s="946"/>
      <c r="AA70" s="947"/>
      <c r="AB70" s="948" t="s">
        <v>490</v>
      </c>
      <c r="AC70" s="948"/>
      <c r="AD70" s="94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490</v>
      </c>
      <c r="AC71" s="971"/>
      <c r="AD71" s="97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491</v>
      </c>
      <c r="AC72" s="972"/>
      <c r="AD72" s="97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4" t="s">
        <v>473</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5" t="s">
        <v>530</v>
      </c>
      <c r="AF73" s="366"/>
      <c r="AG73" s="366"/>
      <c r="AH73" s="367"/>
      <c r="AI73" s="365" t="s">
        <v>527</v>
      </c>
      <c r="AJ73" s="366"/>
      <c r="AK73" s="366"/>
      <c r="AL73" s="367"/>
      <c r="AM73" s="372" t="s">
        <v>522</v>
      </c>
      <c r="AN73" s="372"/>
      <c r="AO73" s="372"/>
      <c r="AP73" s="365"/>
      <c r="AQ73" s="176" t="s">
        <v>354</v>
      </c>
      <c r="AR73" s="169"/>
      <c r="AS73" s="169"/>
      <c r="AT73" s="170"/>
      <c r="AU73" s="270"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355</v>
      </c>
      <c r="AT74" s="172"/>
      <c r="AU74" s="214"/>
      <c r="AV74" s="136"/>
      <c r="AW74" s="137" t="s">
        <v>300</v>
      </c>
      <c r="AX74" s="138"/>
    </row>
    <row r="75" spans="1:50" ht="23.25" hidden="1" customHeight="1" x14ac:dyDescent="0.15">
      <c r="A75" s="837"/>
      <c r="B75" s="838"/>
      <c r="C75" s="838"/>
      <c r="D75" s="838"/>
      <c r="E75" s="838"/>
      <c r="F75" s="839"/>
      <c r="G75" s="778"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7"/>
      <c r="B76" s="838"/>
      <c r="C76" s="838"/>
      <c r="D76" s="838"/>
      <c r="E76" s="838"/>
      <c r="F76" s="839"/>
      <c r="G76" s="779"/>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7"/>
      <c r="B77" s="838"/>
      <c r="C77" s="838"/>
      <c r="D77" s="838"/>
      <c r="E77" s="838"/>
      <c r="F77" s="839"/>
      <c r="G77" s="780"/>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08" t="s">
        <v>503</v>
      </c>
      <c r="B78" s="909"/>
      <c r="C78" s="909"/>
      <c r="D78" s="909"/>
      <c r="E78" s="906" t="s">
        <v>450</v>
      </c>
      <c r="F78" s="907"/>
      <c r="G78" s="57" t="s">
        <v>357</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467</v>
      </c>
      <c r="AP79" s="149"/>
      <c r="AQ79" s="149"/>
      <c r="AR79" s="81" t="s">
        <v>465</v>
      </c>
      <c r="AS79" s="148"/>
      <c r="AT79" s="149"/>
      <c r="AU79" s="149"/>
      <c r="AV79" s="149"/>
      <c r="AW79" s="149"/>
      <c r="AX79" s="150"/>
    </row>
    <row r="80" spans="1:50" ht="18.75" hidden="1" customHeight="1" x14ac:dyDescent="0.15">
      <c r="A80" s="516" t="s">
        <v>266</v>
      </c>
      <c r="B80" s="843" t="s">
        <v>464</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7"/>
      <c r="B81" s="846"/>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6"/>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5" t="s">
        <v>11</v>
      </c>
      <c r="AC85" s="456"/>
      <c r="AD85" s="457"/>
      <c r="AE85" s="365" t="s">
        <v>530</v>
      </c>
      <c r="AF85" s="366"/>
      <c r="AG85" s="366"/>
      <c r="AH85" s="367"/>
      <c r="AI85" s="365" t="s">
        <v>527</v>
      </c>
      <c r="AJ85" s="366"/>
      <c r="AK85" s="366"/>
      <c r="AL85" s="367"/>
      <c r="AM85" s="372" t="s">
        <v>522</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61"/>
      <c r="I87" s="161"/>
      <c r="J87" s="161"/>
      <c r="K87" s="161"/>
      <c r="L87" s="161"/>
      <c r="M87" s="161"/>
      <c r="N87" s="161"/>
      <c r="O87" s="228"/>
      <c r="P87" s="161"/>
      <c r="Q87" s="796"/>
      <c r="R87" s="796"/>
      <c r="S87" s="796"/>
      <c r="T87" s="796"/>
      <c r="U87" s="796"/>
      <c r="V87" s="796"/>
      <c r="W87" s="796"/>
      <c r="X87" s="797"/>
      <c r="Y87" s="752" t="s">
        <v>62</v>
      </c>
      <c r="Z87" s="753"/>
      <c r="AA87" s="754"/>
      <c r="AB87" s="548"/>
      <c r="AC87" s="548"/>
      <c r="AD87" s="548"/>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798"/>
      <c r="Q88" s="798"/>
      <c r="R88" s="798"/>
      <c r="S88" s="798"/>
      <c r="T88" s="798"/>
      <c r="U88" s="798"/>
      <c r="V88" s="798"/>
      <c r="W88" s="798"/>
      <c r="X88" s="799"/>
      <c r="Y88" s="726" t="s">
        <v>54</v>
      </c>
      <c r="Z88" s="727"/>
      <c r="AA88" s="728"/>
      <c r="AB88" s="519"/>
      <c r="AC88" s="519"/>
      <c r="AD88" s="519"/>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7"/>
      <c r="B89" s="551"/>
      <c r="C89" s="551"/>
      <c r="D89" s="551"/>
      <c r="E89" s="551"/>
      <c r="F89" s="552"/>
      <c r="G89" s="232"/>
      <c r="H89" s="164"/>
      <c r="I89" s="164"/>
      <c r="J89" s="164"/>
      <c r="K89" s="164"/>
      <c r="L89" s="164"/>
      <c r="M89" s="164"/>
      <c r="N89" s="164"/>
      <c r="O89" s="233"/>
      <c r="P89" s="301"/>
      <c r="Q89" s="301"/>
      <c r="R89" s="301"/>
      <c r="S89" s="301"/>
      <c r="T89" s="301"/>
      <c r="U89" s="301"/>
      <c r="V89" s="301"/>
      <c r="W89" s="301"/>
      <c r="X89" s="800"/>
      <c r="Y89" s="726" t="s">
        <v>13</v>
      </c>
      <c r="Z89" s="727"/>
      <c r="AA89" s="728"/>
      <c r="AB89" s="458" t="s">
        <v>14</v>
      </c>
      <c r="AC89" s="458"/>
      <c r="AD89" s="458"/>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5" t="s">
        <v>11</v>
      </c>
      <c r="AC90" s="456"/>
      <c r="AD90" s="457"/>
      <c r="AE90" s="365" t="s">
        <v>530</v>
      </c>
      <c r="AF90" s="366"/>
      <c r="AG90" s="366"/>
      <c r="AH90" s="367"/>
      <c r="AI90" s="365" t="s">
        <v>527</v>
      </c>
      <c r="AJ90" s="366"/>
      <c r="AK90" s="366"/>
      <c r="AL90" s="367"/>
      <c r="AM90" s="372" t="s">
        <v>522</v>
      </c>
      <c r="AN90" s="372"/>
      <c r="AO90" s="372"/>
      <c r="AP90" s="365"/>
      <c r="AQ90" s="176" t="s">
        <v>354</v>
      </c>
      <c r="AR90" s="169"/>
      <c r="AS90" s="169"/>
      <c r="AT90" s="170"/>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61"/>
      <c r="I92" s="161"/>
      <c r="J92" s="161"/>
      <c r="K92" s="161"/>
      <c r="L92" s="161"/>
      <c r="M92" s="161"/>
      <c r="N92" s="161"/>
      <c r="O92" s="228"/>
      <c r="P92" s="161"/>
      <c r="Q92" s="796"/>
      <c r="R92" s="796"/>
      <c r="S92" s="796"/>
      <c r="T92" s="796"/>
      <c r="U92" s="796"/>
      <c r="V92" s="796"/>
      <c r="W92" s="796"/>
      <c r="X92" s="797"/>
      <c r="Y92" s="752" t="s">
        <v>62</v>
      </c>
      <c r="Z92" s="753"/>
      <c r="AA92" s="754"/>
      <c r="AB92" s="548"/>
      <c r="AC92" s="548"/>
      <c r="AD92" s="548"/>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8"/>
      <c r="Q93" s="798"/>
      <c r="R93" s="798"/>
      <c r="S93" s="798"/>
      <c r="T93" s="798"/>
      <c r="U93" s="798"/>
      <c r="V93" s="798"/>
      <c r="W93" s="798"/>
      <c r="X93" s="799"/>
      <c r="Y93" s="726" t="s">
        <v>54</v>
      </c>
      <c r="Z93" s="727"/>
      <c r="AA93" s="728"/>
      <c r="AB93" s="519"/>
      <c r="AC93" s="519"/>
      <c r="AD93" s="519"/>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1"/>
      <c r="C94" s="551"/>
      <c r="D94" s="551"/>
      <c r="E94" s="551"/>
      <c r="F94" s="552"/>
      <c r="G94" s="232"/>
      <c r="H94" s="164"/>
      <c r="I94" s="164"/>
      <c r="J94" s="164"/>
      <c r="K94" s="164"/>
      <c r="L94" s="164"/>
      <c r="M94" s="164"/>
      <c r="N94" s="164"/>
      <c r="O94" s="233"/>
      <c r="P94" s="301"/>
      <c r="Q94" s="301"/>
      <c r="R94" s="301"/>
      <c r="S94" s="301"/>
      <c r="T94" s="301"/>
      <c r="U94" s="301"/>
      <c r="V94" s="301"/>
      <c r="W94" s="301"/>
      <c r="X94" s="800"/>
      <c r="Y94" s="726" t="s">
        <v>13</v>
      </c>
      <c r="Z94" s="727"/>
      <c r="AA94" s="728"/>
      <c r="AB94" s="458" t="s">
        <v>14</v>
      </c>
      <c r="AC94" s="458"/>
      <c r="AD94" s="458"/>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5" t="s">
        <v>11</v>
      </c>
      <c r="AC95" s="456"/>
      <c r="AD95" s="457"/>
      <c r="AE95" s="365" t="s">
        <v>530</v>
      </c>
      <c r="AF95" s="366"/>
      <c r="AG95" s="366"/>
      <c r="AH95" s="367"/>
      <c r="AI95" s="365" t="s">
        <v>527</v>
      </c>
      <c r="AJ95" s="366"/>
      <c r="AK95" s="366"/>
      <c r="AL95" s="367"/>
      <c r="AM95" s="372" t="s">
        <v>522</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17"/>
      <c r="B97" s="549"/>
      <c r="C97" s="549"/>
      <c r="D97" s="549"/>
      <c r="E97" s="549"/>
      <c r="F97" s="550"/>
      <c r="G97" s="227"/>
      <c r="H97" s="161"/>
      <c r="I97" s="161"/>
      <c r="J97" s="161"/>
      <c r="K97" s="161"/>
      <c r="L97" s="161"/>
      <c r="M97" s="161"/>
      <c r="N97" s="161"/>
      <c r="O97" s="228"/>
      <c r="P97" s="161"/>
      <c r="Q97" s="796"/>
      <c r="R97" s="796"/>
      <c r="S97" s="796"/>
      <c r="T97" s="796"/>
      <c r="U97" s="796"/>
      <c r="V97" s="796"/>
      <c r="W97" s="796"/>
      <c r="X97" s="797"/>
      <c r="Y97" s="752" t="s">
        <v>62</v>
      </c>
      <c r="Z97" s="753"/>
      <c r="AA97" s="754"/>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798"/>
      <c r="Q98" s="798"/>
      <c r="R98" s="798"/>
      <c r="S98" s="798"/>
      <c r="T98" s="798"/>
      <c r="U98" s="798"/>
      <c r="V98" s="798"/>
      <c r="W98" s="798"/>
      <c r="X98" s="799"/>
      <c r="Y98" s="726" t="s">
        <v>54</v>
      </c>
      <c r="Z98" s="727"/>
      <c r="AA98" s="728"/>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8"/>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7" t="s">
        <v>13</v>
      </c>
      <c r="Z99" s="478"/>
      <c r="AA99" s="479"/>
      <c r="AB99" s="459" t="s">
        <v>14</v>
      </c>
      <c r="AC99" s="460"/>
      <c r="AD99" s="461"/>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474</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2"/>
      <c r="Z100" s="463"/>
      <c r="AA100" s="464"/>
      <c r="AB100" s="854" t="s">
        <v>11</v>
      </c>
      <c r="AC100" s="854"/>
      <c r="AD100" s="854"/>
      <c r="AE100" s="820" t="s">
        <v>530</v>
      </c>
      <c r="AF100" s="821"/>
      <c r="AG100" s="821"/>
      <c r="AH100" s="822"/>
      <c r="AI100" s="820" t="s">
        <v>527</v>
      </c>
      <c r="AJ100" s="821"/>
      <c r="AK100" s="821"/>
      <c r="AL100" s="822"/>
      <c r="AM100" s="820" t="s">
        <v>523</v>
      </c>
      <c r="AN100" s="821"/>
      <c r="AO100" s="821"/>
      <c r="AP100" s="822"/>
      <c r="AQ100" s="925" t="s">
        <v>516</v>
      </c>
      <c r="AR100" s="926"/>
      <c r="AS100" s="926"/>
      <c r="AT100" s="927"/>
      <c r="AU100" s="925" t="s">
        <v>513</v>
      </c>
      <c r="AV100" s="926"/>
      <c r="AW100" s="926"/>
      <c r="AX100" s="928"/>
    </row>
    <row r="101" spans="1:60" ht="23.25" customHeight="1" x14ac:dyDescent="0.15">
      <c r="A101" s="488"/>
      <c r="B101" s="489"/>
      <c r="C101" s="489"/>
      <c r="D101" s="489"/>
      <c r="E101" s="489"/>
      <c r="F101" s="490"/>
      <c r="G101" s="161" t="s">
        <v>580</v>
      </c>
      <c r="H101" s="161"/>
      <c r="I101" s="161"/>
      <c r="J101" s="161"/>
      <c r="K101" s="161"/>
      <c r="L101" s="161"/>
      <c r="M101" s="161"/>
      <c r="N101" s="161"/>
      <c r="O101" s="161"/>
      <c r="P101" s="161"/>
      <c r="Q101" s="161"/>
      <c r="R101" s="161"/>
      <c r="S101" s="161"/>
      <c r="T101" s="161"/>
      <c r="U101" s="161"/>
      <c r="V101" s="161"/>
      <c r="W101" s="161"/>
      <c r="X101" s="228"/>
      <c r="Y101" s="810" t="s">
        <v>55</v>
      </c>
      <c r="Z101" s="712"/>
      <c r="AA101" s="713"/>
      <c r="AB101" s="548" t="s">
        <v>577</v>
      </c>
      <c r="AC101" s="548"/>
      <c r="AD101" s="548"/>
      <c r="AE101" s="361">
        <v>128</v>
      </c>
      <c r="AF101" s="362"/>
      <c r="AG101" s="362"/>
      <c r="AH101" s="363"/>
      <c r="AI101" s="361">
        <v>128</v>
      </c>
      <c r="AJ101" s="362"/>
      <c r="AK101" s="362"/>
      <c r="AL101" s="363"/>
      <c r="AM101" s="361">
        <v>0</v>
      </c>
      <c r="AN101" s="362"/>
      <c r="AO101" s="362"/>
      <c r="AP101" s="363"/>
      <c r="AQ101" s="361" t="s">
        <v>640</v>
      </c>
      <c r="AR101" s="362"/>
      <c r="AS101" s="362"/>
      <c r="AT101" s="363"/>
      <c r="AU101" s="361" t="s">
        <v>641</v>
      </c>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6"/>
      <c r="AA102" s="337"/>
      <c r="AB102" s="548" t="s">
        <v>577</v>
      </c>
      <c r="AC102" s="548"/>
      <c r="AD102" s="548"/>
      <c r="AE102" s="355">
        <v>128</v>
      </c>
      <c r="AF102" s="355"/>
      <c r="AG102" s="355"/>
      <c r="AH102" s="355"/>
      <c r="AI102" s="355">
        <v>192</v>
      </c>
      <c r="AJ102" s="355"/>
      <c r="AK102" s="355"/>
      <c r="AL102" s="355"/>
      <c r="AM102" s="355">
        <v>192</v>
      </c>
      <c r="AN102" s="355"/>
      <c r="AO102" s="355"/>
      <c r="AP102" s="355"/>
      <c r="AQ102" s="811" t="s">
        <v>639</v>
      </c>
      <c r="AR102" s="812"/>
      <c r="AS102" s="812"/>
      <c r="AT102" s="813"/>
      <c r="AU102" s="811" t="s">
        <v>641</v>
      </c>
      <c r="AV102" s="812"/>
      <c r="AW102" s="812"/>
      <c r="AX102" s="813"/>
    </row>
    <row r="103" spans="1:60" ht="31.5" customHeight="1" x14ac:dyDescent="0.15">
      <c r="A103" s="485" t="s">
        <v>474</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530</v>
      </c>
      <c r="AF103" s="295"/>
      <c r="AG103" s="295"/>
      <c r="AH103" s="296"/>
      <c r="AI103" s="300" t="s">
        <v>527</v>
      </c>
      <c r="AJ103" s="295"/>
      <c r="AK103" s="295"/>
      <c r="AL103" s="296"/>
      <c r="AM103" s="300" t="s">
        <v>523</v>
      </c>
      <c r="AN103" s="295"/>
      <c r="AO103" s="295"/>
      <c r="AP103" s="296"/>
      <c r="AQ103" s="357" t="s">
        <v>516</v>
      </c>
      <c r="AR103" s="358"/>
      <c r="AS103" s="358"/>
      <c r="AT103" s="359"/>
      <c r="AU103" s="357" t="s">
        <v>513</v>
      </c>
      <c r="AV103" s="358"/>
      <c r="AW103" s="358"/>
      <c r="AX103" s="360"/>
    </row>
    <row r="104" spans="1:60" ht="23.25" customHeight="1" x14ac:dyDescent="0.15">
      <c r="A104" s="488"/>
      <c r="B104" s="489"/>
      <c r="C104" s="489"/>
      <c r="D104" s="489"/>
      <c r="E104" s="489"/>
      <c r="F104" s="490"/>
      <c r="G104" s="161" t="s">
        <v>581</v>
      </c>
      <c r="H104" s="161"/>
      <c r="I104" s="161"/>
      <c r="J104" s="161"/>
      <c r="K104" s="161"/>
      <c r="L104" s="161"/>
      <c r="M104" s="161"/>
      <c r="N104" s="161"/>
      <c r="O104" s="161"/>
      <c r="P104" s="161"/>
      <c r="Q104" s="161"/>
      <c r="R104" s="161"/>
      <c r="S104" s="161"/>
      <c r="T104" s="161"/>
      <c r="U104" s="161"/>
      <c r="V104" s="161"/>
      <c r="W104" s="161"/>
      <c r="X104" s="228"/>
      <c r="Y104" s="474" t="s">
        <v>55</v>
      </c>
      <c r="Z104" s="475"/>
      <c r="AA104" s="476"/>
      <c r="AB104" s="468" t="s">
        <v>577</v>
      </c>
      <c r="AC104" s="469"/>
      <c r="AD104" s="470"/>
      <c r="AE104" s="361">
        <v>0</v>
      </c>
      <c r="AF104" s="362"/>
      <c r="AG104" s="362"/>
      <c r="AH104" s="363"/>
      <c r="AI104" s="361">
        <v>3407</v>
      </c>
      <c r="AJ104" s="362"/>
      <c r="AK104" s="362"/>
      <c r="AL104" s="363"/>
      <c r="AM104" s="361">
        <v>2212</v>
      </c>
      <c r="AN104" s="362"/>
      <c r="AO104" s="362"/>
      <c r="AP104" s="363"/>
      <c r="AQ104" s="361" t="s">
        <v>683</v>
      </c>
      <c r="AR104" s="362"/>
      <c r="AS104" s="362"/>
      <c r="AT104" s="363"/>
      <c r="AU104" s="361" t="s">
        <v>689</v>
      </c>
      <c r="AV104" s="362"/>
      <c r="AW104" s="362"/>
      <c r="AX104" s="363"/>
    </row>
    <row r="105" spans="1:60" ht="23.25"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3"/>
      <c r="Y105" s="471" t="s">
        <v>56</v>
      </c>
      <c r="Z105" s="472"/>
      <c r="AA105" s="473"/>
      <c r="AB105" s="403" t="s">
        <v>577</v>
      </c>
      <c r="AC105" s="404"/>
      <c r="AD105" s="405"/>
      <c r="AE105" s="355">
        <v>2271</v>
      </c>
      <c r="AF105" s="355"/>
      <c r="AG105" s="355"/>
      <c r="AH105" s="355"/>
      <c r="AI105" s="355">
        <v>1136</v>
      </c>
      <c r="AJ105" s="355"/>
      <c r="AK105" s="355"/>
      <c r="AL105" s="355"/>
      <c r="AM105" s="355">
        <v>1136</v>
      </c>
      <c r="AN105" s="355"/>
      <c r="AO105" s="355"/>
      <c r="AP105" s="355"/>
      <c r="AQ105" s="361">
        <v>1136</v>
      </c>
      <c r="AR105" s="362"/>
      <c r="AS105" s="362"/>
      <c r="AT105" s="363"/>
      <c r="AU105" s="811" t="s">
        <v>697</v>
      </c>
      <c r="AV105" s="812"/>
      <c r="AW105" s="812"/>
      <c r="AX105" s="813"/>
    </row>
    <row r="106" spans="1:60" ht="31.5" customHeight="1" x14ac:dyDescent="0.15">
      <c r="A106" s="485" t="s">
        <v>474</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530</v>
      </c>
      <c r="AF106" s="295"/>
      <c r="AG106" s="295"/>
      <c r="AH106" s="296"/>
      <c r="AI106" s="300" t="s">
        <v>527</v>
      </c>
      <c r="AJ106" s="295"/>
      <c r="AK106" s="295"/>
      <c r="AL106" s="296"/>
      <c r="AM106" s="300" t="s">
        <v>522</v>
      </c>
      <c r="AN106" s="295"/>
      <c r="AO106" s="295"/>
      <c r="AP106" s="296"/>
      <c r="AQ106" s="357" t="s">
        <v>516</v>
      </c>
      <c r="AR106" s="358"/>
      <c r="AS106" s="358"/>
      <c r="AT106" s="359"/>
      <c r="AU106" s="357" t="s">
        <v>513</v>
      </c>
      <c r="AV106" s="358"/>
      <c r="AW106" s="358"/>
      <c r="AX106" s="360"/>
    </row>
    <row r="107" spans="1:60" ht="23.25" customHeight="1" x14ac:dyDescent="0.15">
      <c r="A107" s="488"/>
      <c r="B107" s="489"/>
      <c r="C107" s="489"/>
      <c r="D107" s="489"/>
      <c r="E107" s="489"/>
      <c r="F107" s="490"/>
      <c r="G107" s="161" t="s">
        <v>582</v>
      </c>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t="s">
        <v>577</v>
      </c>
      <c r="AC107" s="469"/>
      <c r="AD107" s="470"/>
      <c r="AE107" s="355">
        <v>105</v>
      </c>
      <c r="AF107" s="355"/>
      <c r="AG107" s="355"/>
      <c r="AH107" s="355"/>
      <c r="AI107" s="355">
        <v>1868</v>
      </c>
      <c r="AJ107" s="355"/>
      <c r="AK107" s="355"/>
      <c r="AL107" s="355"/>
      <c r="AM107" s="355">
        <v>2552</v>
      </c>
      <c r="AN107" s="355"/>
      <c r="AO107" s="355"/>
      <c r="AP107" s="355"/>
      <c r="AQ107" s="361" t="s">
        <v>683</v>
      </c>
      <c r="AR107" s="362"/>
      <c r="AS107" s="362"/>
      <c r="AT107" s="363"/>
      <c r="AU107" s="361" t="s">
        <v>690</v>
      </c>
      <c r="AV107" s="362"/>
      <c r="AW107" s="362"/>
      <c r="AX107" s="363"/>
    </row>
    <row r="108" spans="1:60" ht="23.25"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3" t="s">
        <v>577</v>
      </c>
      <c r="AC108" s="404"/>
      <c r="AD108" s="405"/>
      <c r="AE108" s="355">
        <v>986</v>
      </c>
      <c r="AF108" s="355"/>
      <c r="AG108" s="355"/>
      <c r="AH108" s="355"/>
      <c r="AI108" s="355">
        <v>986</v>
      </c>
      <c r="AJ108" s="355"/>
      <c r="AK108" s="355"/>
      <c r="AL108" s="355"/>
      <c r="AM108" s="355">
        <v>986</v>
      </c>
      <c r="AN108" s="355"/>
      <c r="AO108" s="355"/>
      <c r="AP108" s="355"/>
      <c r="AQ108" s="361">
        <v>986</v>
      </c>
      <c r="AR108" s="362"/>
      <c r="AS108" s="362"/>
      <c r="AT108" s="363"/>
      <c r="AU108" s="811" t="s">
        <v>697</v>
      </c>
      <c r="AV108" s="812"/>
      <c r="AW108" s="812"/>
      <c r="AX108" s="813"/>
    </row>
    <row r="109" spans="1:60" ht="31.5" customHeight="1" x14ac:dyDescent="0.15">
      <c r="A109" s="485" t="s">
        <v>474</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530</v>
      </c>
      <c r="AF109" s="295"/>
      <c r="AG109" s="295"/>
      <c r="AH109" s="296"/>
      <c r="AI109" s="300" t="s">
        <v>527</v>
      </c>
      <c r="AJ109" s="295"/>
      <c r="AK109" s="295"/>
      <c r="AL109" s="296"/>
      <c r="AM109" s="300" t="s">
        <v>523</v>
      </c>
      <c r="AN109" s="295"/>
      <c r="AO109" s="295"/>
      <c r="AP109" s="296"/>
      <c r="AQ109" s="357" t="s">
        <v>516</v>
      </c>
      <c r="AR109" s="358"/>
      <c r="AS109" s="358"/>
      <c r="AT109" s="359"/>
      <c r="AU109" s="357" t="s">
        <v>513</v>
      </c>
      <c r="AV109" s="358"/>
      <c r="AW109" s="358"/>
      <c r="AX109" s="360"/>
    </row>
    <row r="110" spans="1:60" ht="23.25" customHeight="1" x14ac:dyDescent="0.15">
      <c r="A110" s="488"/>
      <c r="B110" s="489"/>
      <c r="C110" s="489"/>
      <c r="D110" s="489"/>
      <c r="E110" s="489"/>
      <c r="F110" s="490"/>
      <c r="G110" s="161" t="s">
        <v>583</v>
      </c>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t="s">
        <v>577</v>
      </c>
      <c r="AC110" s="469"/>
      <c r="AD110" s="470"/>
      <c r="AE110" s="355">
        <v>5</v>
      </c>
      <c r="AF110" s="355"/>
      <c r="AG110" s="355"/>
      <c r="AH110" s="355"/>
      <c r="AI110" s="355">
        <v>2</v>
      </c>
      <c r="AJ110" s="355"/>
      <c r="AK110" s="355"/>
      <c r="AL110" s="355"/>
      <c r="AM110" s="355">
        <v>6</v>
      </c>
      <c r="AN110" s="355"/>
      <c r="AO110" s="355"/>
      <c r="AP110" s="355"/>
      <c r="AQ110" s="361" t="s">
        <v>683</v>
      </c>
      <c r="AR110" s="362"/>
      <c r="AS110" s="362"/>
      <c r="AT110" s="363"/>
      <c r="AU110" s="361" t="s">
        <v>689</v>
      </c>
      <c r="AV110" s="362"/>
      <c r="AW110" s="362"/>
      <c r="AX110" s="363"/>
    </row>
    <row r="111" spans="1:60" ht="23.25"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3" t="s">
        <v>577</v>
      </c>
      <c r="AC111" s="404"/>
      <c r="AD111" s="405"/>
      <c r="AE111" s="355">
        <v>5</v>
      </c>
      <c r="AF111" s="355"/>
      <c r="AG111" s="355"/>
      <c r="AH111" s="355"/>
      <c r="AI111" s="355">
        <v>2</v>
      </c>
      <c r="AJ111" s="355"/>
      <c r="AK111" s="355"/>
      <c r="AL111" s="355"/>
      <c r="AM111" s="355">
        <v>5</v>
      </c>
      <c r="AN111" s="355"/>
      <c r="AO111" s="355"/>
      <c r="AP111" s="355"/>
      <c r="AQ111" s="361">
        <v>4</v>
      </c>
      <c r="AR111" s="362"/>
      <c r="AS111" s="362"/>
      <c r="AT111" s="363"/>
      <c r="AU111" s="811">
        <v>4</v>
      </c>
      <c r="AV111" s="812"/>
      <c r="AW111" s="812"/>
      <c r="AX111" s="813"/>
    </row>
    <row r="112" spans="1:60" ht="31.5" customHeight="1" x14ac:dyDescent="0.15">
      <c r="A112" s="485" t="s">
        <v>474</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530</v>
      </c>
      <c r="AF112" s="295"/>
      <c r="AG112" s="295"/>
      <c r="AH112" s="296"/>
      <c r="AI112" s="300" t="s">
        <v>527</v>
      </c>
      <c r="AJ112" s="295"/>
      <c r="AK112" s="295"/>
      <c r="AL112" s="296"/>
      <c r="AM112" s="300" t="s">
        <v>522</v>
      </c>
      <c r="AN112" s="295"/>
      <c r="AO112" s="295"/>
      <c r="AP112" s="296"/>
      <c r="AQ112" s="357" t="s">
        <v>516</v>
      </c>
      <c r="AR112" s="358"/>
      <c r="AS112" s="358"/>
      <c r="AT112" s="359"/>
      <c r="AU112" s="357" t="s">
        <v>513</v>
      </c>
      <c r="AV112" s="358"/>
      <c r="AW112" s="358"/>
      <c r="AX112" s="360"/>
    </row>
    <row r="113" spans="1:50" ht="23.25" customHeight="1" x14ac:dyDescent="0.15">
      <c r="A113" s="488"/>
      <c r="B113" s="489"/>
      <c r="C113" s="489"/>
      <c r="D113" s="489"/>
      <c r="E113" s="489"/>
      <c r="F113" s="490"/>
      <c r="G113" s="161" t="s">
        <v>692</v>
      </c>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t="s">
        <v>676</v>
      </c>
      <c r="AC113" s="469"/>
      <c r="AD113" s="470"/>
      <c r="AE113" s="355" t="s">
        <v>677</v>
      </c>
      <c r="AF113" s="355"/>
      <c r="AG113" s="355"/>
      <c r="AH113" s="355"/>
      <c r="AI113" s="355" t="s">
        <v>671</v>
      </c>
      <c r="AJ113" s="355"/>
      <c r="AK113" s="355"/>
      <c r="AL113" s="355"/>
      <c r="AM113" s="355">
        <v>6</v>
      </c>
      <c r="AN113" s="355"/>
      <c r="AO113" s="355"/>
      <c r="AP113" s="355"/>
      <c r="AQ113" s="361" t="s">
        <v>690</v>
      </c>
      <c r="AR113" s="362"/>
      <c r="AS113" s="362"/>
      <c r="AT113" s="363"/>
      <c r="AU113" s="361" t="s">
        <v>683</v>
      </c>
      <c r="AV113" s="362"/>
      <c r="AW113" s="362"/>
      <c r="AX113" s="363"/>
    </row>
    <row r="114" spans="1:50" ht="23.25"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3" t="s">
        <v>676</v>
      </c>
      <c r="AC114" s="404"/>
      <c r="AD114" s="405"/>
      <c r="AE114" s="355" t="s">
        <v>678</v>
      </c>
      <c r="AF114" s="355"/>
      <c r="AG114" s="355"/>
      <c r="AH114" s="355"/>
      <c r="AI114" s="355" t="s">
        <v>669</v>
      </c>
      <c r="AJ114" s="355"/>
      <c r="AK114" s="355"/>
      <c r="AL114" s="355"/>
      <c r="AM114" s="355" t="s">
        <v>684</v>
      </c>
      <c r="AN114" s="355"/>
      <c r="AO114" s="355"/>
      <c r="AP114" s="355"/>
      <c r="AQ114" s="361">
        <v>6</v>
      </c>
      <c r="AR114" s="362"/>
      <c r="AS114" s="362"/>
      <c r="AT114" s="363"/>
      <c r="AU114" s="361">
        <v>6</v>
      </c>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530</v>
      </c>
      <c r="AF115" s="295"/>
      <c r="AG115" s="295"/>
      <c r="AH115" s="296"/>
      <c r="AI115" s="300" t="s">
        <v>527</v>
      </c>
      <c r="AJ115" s="295"/>
      <c r="AK115" s="295"/>
      <c r="AL115" s="296"/>
      <c r="AM115" s="300" t="s">
        <v>522</v>
      </c>
      <c r="AN115" s="295"/>
      <c r="AO115" s="295"/>
      <c r="AP115" s="296"/>
      <c r="AQ115" s="332" t="s">
        <v>517</v>
      </c>
      <c r="AR115" s="333"/>
      <c r="AS115" s="333"/>
      <c r="AT115" s="333"/>
      <c r="AU115" s="333"/>
      <c r="AV115" s="333"/>
      <c r="AW115" s="333"/>
      <c r="AX115" s="334"/>
    </row>
    <row r="116" spans="1:50" ht="23.25" customHeight="1" x14ac:dyDescent="0.15">
      <c r="A116" s="289"/>
      <c r="B116" s="290"/>
      <c r="C116" s="290"/>
      <c r="D116" s="290"/>
      <c r="E116" s="290"/>
      <c r="F116" s="291"/>
      <c r="G116" s="348" t="s">
        <v>584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608</v>
      </c>
      <c r="AC116" s="298"/>
      <c r="AD116" s="299"/>
      <c r="AE116" s="355">
        <v>148</v>
      </c>
      <c r="AF116" s="355"/>
      <c r="AG116" s="355"/>
      <c r="AH116" s="355"/>
      <c r="AI116" s="355">
        <v>78</v>
      </c>
      <c r="AJ116" s="355"/>
      <c r="AK116" s="355"/>
      <c r="AL116" s="355"/>
      <c r="AM116" s="355">
        <v>0</v>
      </c>
      <c r="AN116" s="355"/>
      <c r="AO116" s="355"/>
      <c r="AP116" s="355"/>
      <c r="AQ116" s="361" t="s">
        <v>683</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609</v>
      </c>
      <c r="AC117" s="339"/>
      <c r="AD117" s="340"/>
      <c r="AE117" s="303" t="s">
        <v>610</v>
      </c>
      <c r="AF117" s="303"/>
      <c r="AG117" s="303"/>
      <c r="AH117" s="303"/>
      <c r="AI117" s="303" t="s">
        <v>611</v>
      </c>
      <c r="AJ117" s="303"/>
      <c r="AK117" s="303"/>
      <c r="AL117" s="303"/>
      <c r="AM117" s="303" t="s">
        <v>653</v>
      </c>
      <c r="AN117" s="303"/>
      <c r="AO117" s="303"/>
      <c r="AP117" s="303"/>
      <c r="AQ117" s="303" t="s">
        <v>669</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530</v>
      </c>
      <c r="AF118" s="295"/>
      <c r="AG118" s="295"/>
      <c r="AH118" s="296"/>
      <c r="AI118" s="300" t="s">
        <v>527</v>
      </c>
      <c r="AJ118" s="295"/>
      <c r="AK118" s="295"/>
      <c r="AL118" s="296"/>
      <c r="AM118" s="300" t="s">
        <v>522</v>
      </c>
      <c r="AN118" s="295"/>
      <c r="AO118" s="295"/>
      <c r="AP118" s="296"/>
      <c r="AQ118" s="332" t="s">
        <v>517</v>
      </c>
      <c r="AR118" s="333"/>
      <c r="AS118" s="333"/>
      <c r="AT118" s="333"/>
      <c r="AU118" s="333"/>
      <c r="AV118" s="333"/>
      <c r="AW118" s="333"/>
      <c r="AX118" s="334"/>
    </row>
    <row r="119" spans="1:50" ht="23.25" customHeight="1" x14ac:dyDescent="0.15">
      <c r="A119" s="289"/>
      <c r="B119" s="290"/>
      <c r="C119" s="290"/>
      <c r="D119" s="290"/>
      <c r="E119" s="290"/>
      <c r="F119" s="291"/>
      <c r="G119" s="348" t="s">
        <v>691</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608</v>
      </c>
      <c r="AC119" s="298"/>
      <c r="AD119" s="299"/>
      <c r="AE119" s="355" t="s">
        <v>606</v>
      </c>
      <c r="AF119" s="355"/>
      <c r="AG119" s="355"/>
      <c r="AH119" s="355"/>
      <c r="AI119" s="355">
        <v>6</v>
      </c>
      <c r="AJ119" s="355"/>
      <c r="AK119" s="355"/>
      <c r="AL119" s="355"/>
      <c r="AM119" s="355">
        <v>2</v>
      </c>
      <c r="AN119" s="355"/>
      <c r="AO119" s="355"/>
      <c r="AP119" s="355"/>
      <c r="AQ119" s="355">
        <v>4.4013999999999998</v>
      </c>
      <c r="AR119" s="355"/>
      <c r="AS119" s="355"/>
      <c r="AT119" s="355"/>
      <c r="AU119" s="355"/>
      <c r="AV119" s="355"/>
      <c r="AW119" s="355"/>
      <c r="AX119" s="356"/>
    </row>
    <row r="120" spans="1:50"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609</v>
      </c>
      <c r="AC120" s="339"/>
      <c r="AD120" s="340"/>
      <c r="AE120" s="303" t="s">
        <v>612</v>
      </c>
      <c r="AF120" s="303"/>
      <c r="AG120" s="303"/>
      <c r="AH120" s="303"/>
      <c r="AI120" s="303" t="s">
        <v>654</v>
      </c>
      <c r="AJ120" s="303"/>
      <c r="AK120" s="303"/>
      <c r="AL120" s="303"/>
      <c r="AM120" s="303" t="s">
        <v>655</v>
      </c>
      <c r="AN120" s="303"/>
      <c r="AO120" s="303"/>
      <c r="AP120" s="303"/>
      <c r="AQ120" s="303" t="s">
        <v>700</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530</v>
      </c>
      <c r="AF121" s="295"/>
      <c r="AG121" s="295"/>
      <c r="AH121" s="296"/>
      <c r="AI121" s="300" t="s">
        <v>527</v>
      </c>
      <c r="AJ121" s="295"/>
      <c r="AK121" s="295"/>
      <c r="AL121" s="296"/>
      <c r="AM121" s="300" t="s">
        <v>522</v>
      </c>
      <c r="AN121" s="295"/>
      <c r="AO121" s="295"/>
      <c r="AP121" s="296"/>
      <c r="AQ121" s="332" t="s">
        <v>517</v>
      </c>
      <c r="AR121" s="333"/>
      <c r="AS121" s="333"/>
      <c r="AT121" s="333"/>
      <c r="AU121" s="333"/>
      <c r="AV121" s="333"/>
      <c r="AW121" s="333"/>
      <c r="AX121" s="334"/>
    </row>
    <row r="122" spans="1:50" ht="23.25" customHeight="1" x14ac:dyDescent="0.15">
      <c r="A122" s="289"/>
      <c r="B122" s="290"/>
      <c r="C122" s="290"/>
      <c r="D122" s="290"/>
      <c r="E122" s="290"/>
      <c r="F122" s="291"/>
      <c r="G122" s="348" t="s">
        <v>585</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608</v>
      </c>
      <c r="AC122" s="298"/>
      <c r="AD122" s="299"/>
      <c r="AE122" s="355">
        <v>171</v>
      </c>
      <c r="AF122" s="355"/>
      <c r="AG122" s="355"/>
      <c r="AH122" s="355"/>
      <c r="AI122" s="355">
        <v>12</v>
      </c>
      <c r="AJ122" s="355"/>
      <c r="AK122" s="355"/>
      <c r="AL122" s="355"/>
      <c r="AM122" s="355">
        <v>2</v>
      </c>
      <c r="AN122" s="355"/>
      <c r="AO122" s="355"/>
      <c r="AP122" s="355"/>
      <c r="AQ122" s="355">
        <v>5.0709</v>
      </c>
      <c r="AR122" s="355"/>
      <c r="AS122" s="355"/>
      <c r="AT122" s="355"/>
      <c r="AU122" s="355"/>
      <c r="AV122" s="355"/>
      <c r="AW122" s="355"/>
      <c r="AX122" s="356"/>
    </row>
    <row r="123" spans="1:50" ht="46.5"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609</v>
      </c>
      <c r="AC123" s="339"/>
      <c r="AD123" s="340"/>
      <c r="AE123" s="303" t="s">
        <v>613</v>
      </c>
      <c r="AF123" s="303"/>
      <c r="AG123" s="303"/>
      <c r="AH123" s="303"/>
      <c r="AI123" s="303" t="s">
        <v>614</v>
      </c>
      <c r="AJ123" s="303"/>
      <c r="AK123" s="303"/>
      <c r="AL123" s="303"/>
      <c r="AM123" s="303" t="s">
        <v>656</v>
      </c>
      <c r="AN123" s="303"/>
      <c r="AO123" s="303"/>
      <c r="AP123" s="303"/>
      <c r="AQ123" s="303" t="s">
        <v>699</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531</v>
      </c>
      <c r="AF124" s="295"/>
      <c r="AG124" s="295"/>
      <c r="AH124" s="296"/>
      <c r="AI124" s="300" t="s">
        <v>527</v>
      </c>
      <c r="AJ124" s="295"/>
      <c r="AK124" s="295"/>
      <c r="AL124" s="296"/>
      <c r="AM124" s="300" t="s">
        <v>522</v>
      </c>
      <c r="AN124" s="295"/>
      <c r="AO124" s="295"/>
      <c r="AP124" s="296"/>
      <c r="AQ124" s="332" t="s">
        <v>517</v>
      </c>
      <c r="AR124" s="333"/>
      <c r="AS124" s="333"/>
      <c r="AT124" s="333"/>
      <c r="AU124" s="333"/>
      <c r="AV124" s="333"/>
      <c r="AW124" s="333"/>
      <c r="AX124" s="334"/>
    </row>
    <row r="125" spans="1:50" ht="23.25" customHeight="1" x14ac:dyDescent="0.15">
      <c r="A125" s="289"/>
      <c r="B125" s="290"/>
      <c r="C125" s="290"/>
      <c r="D125" s="290"/>
      <c r="E125" s="290"/>
      <c r="F125" s="291"/>
      <c r="G125" s="348" t="s">
        <v>586</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t="s">
        <v>608</v>
      </c>
      <c r="AC125" s="298"/>
      <c r="AD125" s="299"/>
      <c r="AE125" s="355">
        <v>2</v>
      </c>
      <c r="AF125" s="355"/>
      <c r="AG125" s="355"/>
      <c r="AH125" s="355"/>
      <c r="AI125" s="355">
        <v>3</v>
      </c>
      <c r="AJ125" s="355"/>
      <c r="AK125" s="355"/>
      <c r="AL125" s="355"/>
      <c r="AM125" s="355">
        <v>0.5</v>
      </c>
      <c r="AN125" s="355"/>
      <c r="AO125" s="355"/>
      <c r="AP125" s="355"/>
      <c r="AQ125" s="355">
        <v>3.25</v>
      </c>
      <c r="AR125" s="355"/>
      <c r="AS125" s="355"/>
      <c r="AT125" s="355"/>
      <c r="AU125" s="355"/>
      <c r="AV125" s="355"/>
      <c r="AW125" s="355"/>
      <c r="AX125" s="356"/>
    </row>
    <row r="126" spans="1:50" ht="46.5"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658</v>
      </c>
      <c r="AC126" s="339"/>
      <c r="AD126" s="340"/>
      <c r="AE126" s="303" t="s">
        <v>615</v>
      </c>
      <c r="AF126" s="303"/>
      <c r="AG126" s="303"/>
      <c r="AH126" s="303"/>
      <c r="AI126" s="303" t="s">
        <v>616</v>
      </c>
      <c r="AJ126" s="303"/>
      <c r="AK126" s="303"/>
      <c r="AL126" s="303"/>
      <c r="AM126" s="303" t="s">
        <v>657</v>
      </c>
      <c r="AN126" s="303"/>
      <c r="AO126" s="303"/>
      <c r="AP126" s="303"/>
      <c r="AQ126" s="303" t="s">
        <v>698</v>
      </c>
      <c r="AR126" s="303"/>
      <c r="AS126" s="303"/>
      <c r="AT126" s="303"/>
      <c r="AU126" s="303"/>
      <c r="AV126" s="303"/>
      <c r="AW126" s="303"/>
      <c r="AX126" s="304"/>
    </row>
    <row r="127" spans="1:50" ht="23.25"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530</v>
      </c>
      <c r="AF127" s="295"/>
      <c r="AG127" s="295"/>
      <c r="AH127" s="296"/>
      <c r="AI127" s="300" t="s">
        <v>527</v>
      </c>
      <c r="AJ127" s="295"/>
      <c r="AK127" s="295"/>
      <c r="AL127" s="296"/>
      <c r="AM127" s="300" t="s">
        <v>522</v>
      </c>
      <c r="AN127" s="295"/>
      <c r="AO127" s="295"/>
      <c r="AP127" s="296"/>
      <c r="AQ127" s="332" t="s">
        <v>517</v>
      </c>
      <c r="AR127" s="333"/>
      <c r="AS127" s="333"/>
      <c r="AT127" s="333"/>
      <c r="AU127" s="333"/>
      <c r="AV127" s="333"/>
      <c r="AW127" s="333"/>
      <c r="AX127" s="334"/>
    </row>
    <row r="128" spans="1:50" ht="23.25" customHeight="1" x14ac:dyDescent="0.15">
      <c r="A128" s="289"/>
      <c r="B128" s="290"/>
      <c r="C128" s="290"/>
      <c r="D128" s="290"/>
      <c r="E128" s="290"/>
      <c r="F128" s="291"/>
      <c r="G128" s="348" t="s">
        <v>693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t="s">
        <v>679</v>
      </c>
      <c r="AC128" s="298"/>
      <c r="AD128" s="299"/>
      <c r="AE128" s="355" t="s">
        <v>680</v>
      </c>
      <c r="AF128" s="355"/>
      <c r="AG128" s="355"/>
      <c r="AH128" s="355"/>
      <c r="AI128" s="355" t="s">
        <v>669</v>
      </c>
      <c r="AJ128" s="355"/>
      <c r="AK128" s="355"/>
      <c r="AL128" s="355"/>
      <c r="AM128" s="355">
        <v>3.5</v>
      </c>
      <c r="AN128" s="355"/>
      <c r="AO128" s="355"/>
      <c r="AP128" s="355"/>
      <c r="AQ128" s="355">
        <v>3.5</v>
      </c>
      <c r="AR128" s="355"/>
      <c r="AS128" s="355"/>
      <c r="AT128" s="355"/>
      <c r="AU128" s="355"/>
      <c r="AV128" s="355"/>
      <c r="AW128" s="355"/>
      <c r="AX128" s="356"/>
    </row>
    <row r="129" spans="1:50" ht="46.5"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681</v>
      </c>
      <c r="AC129" s="339"/>
      <c r="AD129" s="340"/>
      <c r="AE129" s="303" t="s">
        <v>671</v>
      </c>
      <c r="AF129" s="303"/>
      <c r="AG129" s="303"/>
      <c r="AH129" s="303"/>
      <c r="AI129" s="303" t="s">
        <v>671</v>
      </c>
      <c r="AJ129" s="303"/>
      <c r="AK129" s="303"/>
      <c r="AL129" s="303"/>
      <c r="AM129" s="303" t="s">
        <v>685</v>
      </c>
      <c r="AN129" s="303"/>
      <c r="AO129" s="303"/>
      <c r="AP129" s="303"/>
      <c r="AQ129" s="303" t="s">
        <v>685</v>
      </c>
      <c r="AR129" s="303"/>
      <c r="AS129" s="303"/>
      <c r="AT129" s="303"/>
      <c r="AU129" s="303"/>
      <c r="AV129" s="303"/>
      <c r="AW129" s="303"/>
      <c r="AX129" s="304"/>
    </row>
    <row r="130" spans="1:50" ht="45" customHeight="1" x14ac:dyDescent="0.15">
      <c r="A130" s="990" t="s">
        <v>560</v>
      </c>
      <c r="B130" s="988"/>
      <c r="C130" s="987" t="s">
        <v>358</v>
      </c>
      <c r="D130" s="988"/>
      <c r="E130" s="305" t="s">
        <v>387</v>
      </c>
      <c r="F130" s="306"/>
      <c r="G130" s="307" t="s">
        <v>587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1"/>
      <c r="B131" s="249"/>
      <c r="C131" s="248"/>
      <c r="D131" s="249"/>
      <c r="E131" s="235" t="s">
        <v>386</v>
      </c>
      <c r="F131" s="236"/>
      <c r="G131" s="232" t="s">
        <v>588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1"/>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530</v>
      </c>
      <c r="AF132" s="262"/>
      <c r="AG132" s="262"/>
      <c r="AH132" s="262"/>
      <c r="AI132" s="262" t="s">
        <v>527</v>
      </c>
      <c r="AJ132" s="262"/>
      <c r="AK132" s="262"/>
      <c r="AL132" s="262"/>
      <c r="AM132" s="262" t="s">
        <v>522</v>
      </c>
      <c r="AN132" s="262"/>
      <c r="AO132" s="262"/>
      <c r="AP132" s="264"/>
      <c r="AQ132" s="264" t="s">
        <v>354</v>
      </c>
      <c r="AR132" s="265"/>
      <c r="AS132" s="265"/>
      <c r="AT132" s="266"/>
      <c r="AU132" s="276" t="s">
        <v>370</v>
      </c>
      <c r="AV132" s="276"/>
      <c r="AW132" s="276"/>
      <c r="AX132" s="277"/>
    </row>
    <row r="133" spans="1:50" ht="18.75" customHeight="1" x14ac:dyDescent="0.15">
      <c r="A133" s="991"/>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c r="AR133" s="268"/>
      <c r="AS133" s="137" t="s">
        <v>355</v>
      </c>
      <c r="AT133" s="172"/>
      <c r="AU133" s="136"/>
      <c r="AV133" s="136"/>
      <c r="AW133" s="137" t="s">
        <v>300</v>
      </c>
      <c r="AX133" s="138"/>
    </row>
    <row r="134" spans="1:50" ht="39.75" customHeight="1" x14ac:dyDescent="0.15">
      <c r="A134" s="991"/>
      <c r="B134" s="249"/>
      <c r="C134" s="248"/>
      <c r="D134" s="249"/>
      <c r="E134" s="248"/>
      <c r="F134" s="311"/>
      <c r="G134" s="227" t="s">
        <v>629</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571</v>
      </c>
      <c r="AC134" s="218"/>
      <c r="AD134" s="218"/>
      <c r="AE134" s="263" t="s">
        <v>571</v>
      </c>
      <c r="AF134" s="112"/>
      <c r="AG134" s="112"/>
      <c r="AH134" s="112"/>
      <c r="AI134" s="263" t="s">
        <v>571</v>
      </c>
      <c r="AJ134" s="112"/>
      <c r="AK134" s="112"/>
      <c r="AL134" s="112"/>
      <c r="AM134" s="263" t="s">
        <v>571</v>
      </c>
      <c r="AN134" s="112"/>
      <c r="AO134" s="112"/>
      <c r="AP134" s="112"/>
      <c r="AQ134" s="263" t="s">
        <v>571</v>
      </c>
      <c r="AR134" s="112"/>
      <c r="AS134" s="112"/>
      <c r="AT134" s="112"/>
      <c r="AU134" s="263" t="s">
        <v>571</v>
      </c>
      <c r="AV134" s="112"/>
      <c r="AW134" s="112"/>
      <c r="AX134" s="219"/>
    </row>
    <row r="135" spans="1:50" ht="39.75" customHeight="1" x14ac:dyDescent="0.15">
      <c r="A135" s="991"/>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606</v>
      </c>
      <c r="AC135" s="133"/>
      <c r="AD135" s="133"/>
      <c r="AE135" s="263" t="s">
        <v>571</v>
      </c>
      <c r="AF135" s="112"/>
      <c r="AG135" s="112"/>
      <c r="AH135" s="112"/>
      <c r="AI135" s="263" t="s">
        <v>572</v>
      </c>
      <c r="AJ135" s="112"/>
      <c r="AK135" s="112"/>
      <c r="AL135" s="112"/>
      <c r="AM135" s="263" t="s">
        <v>571</v>
      </c>
      <c r="AN135" s="112"/>
      <c r="AO135" s="112"/>
      <c r="AP135" s="112"/>
      <c r="AQ135" s="263" t="s">
        <v>571</v>
      </c>
      <c r="AR135" s="112"/>
      <c r="AS135" s="112"/>
      <c r="AT135" s="112"/>
      <c r="AU135" s="263" t="s">
        <v>571</v>
      </c>
      <c r="AV135" s="112"/>
      <c r="AW135" s="112"/>
      <c r="AX135" s="219"/>
    </row>
    <row r="136" spans="1:50" ht="18.75" hidden="1" customHeight="1" x14ac:dyDescent="0.15">
      <c r="A136" s="991"/>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530</v>
      </c>
      <c r="AF136" s="262"/>
      <c r="AG136" s="262"/>
      <c r="AH136" s="262"/>
      <c r="AI136" s="262" t="s">
        <v>527</v>
      </c>
      <c r="AJ136" s="262"/>
      <c r="AK136" s="262"/>
      <c r="AL136" s="262"/>
      <c r="AM136" s="262" t="s">
        <v>522</v>
      </c>
      <c r="AN136" s="262"/>
      <c r="AO136" s="262"/>
      <c r="AP136" s="264"/>
      <c r="AQ136" s="264" t="s">
        <v>354</v>
      </c>
      <c r="AR136" s="265"/>
      <c r="AS136" s="265"/>
      <c r="AT136" s="266"/>
      <c r="AU136" s="276" t="s">
        <v>370</v>
      </c>
      <c r="AV136" s="276"/>
      <c r="AW136" s="276"/>
      <c r="AX136" s="277"/>
    </row>
    <row r="137" spans="1:50" ht="18.75" hidden="1" customHeight="1" x14ac:dyDescent="0.15">
      <c r="A137" s="991"/>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991"/>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15">
      <c r="A139" s="991"/>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15">
      <c r="A140" s="991"/>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530</v>
      </c>
      <c r="AF140" s="262"/>
      <c r="AG140" s="262"/>
      <c r="AH140" s="262"/>
      <c r="AI140" s="262" t="s">
        <v>527</v>
      </c>
      <c r="AJ140" s="262"/>
      <c r="AK140" s="262"/>
      <c r="AL140" s="262"/>
      <c r="AM140" s="262" t="s">
        <v>522</v>
      </c>
      <c r="AN140" s="262"/>
      <c r="AO140" s="262"/>
      <c r="AP140" s="264"/>
      <c r="AQ140" s="264" t="s">
        <v>354</v>
      </c>
      <c r="AR140" s="265"/>
      <c r="AS140" s="265"/>
      <c r="AT140" s="266"/>
      <c r="AU140" s="276" t="s">
        <v>370</v>
      </c>
      <c r="AV140" s="276"/>
      <c r="AW140" s="276"/>
      <c r="AX140" s="277"/>
    </row>
    <row r="141" spans="1:50" ht="18.75" hidden="1" customHeight="1" x14ac:dyDescent="0.15">
      <c r="A141" s="991"/>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991"/>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991"/>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991"/>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530</v>
      </c>
      <c r="AF144" s="262"/>
      <c r="AG144" s="262"/>
      <c r="AH144" s="262"/>
      <c r="AI144" s="262" t="s">
        <v>527</v>
      </c>
      <c r="AJ144" s="262"/>
      <c r="AK144" s="262"/>
      <c r="AL144" s="262"/>
      <c r="AM144" s="262" t="s">
        <v>522</v>
      </c>
      <c r="AN144" s="262"/>
      <c r="AO144" s="262"/>
      <c r="AP144" s="264"/>
      <c r="AQ144" s="264" t="s">
        <v>354</v>
      </c>
      <c r="AR144" s="265"/>
      <c r="AS144" s="265"/>
      <c r="AT144" s="266"/>
      <c r="AU144" s="276" t="s">
        <v>370</v>
      </c>
      <c r="AV144" s="276"/>
      <c r="AW144" s="276"/>
      <c r="AX144" s="277"/>
    </row>
    <row r="145" spans="1:50" ht="18.75" hidden="1" customHeight="1" x14ac:dyDescent="0.15">
      <c r="A145" s="991"/>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991"/>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991"/>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991"/>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530</v>
      </c>
      <c r="AF148" s="262"/>
      <c r="AG148" s="262"/>
      <c r="AH148" s="262"/>
      <c r="AI148" s="262" t="s">
        <v>527</v>
      </c>
      <c r="AJ148" s="262"/>
      <c r="AK148" s="262"/>
      <c r="AL148" s="262"/>
      <c r="AM148" s="262" t="s">
        <v>522</v>
      </c>
      <c r="AN148" s="262"/>
      <c r="AO148" s="262"/>
      <c r="AP148" s="264"/>
      <c r="AQ148" s="264" t="s">
        <v>354</v>
      </c>
      <c r="AR148" s="265"/>
      <c r="AS148" s="265"/>
      <c r="AT148" s="266"/>
      <c r="AU148" s="276" t="s">
        <v>370</v>
      </c>
      <c r="AV148" s="276"/>
      <c r="AW148" s="276"/>
      <c r="AX148" s="277"/>
    </row>
    <row r="149" spans="1:50" ht="18.75" hidden="1" customHeight="1" x14ac:dyDescent="0.15">
      <c r="A149" s="991"/>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1"/>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991"/>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customHeight="1" x14ac:dyDescent="0.15">
      <c r="A152" s="991"/>
      <c r="B152" s="249"/>
      <c r="C152" s="248"/>
      <c r="D152" s="249"/>
      <c r="E152" s="248"/>
      <c r="F152" s="311"/>
      <c r="G152" s="269"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4"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customHeight="1" x14ac:dyDescent="0.15">
      <c r="A153" s="991"/>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1"/>
      <c r="B154" s="249"/>
      <c r="C154" s="248"/>
      <c r="D154" s="249"/>
      <c r="E154" s="248"/>
      <c r="F154" s="311"/>
      <c r="G154" s="227" t="s">
        <v>589</v>
      </c>
      <c r="H154" s="161"/>
      <c r="I154" s="161"/>
      <c r="J154" s="161"/>
      <c r="K154" s="161"/>
      <c r="L154" s="161"/>
      <c r="M154" s="161"/>
      <c r="N154" s="161"/>
      <c r="O154" s="161"/>
      <c r="P154" s="228"/>
      <c r="Q154" s="160" t="s">
        <v>590</v>
      </c>
      <c r="R154" s="161"/>
      <c r="S154" s="161"/>
      <c r="T154" s="161"/>
      <c r="U154" s="161"/>
      <c r="V154" s="161"/>
      <c r="W154" s="161"/>
      <c r="X154" s="161"/>
      <c r="Y154" s="161"/>
      <c r="Z154" s="161"/>
      <c r="AA154" s="920"/>
      <c r="AB154" s="252" t="s">
        <v>694</v>
      </c>
      <c r="AC154" s="253"/>
      <c r="AD154" s="253"/>
      <c r="AE154" s="258" t="s">
        <v>591</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1"/>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1"/>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1"/>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1"/>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1"/>
      <c r="AB157" s="254"/>
      <c r="AC157" s="255"/>
      <c r="AD157" s="255"/>
      <c r="AE157" s="160" t="s">
        <v>648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3.5" customHeight="1" x14ac:dyDescent="0.15">
      <c r="A158" s="991"/>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2"/>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49"/>
      <c r="C159" s="248"/>
      <c r="D159" s="249"/>
      <c r="E159" s="248"/>
      <c r="F159" s="311"/>
      <c r="G159" s="269"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4" t="s">
        <v>459</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1"/>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1"/>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1"/>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1"/>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1"/>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1"/>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2"/>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49"/>
      <c r="C166" s="248"/>
      <c r="D166" s="249"/>
      <c r="E166" s="248"/>
      <c r="F166" s="311"/>
      <c r="G166" s="269"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4" t="s">
        <v>459</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1"/>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1"/>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1"/>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1"/>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1"/>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1"/>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2"/>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49"/>
      <c r="C173" s="248"/>
      <c r="D173" s="249"/>
      <c r="E173" s="248"/>
      <c r="F173" s="311"/>
      <c r="G173" s="269"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4" t="s">
        <v>459</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1"/>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1"/>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1"/>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1"/>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1"/>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1"/>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2"/>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49"/>
      <c r="C180" s="248"/>
      <c r="D180" s="249"/>
      <c r="E180" s="248"/>
      <c r="F180" s="311"/>
      <c r="G180" s="269"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4" t="s">
        <v>459</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1"/>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1"/>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1"/>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1"/>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1"/>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1"/>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2"/>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1"/>
      <c r="B188" s="249"/>
      <c r="C188" s="248"/>
      <c r="D188" s="249"/>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1"/>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1"/>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1"/>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1"/>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530</v>
      </c>
      <c r="AF192" s="262"/>
      <c r="AG192" s="262"/>
      <c r="AH192" s="262"/>
      <c r="AI192" s="262" t="s">
        <v>527</v>
      </c>
      <c r="AJ192" s="262"/>
      <c r="AK192" s="262"/>
      <c r="AL192" s="262"/>
      <c r="AM192" s="262" t="s">
        <v>522</v>
      </c>
      <c r="AN192" s="262"/>
      <c r="AO192" s="262"/>
      <c r="AP192" s="264"/>
      <c r="AQ192" s="264" t="s">
        <v>354</v>
      </c>
      <c r="AR192" s="265"/>
      <c r="AS192" s="265"/>
      <c r="AT192" s="266"/>
      <c r="AU192" s="276" t="s">
        <v>370</v>
      </c>
      <c r="AV192" s="276"/>
      <c r="AW192" s="276"/>
      <c r="AX192" s="277"/>
    </row>
    <row r="193" spans="1:50" ht="18.75" hidden="1" customHeight="1" x14ac:dyDescent="0.15">
      <c r="A193" s="991"/>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1"/>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991"/>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991"/>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531</v>
      </c>
      <c r="AF196" s="262"/>
      <c r="AG196" s="262"/>
      <c r="AH196" s="262"/>
      <c r="AI196" s="262" t="s">
        <v>527</v>
      </c>
      <c r="AJ196" s="262"/>
      <c r="AK196" s="262"/>
      <c r="AL196" s="262"/>
      <c r="AM196" s="262" t="s">
        <v>522</v>
      </c>
      <c r="AN196" s="262"/>
      <c r="AO196" s="262"/>
      <c r="AP196" s="264"/>
      <c r="AQ196" s="264" t="s">
        <v>354</v>
      </c>
      <c r="AR196" s="265"/>
      <c r="AS196" s="265"/>
      <c r="AT196" s="266"/>
      <c r="AU196" s="276" t="s">
        <v>370</v>
      </c>
      <c r="AV196" s="276"/>
      <c r="AW196" s="276"/>
      <c r="AX196" s="277"/>
    </row>
    <row r="197" spans="1:50" ht="18.75" hidden="1" customHeight="1" x14ac:dyDescent="0.15">
      <c r="A197" s="991"/>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1"/>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991"/>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991"/>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530</v>
      </c>
      <c r="AF200" s="262"/>
      <c r="AG200" s="262"/>
      <c r="AH200" s="262"/>
      <c r="AI200" s="262" t="s">
        <v>527</v>
      </c>
      <c r="AJ200" s="262"/>
      <c r="AK200" s="262"/>
      <c r="AL200" s="262"/>
      <c r="AM200" s="262" t="s">
        <v>522</v>
      </c>
      <c r="AN200" s="262"/>
      <c r="AO200" s="262"/>
      <c r="AP200" s="264"/>
      <c r="AQ200" s="264" t="s">
        <v>354</v>
      </c>
      <c r="AR200" s="265"/>
      <c r="AS200" s="265"/>
      <c r="AT200" s="266"/>
      <c r="AU200" s="276" t="s">
        <v>370</v>
      </c>
      <c r="AV200" s="276"/>
      <c r="AW200" s="276"/>
      <c r="AX200" s="277"/>
    </row>
    <row r="201" spans="1:50" ht="18.75" hidden="1" customHeight="1" x14ac:dyDescent="0.15">
      <c r="A201" s="991"/>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1"/>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991"/>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991"/>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530</v>
      </c>
      <c r="AF204" s="262"/>
      <c r="AG204" s="262"/>
      <c r="AH204" s="262"/>
      <c r="AI204" s="262" t="s">
        <v>527</v>
      </c>
      <c r="AJ204" s="262"/>
      <c r="AK204" s="262"/>
      <c r="AL204" s="262"/>
      <c r="AM204" s="262" t="s">
        <v>522</v>
      </c>
      <c r="AN204" s="262"/>
      <c r="AO204" s="262"/>
      <c r="AP204" s="264"/>
      <c r="AQ204" s="264" t="s">
        <v>354</v>
      </c>
      <c r="AR204" s="265"/>
      <c r="AS204" s="265"/>
      <c r="AT204" s="266"/>
      <c r="AU204" s="276" t="s">
        <v>370</v>
      </c>
      <c r="AV204" s="276"/>
      <c r="AW204" s="276"/>
      <c r="AX204" s="277"/>
    </row>
    <row r="205" spans="1:50" ht="18.75" hidden="1" customHeight="1" x14ac:dyDescent="0.15">
      <c r="A205" s="991"/>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1"/>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991"/>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991"/>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530</v>
      </c>
      <c r="AF208" s="262"/>
      <c r="AG208" s="262"/>
      <c r="AH208" s="262"/>
      <c r="AI208" s="262" t="s">
        <v>527</v>
      </c>
      <c r="AJ208" s="262"/>
      <c r="AK208" s="262"/>
      <c r="AL208" s="262"/>
      <c r="AM208" s="262" t="s">
        <v>522</v>
      </c>
      <c r="AN208" s="262"/>
      <c r="AO208" s="262"/>
      <c r="AP208" s="264"/>
      <c r="AQ208" s="264" t="s">
        <v>354</v>
      </c>
      <c r="AR208" s="265"/>
      <c r="AS208" s="265"/>
      <c r="AT208" s="266"/>
      <c r="AU208" s="276" t="s">
        <v>370</v>
      </c>
      <c r="AV208" s="276"/>
      <c r="AW208" s="276"/>
      <c r="AX208" s="277"/>
    </row>
    <row r="209" spans="1:50" ht="18.75" hidden="1" customHeight="1" x14ac:dyDescent="0.15">
      <c r="A209" s="991"/>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1"/>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991"/>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991"/>
      <c r="B212" s="249"/>
      <c r="C212" s="248"/>
      <c r="D212" s="249"/>
      <c r="E212" s="248"/>
      <c r="F212" s="311"/>
      <c r="G212" s="269"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4"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991"/>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49"/>
      <c r="C214" s="248"/>
      <c r="D214" s="249"/>
      <c r="E214" s="248"/>
      <c r="F214" s="311"/>
      <c r="G214" s="227"/>
      <c r="H214" s="161"/>
      <c r="I214" s="161"/>
      <c r="J214" s="161"/>
      <c r="K214" s="161"/>
      <c r="L214" s="161"/>
      <c r="M214" s="161"/>
      <c r="N214" s="161"/>
      <c r="O214" s="161"/>
      <c r="P214" s="228"/>
      <c r="Q214" s="978"/>
      <c r="R214" s="979"/>
      <c r="S214" s="979"/>
      <c r="T214" s="979"/>
      <c r="U214" s="979"/>
      <c r="V214" s="979"/>
      <c r="W214" s="979"/>
      <c r="X214" s="979"/>
      <c r="Y214" s="979"/>
      <c r="Z214" s="979"/>
      <c r="AA214" s="98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1"/>
      <c r="B215" s="249"/>
      <c r="C215" s="248"/>
      <c r="D215" s="249"/>
      <c r="E215" s="248"/>
      <c r="F215" s="311"/>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1"/>
      <c r="B216" s="249"/>
      <c r="C216" s="248"/>
      <c r="D216" s="249"/>
      <c r="E216" s="248"/>
      <c r="F216" s="311"/>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1"/>
      <c r="B217" s="249"/>
      <c r="C217" s="248"/>
      <c r="D217" s="249"/>
      <c r="E217" s="248"/>
      <c r="F217" s="311"/>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49"/>
      <c r="C218" s="248"/>
      <c r="D218" s="249"/>
      <c r="E218" s="248"/>
      <c r="F218" s="311"/>
      <c r="G218" s="232"/>
      <c r="H218" s="164"/>
      <c r="I218" s="164"/>
      <c r="J218" s="164"/>
      <c r="K218" s="164"/>
      <c r="L218" s="164"/>
      <c r="M218" s="164"/>
      <c r="N218" s="164"/>
      <c r="O218" s="164"/>
      <c r="P218" s="233"/>
      <c r="Q218" s="984"/>
      <c r="R218" s="985"/>
      <c r="S218" s="985"/>
      <c r="T218" s="985"/>
      <c r="U218" s="985"/>
      <c r="V218" s="985"/>
      <c r="W218" s="985"/>
      <c r="X218" s="985"/>
      <c r="Y218" s="985"/>
      <c r="Z218" s="985"/>
      <c r="AA218" s="986"/>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49"/>
      <c r="C219" s="248"/>
      <c r="D219" s="249"/>
      <c r="E219" s="248"/>
      <c r="F219" s="311"/>
      <c r="G219" s="269"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4" t="s">
        <v>459</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1"/>
      <c r="B221" s="249"/>
      <c r="C221" s="248"/>
      <c r="D221" s="249"/>
      <c r="E221" s="248"/>
      <c r="F221" s="311"/>
      <c r="G221" s="227"/>
      <c r="H221" s="161"/>
      <c r="I221" s="161"/>
      <c r="J221" s="161"/>
      <c r="K221" s="161"/>
      <c r="L221" s="161"/>
      <c r="M221" s="161"/>
      <c r="N221" s="161"/>
      <c r="O221" s="161"/>
      <c r="P221" s="228"/>
      <c r="Q221" s="978"/>
      <c r="R221" s="979"/>
      <c r="S221" s="979"/>
      <c r="T221" s="979"/>
      <c r="U221" s="979"/>
      <c r="V221" s="979"/>
      <c r="W221" s="979"/>
      <c r="X221" s="979"/>
      <c r="Y221" s="979"/>
      <c r="Z221" s="979"/>
      <c r="AA221" s="98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1"/>
      <c r="B222" s="249"/>
      <c r="C222" s="248"/>
      <c r="D222" s="249"/>
      <c r="E222" s="248"/>
      <c r="F222" s="311"/>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1"/>
      <c r="B223" s="249"/>
      <c r="C223" s="248"/>
      <c r="D223" s="249"/>
      <c r="E223" s="248"/>
      <c r="F223" s="311"/>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1"/>
      <c r="B224" s="249"/>
      <c r="C224" s="248"/>
      <c r="D224" s="249"/>
      <c r="E224" s="248"/>
      <c r="F224" s="311"/>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49"/>
      <c r="C225" s="248"/>
      <c r="D225" s="249"/>
      <c r="E225" s="248"/>
      <c r="F225" s="311"/>
      <c r="G225" s="232"/>
      <c r="H225" s="164"/>
      <c r="I225" s="164"/>
      <c r="J225" s="164"/>
      <c r="K225" s="164"/>
      <c r="L225" s="164"/>
      <c r="M225" s="164"/>
      <c r="N225" s="164"/>
      <c r="O225" s="164"/>
      <c r="P225" s="233"/>
      <c r="Q225" s="984"/>
      <c r="R225" s="985"/>
      <c r="S225" s="985"/>
      <c r="T225" s="985"/>
      <c r="U225" s="985"/>
      <c r="V225" s="985"/>
      <c r="W225" s="985"/>
      <c r="X225" s="985"/>
      <c r="Y225" s="985"/>
      <c r="Z225" s="985"/>
      <c r="AA225" s="986"/>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49"/>
      <c r="C226" s="248"/>
      <c r="D226" s="249"/>
      <c r="E226" s="248"/>
      <c r="F226" s="311"/>
      <c r="G226" s="269"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4" t="s">
        <v>459</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1"/>
      <c r="B228" s="249"/>
      <c r="C228" s="248"/>
      <c r="D228" s="249"/>
      <c r="E228" s="248"/>
      <c r="F228" s="311"/>
      <c r="G228" s="227"/>
      <c r="H228" s="161"/>
      <c r="I228" s="161"/>
      <c r="J228" s="161"/>
      <c r="K228" s="161"/>
      <c r="L228" s="161"/>
      <c r="M228" s="161"/>
      <c r="N228" s="161"/>
      <c r="O228" s="161"/>
      <c r="P228" s="228"/>
      <c r="Q228" s="978"/>
      <c r="R228" s="979"/>
      <c r="S228" s="979"/>
      <c r="T228" s="979"/>
      <c r="U228" s="979"/>
      <c r="V228" s="979"/>
      <c r="W228" s="979"/>
      <c r="X228" s="979"/>
      <c r="Y228" s="979"/>
      <c r="Z228" s="979"/>
      <c r="AA228" s="98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1"/>
      <c r="B229" s="249"/>
      <c r="C229" s="248"/>
      <c r="D229" s="249"/>
      <c r="E229" s="248"/>
      <c r="F229" s="311"/>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1"/>
      <c r="B230" s="249"/>
      <c r="C230" s="248"/>
      <c r="D230" s="249"/>
      <c r="E230" s="248"/>
      <c r="F230" s="311"/>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1"/>
      <c r="B231" s="249"/>
      <c r="C231" s="248"/>
      <c r="D231" s="249"/>
      <c r="E231" s="248"/>
      <c r="F231" s="311"/>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49"/>
      <c r="C232" s="248"/>
      <c r="D232" s="249"/>
      <c r="E232" s="248"/>
      <c r="F232" s="311"/>
      <c r="G232" s="232"/>
      <c r="H232" s="164"/>
      <c r="I232" s="164"/>
      <c r="J232" s="164"/>
      <c r="K232" s="164"/>
      <c r="L232" s="164"/>
      <c r="M232" s="164"/>
      <c r="N232" s="164"/>
      <c r="O232" s="164"/>
      <c r="P232" s="233"/>
      <c r="Q232" s="984"/>
      <c r="R232" s="985"/>
      <c r="S232" s="985"/>
      <c r="T232" s="985"/>
      <c r="U232" s="985"/>
      <c r="V232" s="985"/>
      <c r="W232" s="985"/>
      <c r="X232" s="985"/>
      <c r="Y232" s="985"/>
      <c r="Z232" s="985"/>
      <c r="AA232" s="986"/>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49"/>
      <c r="C233" s="248"/>
      <c r="D233" s="249"/>
      <c r="E233" s="248"/>
      <c r="F233" s="311"/>
      <c r="G233" s="269"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4" t="s">
        <v>459</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1"/>
      <c r="B235" s="249"/>
      <c r="C235" s="248"/>
      <c r="D235" s="249"/>
      <c r="E235" s="248"/>
      <c r="F235" s="311"/>
      <c r="G235" s="227"/>
      <c r="H235" s="161"/>
      <c r="I235" s="161"/>
      <c r="J235" s="161"/>
      <c r="K235" s="161"/>
      <c r="L235" s="161"/>
      <c r="M235" s="161"/>
      <c r="N235" s="161"/>
      <c r="O235" s="161"/>
      <c r="P235" s="228"/>
      <c r="Q235" s="978"/>
      <c r="R235" s="979"/>
      <c r="S235" s="979"/>
      <c r="T235" s="979"/>
      <c r="U235" s="979"/>
      <c r="V235" s="979"/>
      <c r="W235" s="979"/>
      <c r="X235" s="979"/>
      <c r="Y235" s="979"/>
      <c r="Z235" s="979"/>
      <c r="AA235" s="98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1"/>
      <c r="B236" s="249"/>
      <c r="C236" s="248"/>
      <c r="D236" s="249"/>
      <c r="E236" s="248"/>
      <c r="F236" s="311"/>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1"/>
      <c r="B237" s="249"/>
      <c r="C237" s="248"/>
      <c r="D237" s="249"/>
      <c r="E237" s="248"/>
      <c r="F237" s="311"/>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1"/>
      <c r="B238" s="249"/>
      <c r="C238" s="248"/>
      <c r="D238" s="249"/>
      <c r="E238" s="248"/>
      <c r="F238" s="311"/>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49"/>
      <c r="C239" s="248"/>
      <c r="D239" s="249"/>
      <c r="E239" s="248"/>
      <c r="F239" s="311"/>
      <c r="G239" s="232"/>
      <c r="H239" s="164"/>
      <c r="I239" s="164"/>
      <c r="J239" s="164"/>
      <c r="K239" s="164"/>
      <c r="L239" s="164"/>
      <c r="M239" s="164"/>
      <c r="N239" s="164"/>
      <c r="O239" s="164"/>
      <c r="P239" s="233"/>
      <c r="Q239" s="984"/>
      <c r="R239" s="985"/>
      <c r="S239" s="985"/>
      <c r="T239" s="985"/>
      <c r="U239" s="985"/>
      <c r="V239" s="985"/>
      <c r="W239" s="985"/>
      <c r="X239" s="985"/>
      <c r="Y239" s="985"/>
      <c r="Z239" s="985"/>
      <c r="AA239" s="986"/>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49"/>
      <c r="C240" s="248"/>
      <c r="D240" s="249"/>
      <c r="E240" s="248"/>
      <c r="F240" s="311"/>
      <c r="G240" s="269"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4" t="s">
        <v>459</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1"/>
      <c r="B242" s="249"/>
      <c r="C242" s="248"/>
      <c r="D242" s="249"/>
      <c r="E242" s="248"/>
      <c r="F242" s="311"/>
      <c r="G242" s="227"/>
      <c r="H242" s="161"/>
      <c r="I242" s="161"/>
      <c r="J242" s="161"/>
      <c r="K242" s="161"/>
      <c r="L242" s="161"/>
      <c r="M242" s="161"/>
      <c r="N242" s="161"/>
      <c r="O242" s="161"/>
      <c r="P242" s="228"/>
      <c r="Q242" s="978"/>
      <c r="R242" s="979"/>
      <c r="S242" s="979"/>
      <c r="T242" s="979"/>
      <c r="U242" s="979"/>
      <c r="V242" s="979"/>
      <c r="W242" s="979"/>
      <c r="X242" s="979"/>
      <c r="Y242" s="979"/>
      <c r="Z242" s="979"/>
      <c r="AA242" s="98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1"/>
      <c r="B243" s="249"/>
      <c r="C243" s="248"/>
      <c r="D243" s="249"/>
      <c r="E243" s="248"/>
      <c r="F243" s="311"/>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1"/>
      <c r="B244" s="249"/>
      <c r="C244" s="248"/>
      <c r="D244" s="249"/>
      <c r="E244" s="248"/>
      <c r="F244" s="311"/>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1"/>
      <c r="B245" s="249"/>
      <c r="C245" s="248"/>
      <c r="D245" s="249"/>
      <c r="E245" s="248"/>
      <c r="F245" s="311"/>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49"/>
      <c r="C246" s="248"/>
      <c r="D246" s="249"/>
      <c r="E246" s="312"/>
      <c r="F246" s="313"/>
      <c r="G246" s="232"/>
      <c r="H246" s="164"/>
      <c r="I246" s="164"/>
      <c r="J246" s="164"/>
      <c r="K246" s="164"/>
      <c r="L246" s="164"/>
      <c r="M246" s="164"/>
      <c r="N246" s="164"/>
      <c r="O246" s="164"/>
      <c r="P246" s="233"/>
      <c r="Q246" s="984"/>
      <c r="R246" s="985"/>
      <c r="S246" s="985"/>
      <c r="T246" s="985"/>
      <c r="U246" s="985"/>
      <c r="V246" s="985"/>
      <c r="W246" s="985"/>
      <c r="X246" s="985"/>
      <c r="Y246" s="985"/>
      <c r="Z246" s="985"/>
      <c r="AA246" s="986"/>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1"/>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1"/>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1"/>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1"/>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530</v>
      </c>
      <c r="AF252" s="262"/>
      <c r="AG252" s="262"/>
      <c r="AH252" s="262"/>
      <c r="AI252" s="262" t="s">
        <v>527</v>
      </c>
      <c r="AJ252" s="262"/>
      <c r="AK252" s="262"/>
      <c r="AL252" s="262"/>
      <c r="AM252" s="262" t="s">
        <v>522</v>
      </c>
      <c r="AN252" s="262"/>
      <c r="AO252" s="262"/>
      <c r="AP252" s="264"/>
      <c r="AQ252" s="264" t="s">
        <v>354</v>
      </c>
      <c r="AR252" s="265"/>
      <c r="AS252" s="265"/>
      <c r="AT252" s="266"/>
      <c r="AU252" s="276" t="s">
        <v>370</v>
      </c>
      <c r="AV252" s="276"/>
      <c r="AW252" s="276"/>
      <c r="AX252" s="277"/>
    </row>
    <row r="253" spans="1:50" ht="18.75" hidden="1" customHeight="1" x14ac:dyDescent="0.15">
      <c r="A253" s="991"/>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1"/>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991"/>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991"/>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530</v>
      </c>
      <c r="AF256" s="262"/>
      <c r="AG256" s="262"/>
      <c r="AH256" s="262"/>
      <c r="AI256" s="262" t="s">
        <v>527</v>
      </c>
      <c r="AJ256" s="262"/>
      <c r="AK256" s="262"/>
      <c r="AL256" s="262"/>
      <c r="AM256" s="262" t="s">
        <v>523</v>
      </c>
      <c r="AN256" s="262"/>
      <c r="AO256" s="262"/>
      <c r="AP256" s="264"/>
      <c r="AQ256" s="264" t="s">
        <v>354</v>
      </c>
      <c r="AR256" s="265"/>
      <c r="AS256" s="265"/>
      <c r="AT256" s="266"/>
      <c r="AU256" s="276" t="s">
        <v>370</v>
      </c>
      <c r="AV256" s="276"/>
      <c r="AW256" s="276"/>
      <c r="AX256" s="277"/>
    </row>
    <row r="257" spans="1:50" ht="18.75" hidden="1" customHeight="1" x14ac:dyDescent="0.15">
      <c r="A257" s="991"/>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1"/>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991"/>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991"/>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530</v>
      </c>
      <c r="AF260" s="262"/>
      <c r="AG260" s="262"/>
      <c r="AH260" s="262"/>
      <c r="AI260" s="262" t="s">
        <v>527</v>
      </c>
      <c r="AJ260" s="262"/>
      <c r="AK260" s="262"/>
      <c r="AL260" s="262"/>
      <c r="AM260" s="262" t="s">
        <v>523</v>
      </c>
      <c r="AN260" s="262"/>
      <c r="AO260" s="262"/>
      <c r="AP260" s="264"/>
      <c r="AQ260" s="264" t="s">
        <v>354</v>
      </c>
      <c r="AR260" s="265"/>
      <c r="AS260" s="265"/>
      <c r="AT260" s="266"/>
      <c r="AU260" s="276" t="s">
        <v>370</v>
      </c>
      <c r="AV260" s="276"/>
      <c r="AW260" s="276"/>
      <c r="AX260" s="277"/>
    </row>
    <row r="261" spans="1:50" ht="18.75" hidden="1" customHeight="1" x14ac:dyDescent="0.15">
      <c r="A261" s="991"/>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1"/>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991"/>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991"/>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1"/>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1"/>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991"/>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991"/>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531</v>
      </c>
      <c r="AF268" s="262"/>
      <c r="AG268" s="262"/>
      <c r="AH268" s="262"/>
      <c r="AI268" s="262" t="s">
        <v>527</v>
      </c>
      <c r="AJ268" s="262"/>
      <c r="AK268" s="262"/>
      <c r="AL268" s="262"/>
      <c r="AM268" s="262" t="s">
        <v>522</v>
      </c>
      <c r="AN268" s="262"/>
      <c r="AO268" s="262"/>
      <c r="AP268" s="264"/>
      <c r="AQ268" s="264" t="s">
        <v>354</v>
      </c>
      <c r="AR268" s="265"/>
      <c r="AS268" s="265"/>
      <c r="AT268" s="266"/>
      <c r="AU268" s="276" t="s">
        <v>370</v>
      </c>
      <c r="AV268" s="276"/>
      <c r="AW268" s="276"/>
      <c r="AX268" s="277"/>
    </row>
    <row r="269" spans="1:50" ht="18.75" hidden="1" customHeight="1" x14ac:dyDescent="0.15">
      <c r="A269" s="991"/>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1"/>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991"/>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991"/>
      <c r="B272" s="249"/>
      <c r="C272" s="248"/>
      <c r="D272" s="249"/>
      <c r="E272" s="248"/>
      <c r="F272" s="311"/>
      <c r="G272" s="269"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4"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991"/>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49"/>
      <c r="C274" s="248"/>
      <c r="D274" s="249"/>
      <c r="E274" s="248"/>
      <c r="F274" s="311"/>
      <c r="G274" s="227"/>
      <c r="H274" s="161"/>
      <c r="I274" s="161"/>
      <c r="J274" s="161"/>
      <c r="K274" s="161"/>
      <c r="L274" s="161"/>
      <c r="M274" s="161"/>
      <c r="N274" s="161"/>
      <c r="O274" s="161"/>
      <c r="P274" s="228"/>
      <c r="Q274" s="978"/>
      <c r="R274" s="979"/>
      <c r="S274" s="979"/>
      <c r="T274" s="979"/>
      <c r="U274" s="979"/>
      <c r="V274" s="979"/>
      <c r="W274" s="979"/>
      <c r="X274" s="979"/>
      <c r="Y274" s="979"/>
      <c r="Z274" s="979"/>
      <c r="AA274" s="98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1"/>
      <c r="B275" s="249"/>
      <c r="C275" s="248"/>
      <c r="D275" s="249"/>
      <c r="E275" s="248"/>
      <c r="F275" s="311"/>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1"/>
      <c r="B276" s="249"/>
      <c r="C276" s="248"/>
      <c r="D276" s="249"/>
      <c r="E276" s="248"/>
      <c r="F276" s="311"/>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1"/>
      <c r="B277" s="249"/>
      <c r="C277" s="248"/>
      <c r="D277" s="249"/>
      <c r="E277" s="248"/>
      <c r="F277" s="311"/>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49"/>
      <c r="C278" s="248"/>
      <c r="D278" s="249"/>
      <c r="E278" s="248"/>
      <c r="F278" s="311"/>
      <c r="G278" s="232"/>
      <c r="H278" s="164"/>
      <c r="I278" s="164"/>
      <c r="J278" s="164"/>
      <c r="K278" s="164"/>
      <c r="L278" s="164"/>
      <c r="M278" s="164"/>
      <c r="N278" s="164"/>
      <c r="O278" s="164"/>
      <c r="P278" s="233"/>
      <c r="Q278" s="984"/>
      <c r="R278" s="985"/>
      <c r="S278" s="985"/>
      <c r="T278" s="985"/>
      <c r="U278" s="985"/>
      <c r="V278" s="985"/>
      <c r="W278" s="985"/>
      <c r="X278" s="985"/>
      <c r="Y278" s="985"/>
      <c r="Z278" s="985"/>
      <c r="AA278" s="986"/>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49"/>
      <c r="C279" s="248"/>
      <c r="D279" s="249"/>
      <c r="E279" s="248"/>
      <c r="F279" s="311"/>
      <c r="G279" s="269"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4" t="s">
        <v>459</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1"/>
      <c r="B281" s="249"/>
      <c r="C281" s="248"/>
      <c r="D281" s="249"/>
      <c r="E281" s="248"/>
      <c r="F281" s="311"/>
      <c r="G281" s="227"/>
      <c r="H281" s="161"/>
      <c r="I281" s="161"/>
      <c r="J281" s="161"/>
      <c r="K281" s="161"/>
      <c r="L281" s="161"/>
      <c r="M281" s="161"/>
      <c r="N281" s="161"/>
      <c r="O281" s="161"/>
      <c r="P281" s="228"/>
      <c r="Q281" s="978"/>
      <c r="R281" s="979"/>
      <c r="S281" s="979"/>
      <c r="T281" s="979"/>
      <c r="U281" s="979"/>
      <c r="V281" s="979"/>
      <c r="W281" s="979"/>
      <c r="X281" s="979"/>
      <c r="Y281" s="979"/>
      <c r="Z281" s="979"/>
      <c r="AA281" s="98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1"/>
      <c r="B282" s="249"/>
      <c r="C282" s="248"/>
      <c r="D282" s="249"/>
      <c r="E282" s="248"/>
      <c r="F282" s="311"/>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1"/>
      <c r="B283" s="249"/>
      <c r="C283" s="248"/>
      <c r="D283" s="249"/>
      <c r="E283" s="248"/>
      <c r="F283" s="311"/>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1"/>
      <c r="B284" s="249"/>
      <c r="C284" s="248"/>
      <c r="D284" s="249"/>
      <c r="E284" s="248"/>
      <c r="F284" s="311"/>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49"/>
      <c r="C285" s="248"/>
      <c r="D285" s="249"/>
      <c r="E285" s="248"/>
      <c r="F285" s="311"/>
      <c r="G285" s="232"/>
      <c r="H285" s="164"/>
      <c r="I285" s="164"/>
      <c r="J285" s="164"/>
      <c r="K285" s="164"/>
      <c r="L285" s="164"/>
      <c r="M285" s="164"/>
      <c r="N285" s="164"/>
      <c r="O285" s="164"/>
      <c r="P285" s="233"/>
      <c r="Q285" s="984"/>
      <c r="R285" s="985"/>
      <c r="S285" s="985"/>
      <c r="T285" s="985"/>
      <c r="U285" s="985"/>
      <c r="V285" s="985"/>
      <c r="W285" s="985"/>
      <c r="X285" s="985"/>
      <c r="Y285" s="985"/>
      <c r="Z285" s="985"/>
      <c r="AA285" s="986"/>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49"/>
      <c r="C286" s="248"/>
      <c r="D286" s="249"/>
      <c r="E286" s="248"/>
      <c r="F286" s="311"/>
      <c r="G286" s="269"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4" t="s">
        <v>459</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1"/>
      <c r="B288" s="249"/>
      <c r="C288" s="248"/>
      <c r="D288" s="249"/>
      <c r="E288" s="248"/>
      <c r="F288" s="311"/>
      <c r="G288" s="227"/>
      <c r="H288" s="161"/>
      <c r="I288" s="161"/>
      <c r="J288" s="161"/>
      <c r="K288" s="161"/>
      <c r="L288" s="161"/>
      <c r="M288" s="161"/>
      <c r="N288" s="161"/>
      <c r="O288" s="161"/>
      <c r="P288" s="228"/>
      <c r="Q288" s="978"/>
      <c r="R288" s="979"/>
      <c r="S288" s="979"/>
      <c r="T288" s="979"/>
      <c r="U288" s="979"/>
      <c r="V288" s="979"/>
      <c r="W288" s="979"/>
      <c r="X288" s="979"/>
      <c r="Y288" s="979"/>
      <c r="Z288" s="979"/>
      <c r="AA288" s="98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1"/>
      <c r="B289" s="249"/>
      <c r="C289" s="248"/>
      <c r="D289" s="249"/>
      <c r="E289" s="248"/>
      <c r="F289" s="311"/>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1"/>
      <c r="B290" s="249"/>
      <c r="C290" s="248"/>
      <c r="D290" s="249"/>
      <c r="E290" s="248"/>
      <c r="F290" s="311"/>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1"/>
      <c r="B291" s="249"/>
      <c r="C291" s="248"/>
      <c r="D291" s="249"/>
      <c r="E291" s="248"/>
      <c r="F291" s="311"/>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49"/>
      <c r="C292" s="248"/>
      <c r="D292" s="249"/>
      <c r="E292" s="248"/>
      <c r="F292" s="311"/>
      <c r="G292" s="232"/>
      <c r="H292" s="164"/>
      <c r="I292" s="164"/>
      <c r="J292" s="164"/>
      <c r="K292" s="164"/>
      <c r="L292" s="164"/>
      <c r="M292" s="164"/>
      <c r="N292" s="164"/>
      <c r="O292" s="164"/>
      <c r="P292" s="233"/>
      <c r="Q292" s="984"/>
      <c r="R292" s="985"/>
      <c r="S292" s="985"/>
      <c r="T292" s="985"/>
      <c r="U292" s="985"/>
      <c r="V292" s="985"/>
      <c r="W292" s="985"/>
      <c r="X292" s="985"/>
      <c r="Y292" s="985"/>
      <c r="Z292" s="985"/>
      <c r="AA292" s="986"/>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49"/>
      <c r="C293" s="248"/>
      <c r="D293" s="249"/>
      <c r="E293" s="248"/>
      <c r="F293" s="311"/>
      <c r="G293" s="269"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4" t="s">
        <v>459</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1"/>
      <c r="B295" s="249"/>
      <c r="C295" s="248"/>
      <c r="D295" s="249"/>
      <c r="E295" s="248"/>
      <c r="F295" s="311"/>
      <c r="G295" s="227"/>
      <c r="H295" s="161"/>
      <c r="I295" s="161"/>
      <c r="J295" s="161"/>
      <c r="K295" s="161"/>
      <c r="L295" s="161"/>
      <c r="M295" s="161"/>
      <c r="N295" s="161"/>
      <c r="O295" s="161"/>
      <c r="P295" s="228"/>
      <c r="Q295" s="978"/>
      <c r="R295" s="979"/>
      <c r="S295" s="979"/>
      <c r="T295" s="979"/>
      <c r="U295" s="979"/>
      <c r="V295" s="979"/>
      <c r="W295" s="979"/>
      <c r="X295" s="979"/>
      <c r="Y295" s="979"/>
      <c r="Z295" s="979"/>
      <c r="AA295" s="98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1"/>
      <c r="B296" s="249"/>
      <c r="C296" s="248"/>
      <c r="D296" s="249"/>
      <c r="E296" s="248"/>
      <c r="F296" s="311"/>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1"/>
      <c r="B297" s="249"/>
      <c r="C297" s="248"/>
      <c r="D297" s="249"/>
      <c r="E297" s="248"/>
      <c r="F297" s="311"/>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1"/>
      <c r="B298" s="249"/>
      <c r="C298" s="248"/>
      <c r="D298" s="249"/>
      <c r="E298" s="248"/>
      <c r="F298" s="311"/>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49"/>
      <c r="C299" s="248"/>
      <c r="D299" s="249"/>
      <c r="E299" s="248"/>
      <c r="F299" s="311"/>
      <c r="G299" s="232"/>
      <c r="H299" s="164"/>
      <c r="I299" s="164"/>
      <c r="J299" s="164"/>
      <c r="K299" s="164"/>
      <c r="L299" s="164"/>
      <c r="M299" s="164"/>
      <c r="N299" s="164"/>
      <c r="O299" s="164"/>
      <c r="P299" s="233"/>
      <c r="Q299" s="984"/>
      <c r="R299" s="985"/>
      <c r="S299" s="985"/>
      <c r="T299" s="985"/>
      <c r="U299" s="985"/>
      <c r="V299" s="985"/>
      <c r="W299" s="985"/>
      <c r="X299" s="985"/>
      <c r="Y299" s="985"/>
      <c r="Z299" s="985"/>
      <c r="AA299" s="986"/>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49"/>
      <c r="C300" s="248"/>
      <c r="D300" s="249"/>
      <c r="E300" s="248"/>
      <c r="F300" s="311"/>
      <c r="G300" s="269"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4" t="s">
        <v>459</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1"/>
      <c r="B302" s="249"/>
      <c r="C302" s="248"/>
      <c r="D302" s="249"/>
      <c r="E302" s="248"/>
      <c r="F302" s="311"/>
      <c r="G302" s="227"/>
      <c r="H302" s="161"/>
      <c r="I302" s="161"/>
      <c r="J302" s="161"/>
      <c r="K302" s="161"/>
      <c r="L302" s="161"/>
      <c r="M302" s="161"/>
      <c r="N302" s="161"/>
      <c r="O302" s="161"/>
      <c r="P302" s="228"/>
      <c r="Q302" s="978"/>
      <c r="R302" s="979"/>
      <c r="S302" s="979"/>
      <c r="T302" s="979"/>
      <c r="U302" s="979"/>
      <c r="V302" s="979"/>
      <c r="W302" s="979"/>
      <c r="X302" s="979"/>
      <c r="Y302" s="979"/>
      <c r="Z302" s="979"/>
      <c r="AA302" s="98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1"/>
      <c r="B303" s="249"/>
      <c r="C303" s="248"/>
      <c r="D303" s="249"/>
      <c r="E303" s="248"/>
      <c r="F303" s="311"/>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1"/>
      <c r="B304" s="249"/>
      <c r="C304" s="248"/>
      <c r="D304" s="249"/>
      <c r="E304" s="248"/>
      <c r="F304" s="311"/>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1"/>
      <c r="B305" s="249"/>
      <c r="C305" s="248"/>
      <c r="D305" s="249"/>
      <c r="E305" s="248"/>
      <c r="F305" s="311"/>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49"/>
      <c r="C306" s="248"/>
      <c r="D306" s="249"/>
      <c r="E306" s="312"/>
      <c r="F306" s="313"/>
      <c r="G306" s="232"/>
      <c r="H306" s="164"/>
      <c r="I306" s="164"/>
      <c r="J306" s="164"/>
      <c r="K306" s="164"/>
      <c r="L306" s="164"/>
      <c r="M306" s="164"/>
      <c r="N306" s="164"/>
      <c r="O306" s="164"/>
      <c r="P306" s="233"/>
      <c r="Q306" s="984"/>
      <c r="R306" s="985"/>
      <c r="S306" s="985"/>
      <c r="T306" s="985"/>
      <c r="U306" s="985"/>
      <c r="V306" s="985"/>
      <c r="W306" s="985"/>
      <c r="X306" s="985"/>
      <c r="Y306" s="985"/>
      <c r="Z306" s="985"/>
      <c r="AA306" s="986"/>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1"/>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1"/>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1"/>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530</v>
      </c>
      <c r="AF312" s="262"/>
      <c r="AG312" s="262"/>
      <c r="AH312" s="262"/>
      <c r="AI312" s="262" t="s">
        <v>527</v>
      </c>
      <c r="AJ312" s="262"/>
      <c r="AK312" s="262"/>
      <c r="AL312" s="262"/>
      <c r="AM312" s="262" t="s">
        <v>522</v>
      </c>
      <c r="AN312" s="262"/>
      <c r="AO312" s="262"/>
      <c r="AP312" s="264"/>
      <c r="AQ312" s="264" t="s">
        <v>354</v>
      </c>
      <c r="AR312" s="265"/>
      <c r="AS312" s="265"/>
      <c r="AT312" s="266"/>
      <c r="AU312" s="276" t="s">
        <v>370</v>
      </c>
      <c r="AV312" s="276"/>
      <c r="AW312" s="276"/>
      <c r="AX312" s="277"/>
    </row>
    <row r="313" spans="1:50" ht="18.75" hidden="1" customHeight="1" x14ac:dyDescent="0.15">
      <c r="A313" s="991"/>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1"/>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991"/>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991"/>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530</v>
      </c>
      <c r="AF316" s="262"/>
      <c r="AG316" s="262"/>
      <c r="AH316" s="262"/>
      <c r="AI316" s="262" t="s">
        <v>527</v>
      </c>
      <c r="AJ316" s="262"/>
      <c r="AK316" s="262"/>
      <c r="AL316" s="262"/>
      <c r="AM316" s="262" t="s">
        <v>522</v>
      </c>
      <c r="AN316" s="262"/>
      <c r="AO316" s="262"/>
      <c r="AP316" s="264"/>
      <c r="AQ316" s="264" t="s">
        <v>354</v>
      </c>
      <c r="AR316" s="265"/>
      <c r="AS316" s="265"/>
      <c r="AT316" s="266"/>
      <c r="AU316" s="276" t="s">
        <v>370</v>
      </c>
      <c r="AV316" s="276"/>
      <c r="AW316" s="276"/>
      <c r="AX316" s="277"/>
    </row>
    <row r="317" spans="1:50" ht="18.75" hidden="1" customHeight="1" x14ac:dyDescent="0.15">
      <c r="A317" s="991"/>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1"/>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991"/>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991"/>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530</v>
      </c>
      <c r="AF320" s="262"/>
      <c r="AG320" s="262"/>
      <c r="AH320" s="262"/>
      <c r="AI320" s="262" t="s">
        <v>527</v>
      </c>
      <c r="AJ320" s="262"/>
      <c r="AK320" s="262"/>
      <c r="AL320" s="262"/>
      <c r="AM320" s="262" t="s">
        <v>523</v>
      </c>
      <c r="AN320" s="262"/>
      <c r="AO320" s="262"/>
      <c r="AP320" s="264"/>
      <c r="AQ320" s="264" t="s">
        <v>354</v>
      </c>
      <c r="AR320" s="265"/>
      <c r="AS320" s="265"/>
      <c r="AT320" s="266"/>
      <c r="AU320" s="276" t="s">
        <v>370</v>
      </c>
      <c r="AV320" s="276"/>
      <c r="AW320" s="276"/>
      <c r="AX320" s="277"/>
    </row>
    <row r="321" spans="1:50" ht="18.75" hidden="1" customHeight="1" x14ac:dyDescent="0.15">
      <c r="A321" s="991"/>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1"/>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991"/>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991"/>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530</v>
      </c>
      <c r="AF324" s="262"/>
      <c r="AG324" s="262"/>
      <c r="AH324" s="262"/>
      <c r="AI324" s="262" t="s">
        <v>527</v>
      </c>
      <c r="AJ324" s="262"/>
      <c r="AK324" s="262"/>
      <c r="AL324" s="262"/>
      <c r="AM324" s="262" t="s">
        <v>522</v>
      </c>
      <c r="AN324" s="262"/>
      <c r="AO324" s="262"/>
      <c r="AP324" s="264"/>
      <c r="AQ324" s="264" t="s">
        <v>354</v>
      </c>
      <c r="AR324" s="265"/>
      <c r="AS324" s="265"/>
      <c r="AT324" s="266"/>
      <c r="AU324" s="276" t="s">
        <v>370</v>
      </c>
      <c r="AV324" s="276"/>
      <c r="AW324" s="276"/>
      <c r="AX324" s="277"/>
    </row>
    <row r="325" spans="1:50" ht="18.75" hidden="1" customHeight="1" x14ac:dyDescent="0.15">
      <c r="A325" s="991"/>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1"/>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991"/>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991"/>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531</v>
      </c>
      <c r="AF328" s="262"/>
      <c r="AG328" s="262"/>
      <c r="AH328" s="262"/>
      <c r="AI328" s="262" t="s">
        <v>527</v>
      </c>
      <c r="AJ328" s="262"/>
      <c r="AK328" s="262"/>
      <c r="AL328" s="262"/>
      <c r="AM328" s="262" t="s">
        <v>523</v>
      </c>
      <c r="AN328" s="262"/>
      <c r="AO328" s="262"/>
      <c r="AP328" s="264"/>
      <c r="AQ328" s="264" t="s">
        <v>354</v>
      </c>
      <c r="AR328" s="265"/>
      <c r="AS328" s="265"/>
      <c r="AT328" s="266"/>
      <c r="AU328" s="276" t="s">
        <v>370</v>
      </c>
      <c r="AV328" s="276"/>
      <c r="AW328" s="276"/>
      <c r="AX328" s="277"/>
    </row>
    <row r="329" spans="1:50" ht="18.75" hidden="1" customHeight="1" x14ac:dyDescent="0.15">
      <c r="A329" s="991"/>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1"/>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991"/>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991"/>
      <c r="B332" s="249"/>
      <c r="C332" s="248"/>
      <c r="D332" s="249"/>
      <c r="E332" s="248"/>
      <c r="F332" s="311"/>
      <c r="G332" s="269"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4"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991"/>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49"/>
      <c r="C334" s="248"/>
      <c r="D334" s="249"/>
      <c r="E334" s="248"/>
      <c r="F334" s="311"/>
      <c r="G334" s="227"/>
      <c r="H334" s="161"/>
      <c r="I334" s="161"/>
      <c r="J334" s="161"/>
      <c r="K334" s="161"/>
      <c r="L334" s="161"/>
      <c r="M334" s="161"/>
      <c r="N334" s="161"/>
      <c r="O334" s="161"/>
      <c r="P334" s="228"/>
      <c r="Q334" s="978"/>
      <c r="R334" s="979"/>
      <c r="S334" s="979"/>
      <c r="T334" s="979"/>
      <c r="U334" s="979"/>
      <c r="V334" s="979"/>
      <c r="W334" s="979"/>
      <c r="X334" s="979"/>
      <c r="Y334" s="979"/>
      <c r="Z334" s="979"/>
      <c r="AA334" s="98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1"/>
      <c r="B335" s="249"/>
      <c r="C335" s="248"/>
      <c r="D335" s="249"/>
      <c r="E335" s="248"/>
      <c r="F335" s="311"/>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1"/>
      <c r="B336" s="249"/>
      <c r="C336" s="248"/>
      <c r="D336" s="249"/>
      <c r="E336" s="248"/>
      <c r="F336" s="311"/>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1"/>
      <c r="B337" s="249"/>
      <c r="C337" s="248"/>
      <c r="D337" s="249"/>
      <c r="E337" s="248"/>
      <c r="F337" s="311"/>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49"/>
      <c r="C338" s="248"/>
      <c r="D338" s="249"/>
      <c r="E338" s="248"/>
      <c r="F338" s="311"/>
      <c r="G338" s="232"/>
      <c r="H338" s="164"/>
      <c r="I338" s="164"/>
      <c r="J338" s="164"/>
      <c r="K338" s="164"/>
      <c r="L338" s="164"/>
      <c r="M338" s="164"/>
      <c r="N338" s="164"/>
      <c r="O338" s="164"/>
      <c r="P338" s="233"/>
      <c r="Q338" s="984"/>
      <c r="R338" s="985"/>
      <c r="S338" s="985"/>
      <c r="T338" s="985"/>
      <c r="U338" s="985"/>
      <c r="V338" s="985"/>
      <c r="W338" s="985"/>
      <c r="X338" s="985"/>
      <c r="Y338" s="985"/>
      <c r="Z338" s="985"/>
      <c r="AA338" s="986"/>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49"/>
      <c r="C339" s="248"/>
      <c r="D339" s="249"/>
      <c r="E339" s="248"/>
      <c r="F339" s="311"/>
      <c r="G339" s="269"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4" t="s">
        <v>459</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1"/>
      <c r="B341" s="249"/>
      <c r="C341" s="248"/>
      <c r="D341" s="249"/>
      <c r="E341" s="248"/>
      <c r="F341" s="311"/>
      <c r="G341" s="227"/>
      <c r="H341" s="161"/>
      <c r="I341" s="161"/>
      <c r="J341" s="161"/>
      <c r="K341" s="161"/>
      <c r="L341" s="161"/>
      <c r="M341" s="161"/>
      <c r="N341" s="161"/>
      <c r="O341" s="161"/>
      <c r="P341" s="228"/>
      <c r="Q341" s="978"/>
      <c r="R341" s="979"/>
      <c r="S341" s="979"/>
      <c r="T341" s="979"/>
      <c r="U341" s="979"/>
      <c r="V341" s="979"/>
      <c r="W341" s="979"/>
      <c r="X341" s="979"/>
      <c r="Y341" s="979"/>
      <c r="Z341" s="979"/>
      <c r="AA341" s="98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1"/>
      <c r="B342" s="249"/>
      <c r="C342" s="248"/>
      <c r="D342" s="249"/>
      <c r="E342" s="248"/>
      <c r="F342" s="311"/>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1"/>
      <c r="B343" s="249"/>
      <c r="C343" s="248"/>
      <c r="D343" s="249"/>
      <c r="E343" s="248"/>
      <c r="F343" s="311"/>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1"/>
      <c r="B344" s="249"/>
      <c r="C344" s="248"/>
      <c r="D344" s="249"/>
      <c r="E344" s="248"/>
      <c r="F344" s="311"/>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49"/>
      <c r="C345" s="248"/>
      <c r="D345" s="249"/>
      <c r="E345" s="248"/>
      <c r="F345" s="311"/>
      <c r="G345" s="232"/>
      <c r="H345" s="164"/>
      <c r="I345" s="164"/>
      <c r="J345" s="164"/>
      <c r="K345" s="164"/>
      <c r="L345" s="164"/>
      <c r="M345" s="164"/>
      <c r="N345" s="164"/>
      <c r="O345" s="164"/>
      <c r="P345" s="233"/>
      <c r="Q345" s="984"/>
      <c r="R345" s="985"/>
      <c r="S345" s="985"/>
      <c r="T345" s="985"/>
      <c r="U345" s="985"/>
      <c r="V345" s="985"/>
      <c r="W345" s="985"/>
      <c r="X345" s="985"/>
      <c r="Y345" s="985"/>
      <c r="Z345" s="985"/>
      <c r="AA345" s="986"/>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49"/>
      <c r="C346" s="248"/>
      <c r="D346" s="249"/>
      <c r="E346" s="248"/>
      <c r="F346" s="311"/>
      <c r="G346" s="269"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4" t="s">
        <v>459</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1"/>
      <c r="B348" s="249"/>
      <c r="C348" s="248"/>
      <c r="D348" s="249"/>
      <c r="E348" s="248"/>
      <c r="F348" s="311"/>
      <c r="G348" s="227"/>
      <c r="H348" s="161"/>
      <c r="I348" s="161"/>
      <c r="J348" s="161"/>
      <c r="K348" s="161"/>
      <c r="L348" s="161"/>
      <c r="M348" s="161"/>
      <c r="N348" s="161"/>
      <c r="O348" s="161"/>
      <c r="P348" s="228"/>
      <c r="Q348" s="978"/>
      <c r="R348" s="979"/>
      <c r="S348" s="979"/>
      <c r="T348" s="979"/>
      <c r="U348" s="979"/>
      <c r="V348" s="979"/>
      <c r="W348" s="979"/>
      <c r="X348" s="979"/>
      <c r="Y348" s="979"/>
      <c r="Z348" s="979"/>
      <c r="AA348" s="98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1"/>
      <c r="B349" s="249"/>
      <c r="C349" s="248"/>
      <c r="D349" s="249"/>
      <c r="E349" s="248"/>
      <c r="F349" s="311"/>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1"/>
      <c r="B350" s="249"/>
      <c r="C350" s="248"/>
      <c r="D350" s="249"/>
      <c r="E350" s="248"/>
      <c r="F350" s="311"/>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1"/>
      <c r="B351" s="249"/>
      <c r="C351" s="248"/>
      <c r="D351" s="249"/>
      <c r="E351" s="248"/>
      <c r="F351" s="311"/>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49"/>
      <c r="C352" s="248"/>
      <c r="D352" s="249"/>
      <c r="E352" s="248"/>
      <c r="F352" s="311"/>
      <c r="G352" s="232"/>
      <c r="H352" s="164"/>
      <c r="I352" s="164"/>
      <c r="J352" s="164"/>
      <c r="K352" s="164"/>
      <c r="L352" s="164"/>
      <c r="M352" s="164"/>
      <c r="N352" s="164"/>
      <c r="O352" s="164"/>
      <c r="P352" s="233"/>
      <c r="Q352" s="984"/>
      <c r="R352" s="985"/>
      <c r="S352" s="985"/>
      <c r="T352" s="985"/>
      <c r="U352" s="985"/>
      <c r="V352" s="985"/>
      <c r="W352" s="985"/>
      <c r="X352" s="985"/>
      <c r="Y352" s="985"/>
      <c r="Z352" s="985"/>
      <c r="AA352" s="986"/>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49"/>
      <c r="C353" s="248"/>
      <c r="D353" s="249"/>
      <c r="E353" s="248"/>
      <c r="F353" s="311"/>
      <c r="G353" s="269"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4" t="s">
        <v>459</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1"/>
      <c r="B355" s="249"/>
      <c r="C355" s="248"/>
      <c r="D355" s="249"/>
      <c r="E355" s="248"/>
      <c r="F355" s="311"/>
      <c r="G355" s="227"/>
      <c r="H355" s="161"/>
      <c r="I355" s="161"/>
      <c r="J355" s="161"/>
      <c r="K355" s="161"/>
      <c r="L355" s="161"/>
      <c r="M355" s="161"/>
      <c r="N355" s="161"/>
      <c r="O355" s="161"/>
      <c r="P355" s="228"/>
      <c r="Q355" s="978"/>
      <c r="R355" s="979"/>
      <c r="S355" s="979"/>
      <c r="T355" s="979"/>
      <c r="U355" s="979"/>
      <c r="V355" s="979"/>
      <c r="W355" s="979"/>
      <c r="X355" s="979"/>
      <c r="Y355" s="979"/>
      <c r="Z355" s="979"/>
      <c r="AA355" s="98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1"/>
      <c r="B356" s="249"/>
      <c r="C356" s="248"/>
      <c r="D356" s="249"/>
      <c r="E356" s="248"/>
      <c r="F356" s="311"/>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1"/>
      <c r="B357" s="249"/>
      <c r="C357" s="248"/>
      <c r="D357" s="249"/>
      <c r="E357" s="248"/>
      <c r="F357" s="311"/>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1"/>
      <c r="B358" s="249"/>
      <c r="C358" s="248"/>
      <c r="D358" s="249"/>
      <c r="E358" s="248"/>
      <c r="F358" s="311"/>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49"/>
      <c r="C359" s="248"/>
      <c r="D359" s="249"/>
      <c r="E359" s="248"/>
      <c r="F359" s="311"/>
      <c r="G359" s="232"/>
      <c r="H359" s="164"/>
      <c r="I359" s="164"/>
      <c r="J359" s="164"/>
      <c r="K359" s="164"/>
      <c r="L359" s="164"/>
      <c r="M359" s="164"/>
      <c r="N359" s="164"/>
      <c r="O359" s="164"/>
      <c r="P359" s="233"/>
      <c r="Q359" s="984"/>
      <c r="R359" s="985"/>
      <c r="S359" s="985"/>
      <c r="T359" s="985"/>
      <c r="U359" s="985"/>
      <c r="V359" s="985"/>
      <c r="W359" s="985"/>
      <c r="X359" s="985"/>
      <c r="Y359" s="985"/>
      <c r="Z359" s="985"/>
      <c r="AA359" s="986"/>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49"/>
      <c r="C360" s="248"/>
      <c r="D360" s="249"/>
      <c r="E360" s="248"/>
      <c r="F360" s="311"/>
      <c r="G360" s="269"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4" t="s">
        <v>459</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1"/>
      <c r="B362" s="249"/>
      <c r="C362" s="248"/>
      <c r="D362" s="249"/>
      <c r="E362" s="248"/>
      <c r="F362" s="311"/>
      <c r="G362" s="227"/>
      <c r="H362" s="161"/>
      <c r="I362" s="161"/>
      <c r="J362" s="161"/>
      <c r="K362" s="161"/>
      <c r="L362" s="161"/>
      <c r="M362" s="161"/>
      <c r="N362" s="161"/>
      <c r="O362" s="161"/>
      <c r="P362" s="228"/>
      <c r="Q362" s="978"/>
      <c r="R362" s="979"/>
      <c r="S362" s="979"/>
      <c r="T362" s="979"/>
      <c r="U362" s="979"/>
      <c r="V362" s="979"/>
      <c r="W362" s="979"/>
      <c r="X362" s="979"/>
      <c r="Y362" s="979"/>
      <c r="Z362" s="979"/>
      <c r="AA362" s="98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1"/>
      <c r="B363" s="249"/>
      <c r="C363" s="248"/>
      <c r="D363" s="249"/>
      <c r="E363" s="248"/>
      <c r="F363" s="311"/>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1"/>
      <c r="B364" s="249"/>
      <c r="C364" s="248"/>
      <c r="D364" s="249"/>
      <c r="E364" s="248"/>
      <c r="F364" s="311"/>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1"/>
      <c r="B365" s="249"/>
      <c r="C365" s="248"/>
      <c r="D365" s="249"/>
      <c r="E365" s="248"/>
      <c r="F365" s="311"/>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49"/>
      <c r="C366" s="248"/>
      <c r="D366" s="249"/>
      <c r="E366" s="312"/>
      <c r="F366" s="313"/>
      <c r="G366" s="232"/>
      <c r="H366" s="164"/>
      <c r="I366" s="164"/>
      <c r="J366" s="164"/>
      <c r="K366" s="164"/>
      <c r="L366" s="164"/>
      <c r="M366" s="164"/>
      <c r="N366" s="164"/>
      <c r="O366" s="164"/>
      <c r="P366" s="233"/>
      <c r="Q366" s="984"/>
      <c r="R366" s="985"/>
      <c r="S366" s="985"/>
      <c r="T366" s="985"/>
      <c r="U366" s="985"/>
      <c r="V366" s="985"/>
      <c r="W366" s="985"/>
      <c r="X366" s="985"/>
      <c r="Y366" s="985"/>
      <c r="Z366" s="985"/>
      <c r="AA366" s="986"/>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1"/>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1"/>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1"/>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530</v>
      </c>
      <c r="AF372" s="262"/>
      <c r="AG372" s="262"/>
      <c r="AH372" s="262"/>
      <c r="AI372" s="262" t="s">
        <v>527</v>
      </c>
      <c r="AJ372" s="262"/>
      <c r="AK372" s="262"/>
      <c r="AL372" s="262"/>
      <c r="AM372" s="262" t="s">
        <v>522</v>
      </c>
      <c r="AN372" s="262"/>
      <c r="AO372" s="262"/>
      <c r="AP372" s="264"/>
      <c r="AQ372" s="264" t="s">
        <v>354</v>
      </c>
      <c r="AR372" s="265"/>
      <c r="AS372" s="265"/>
      <c r="AT372" s="266"/>
      <c r="AU372" s="276" t="s">
        <v>370</v>
      </c>
      <c r="AV372" s="276"/>
      <c r="AW372" s="276"/>
      <c r="AX372" s="277"/>
    </row>
    <row r="373" spans="1:50" ht="18.75" hidden="1" customHeight="1" x14ac:dyDescent="0.15">
      <c r="A373" s="991"/>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1"/>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991"/>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991"/>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530</v>
      </c>
      <c r="AF376" s="262"/>
      <c r="AG376" s="262"/>
      <c r="AH376" s="262"/>
      <c r="AI376" s="262" t="s">
        <v>527</v>
      </c>
      <c r="AJ376" s="262"/>
      <c r="AK376" s="262"/>
      <c r="AL376" s="262"/>
      <c r="AM376" s="262" t="s">
        <v>522</v>
      </c>
      <c r="AN376" s="262"/>
      <c r="AO376" s="262"/>
      <c r="AP376" s="264"/>
      <c r="AQ376" s="264" t="s">
        <v>354</v>
      </c>
      <c r="AR376" s="265"/>
      <c r="AS376" s="265"/>
      <c r="AT376" s="266"/>
      <c r="AU376" s="276" t="s">
        <v>370</v>
      </c>
      <c r="AV376" s="276"/>
      <c r="AW376" s="276"/>
      <c r="AX376" s="277"/>
    </row>
    <row r="377" spans="1:50" ht="18.75" hidden="1" customHeight="1" x14ac:dyDescent="0.15">
      <c r="A377" s="991"/>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1"/>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991"/>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991"/>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530</v>
      </c>
      <c r="AF380" s="262"/>
      <c r="AG380" s="262"/>
      <c r="AH380" s="262"/>
      <c r="AI380" s="262" t="s">
        <v>527</v>
      </c>
      <c r="AJ380" s="262"/>
      <c r="AK380" s="262"/>
      <c r="AL380" s="262"/>
      <c r="AM380" s="262" t="s">
        <v>522</v>
      </c>
      <c r="AN380" s="262"/>
      <c r="AO380" s="262"/>
      <c r="AP380" s="264"/>
      <c r="AQ380" s="264" t="s">
        <v>354</v>
      </c>
      <c r="AR380" s="265"/>
      <c r="AS380" s="265"/>
      <c r="AT380" s="266"/>
      <c r="AU380" s="276" t="s">
        <v>370</v>
      </c>
      <c r="AV380" s="276"/>
      <c r="AW380" s="276"/>
      <c r="AX380" s="277"/>
    </row>
    <row r="381" spans="1:50" ht="18.75" hidden="1" customHeight="1" x14ac:dyDescent="0.15">
      <c r="A381" s="991"/>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1"/>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991"/>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991"/>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530</v>
      </c>
      <c r="AF384" s="262"/>
      <c r="AG384" s="262"/>
      <c r="AH384" s="262"/>
      <c r="AI384" s="262" t="s">
        <v>527</v>
      </c>
      <c r="AJ384" s="262"/>
      <c r="AK384" s="262"/>
      <c r="AL384" s="262"/>
      <c r="AM384" s="262" t="s">
        <v>522</v>
      </c>
      <c r="AN384" s="262"/>
      <c r="AO384" s="262"/>
      <c r="AP384" s="264"/>
      <c r="AQ384" s="264" t="s">
        <v>354</v>
      </c>
      <c r="AR384" s="265"/>
      <c r="AS384" s="265"/>
      <c r="AT384" s="266"/>
      <c r="AU384" s="276" t="s">
        <v>370</v>
      </c>
      <c r="AV384" s="276"/>
      <c r="AW384" s="276"/>
      <c r="AX384" s="277"/>
    </row>
    <row r="385" spans="1:50" ht="18.75" hidden="1" customHeight="1" x14ac:dyDescent="0.15">
      <c r="A385" s="991"/>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1"/>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991"/>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991"/>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530</v>
      </c>
      <c r="AF388" s="262"/>
      <c r="AG388" s="262"/>
      <c r="AH388" s="262"/>
      <c r="AI388" s="262" t="s">
        <v>527</v>
      </c>
      <c r="AJ388" s="262"/>
      <c r="AK388" s="262"/>
      <c r="AL388" s="262"/>
      <c r="AM388" s="262" t="s">
        <v>522</v>
      </c>
      <c r="AN388" s="262"/>
      <c r="AO388" s="262"/>
      <c r="AP388" s="264"/>
      <c r="AQ388" s="264" t="s">
        <v>354</v>
      </c>
      <c r="AR388" s="265"/>
      <c r="AS388" s="265"/>
      <c r="AT388" s="266"/>
      <c r="AU388" s="276" t="s">
        <v>370</v>
      </c>
      <c r="AV388" s="276"/>
      <c r="AW388" s="276"/>
      <c r="AX388" s="277"/>
    </row>
    <row r="389" spans="1:50" ht="18.75" hidden="1" customHeight="1" x14ac:dyDescent="0.15">
      <c r="A389" s="991"/>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1"/>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991"/>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991"/>
      <c r="B392" s="249"/>
      <c r="C392" s="248"/>
      <c r="D392" s="249"/>
      <c r="E392" s="248"/>
      <c r="F392" s="311"/>
      <c r="G392" s="269"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4"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991"/>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49"/>
      <c r="C394" s="248"/>
      <c r="D394" s="249"/>
      <c r="E394" s="248"/>
      <c r="F394" s="311"/>
      <c r="G394" s="227"/>
      <c r="H394" s="161"/>
      <c r="I394" s="161"/>
      <c r="J394" s="161"/>
      <c r="K394" s="161"/>
      <c r="L394" s="161"/>
      <c r="M394" s="161"/>
      <c r="N394" s="161"/>
      <c r="O394" s="161"/>
      <c r="P394" s="228"/>
      <c r="Q394" s="978"/>
      <c r="R394" s="979"/>
      <c r="S394" s="979"/>
      <c r="T394" s="979"/>
      <c r="U394" s="979"/>
      <c r="V394" s="979"/>
      <c r="W394" s="979"/>
      <c r="X394" s="979"/>
      <c r="Y394" s="979"/>
      <c r="Z394" s="979"/>
      <c r="AA394" s="98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1"/>
      <c r="B395" s="249"/>
      <c r="C395" s="248"/>
      <c r="D395" s="249"/>
      <c r="E395" s="248"/>
      <c r="F395" s="311"/>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1"/>
      <c r="B396" s="249"/>
      <c r="C396" s="248"/>
      <c r="D396" s="249"/>
      <c r="E396" s="248"/>
      <c r="F396" s="311"/>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1"/>
      <c r="B397" s="249"/>
      <c r="C397" s="248"/>
      <c r="D397" s="249"/>
      <c r="E397" s="248"/>
      <c r="F397" s="311"/>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49"/>
      <c r="C398" s="248"/>
      <c r="D398" s="249"/>
      <c r="E398" s="248"/>
      <c r="F398" s="311"/>
      <c r="G398" s="232"/>
      <c r="H398" s="164"/>
      <c r="I398" s="164"/>
      <c r="J398" s="164"/>
      <c r="K398" s="164"/>
      <c r="L398" s="164"/>
      <c r="M398" s="164"/>
      <c r="N398" s="164"/>
      <c r="O398" s="164"/>
      <c r="P398" s="233"/>
      <c r="Q398" s="984"/>
      <c r="R398" s="985"/>
      <c r="S398" s="985"/>
      <c r="T398" s="985"/>
      <c r="U398" s="985"/>
      <c r="V398" s="985"/>
      <c r="W398" s="985"/>
      <c r="X398" s="985"/>
      <c r="Y398" s="985"/>
      <c r="Z398" s="985"/>
      <c r="AA398" s="986"/>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49"/>
      <c r="C399" s="248"/>
      <c r="D399" s="249"/>
      <c r="E399" s="248"/>
      <c r="F399" s="311"/>
      <c r="G399" s="269"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4" t="s">
        <v>459</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1"/>
      <c r="B401" s="249"/>
      <c r="C401" s="248"/>
      <c r="D401" s="249"/>
      <c r="E401" s="248"/>
      <c r="F401" s="311"/>
      <c r="G401" s="227"/>
      <c r="H401" s="161"/>
      <c r="I401" s="161"/>
      <c r="J401" s="161"/>
      <c r="K401" s="161"/>
      <c r="L401" s="161"/>
      <c r="M401" s="161"/>
      <c r="N401" s="161"/>
      <c r="O401" s="161"/>
      <c r="P401" s="228"/>
      <c r="Q401" s="978"/>
      <c r="R401" s="979"/>
      <c r="S401" s="979"/>
      <c r="T401" s="979"/>
      <c r="U401" s="979"/>
      <c r="V401" s="979"/>
      <c r="W401" s="979"/>
      <c r="X401" s="979"/>
      <c r="Y401" s="979"/>
      <c r="Z401" s="979"/>
      <c r="AA401" s="98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1"/>
      <c r="B402" s="249"/>
      <c r="C402" s="248"/>
      <c r="D402" s="249"/>
      <c r="E402" s="248"/>
      <c r="F402" s="311"/>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1"/>
      <c r="B403" s="249"/>
      <c r="C403" s="248"/>
      <c r="D403" s="249"/>
      <c r="E403" s="248"/>
      <c r="F403" s="311"/>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1"/>
      <c r="B404" s="249"/>
      <c r="C404" s="248"/>
      <c r="D404" s="249"/>
      <c r="E404" s="248"/>
      <c r="F404" s="311"/>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49"/>
      <c r="C405" s="248"/>
      <c r="D405" s="249"/>
      <c r="E405" s="248"/>
      <c r="F405" s="311"/>
      <c r="G405" s="232"/>
      <c r="H405" s="164"/>
      <c r="I405" s="164"/>
      <c r="J405" s="164"/>
      <c r="K405" s="164"/>
      <c r="L405" s="164"/>
      <c r="M405" s="164"/>
      <c r="N405" s="164"/>
      <c r="O405" s="164"/>
      <c r="P405" s="233"/>
      <c r="Q405" s="984"/>
      <c r="R405" s="985"/>
      <c r="S405" s="985"/>
      <c r="T405" s="985"/>
      <c r="U405" s="985"/>
      <c r="V405" s="985"/>
      <c r="W405" s="985"/>
      <c r="X405" s="985"/>
      <c r="Y405" s="985"/>
      <c r="Z405" s="985"/>
      <c r="AA405" s="986"/>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49"/>
      <c r="C406" s="248"/>
      <c r="D406" s="249"/>
      <c r="E406" s="248"/>
      <c r="F406" s="311"/>
      <c r="G406" s="269"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4" t="s">
        <v>459</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1"/>
      <c r="B408" s="249"/>
      <c r="C408" s="248"/>
      <c r="D408" s="249"/>
      <c r="E408" s="248"/>
      <c r="F408" s="311"/>
      <c r="G408" s="227"/>
      <c r="H408" s="161"/>
      <c r="I408" s="161"/>
      <c r="J408" s="161"/>
      <c r="K408" s="161"/>
      <c r="L408" s="161"/>
      <c r="M408" s="161"/>
      <c r="N408" s="161"/>
      <c r="O408" s="161"/>
      <c r="P408" s="228"/>
      <c r="Q408" s="978"/>
      <c r="R408" s="979"/>
      <c r="S408" s="979"/>
      <c r="T408" s="979"/>
      <c r="U408" s="979"/>
      <c r="V408" s="979"/>
      <c r="W408" s="979"/>
      <c r="X408" s="979"/>
      <c r="Y408" s="979"/>
      <c r="Z408" s="979"/>
      <c r="AA408" s="98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1"/>
      <c r="B409" s="249"/>
      <c r="C409" s="248"/>
      <c r="D409" s="249"/>
      <c r="E409" s="248"/>
      <c r="F409" s="311"/>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1"/>
      <c r="B410" s="249"/>
      <c r="C410" s="248"/>
      <c r="D410" s="249"/>
      <c r="E410" s="248"/>
      <c r="F410" s="311"/>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1"/>
      <c r="B411" s="249"/>
      <c r="C411" s="248"/>
      <c r="D411" s="249"/>
      <c r="E411" s="248"/>
      <c r="F411" s="311"/>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49"/>
      <c r="C412" s="248"/>
      <c r="D412" s="249"/>
      <c r="E412" s="248"/>
      <c r="F412" s="311"/>
      <c r="G412" s="232"/>
      <c r="H412" s="164"/>
      <c r="I412" s="164"/>
      <c r="J412" s="164"/>
      <c r="K412" s="164"/>
      <c r="L412" s="164"/>
      <c r="M412" s="164"/>
      <c r="N412" s="164"/>
      <c r="O412" s="164"/>
      <c r="P412" s="233"/>
      <c r="Q412" s="984"/>
      <c r="R412" s="985"/>
      <c r="S412" s="985"/>
      <c r="T412" s="985"/>
      <c r="U412" s="985"/>
      <c r="V412" s="985"/>
      <c r="W412" s="985"/>
      <c r="X412" s="985"/>
      <c r="Y412" s="985"/>
      <c r="Z412" s="985"/>
      <c r="AA412" s="986"/>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49"/>
      <c r="C413" s="248"/>
      <c r="D413" s="249"/>
      <c r="E413" s="248"/>
      <c r="F413" s="311"/>
      <c r="G413" s="269"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4" t="s">
        <v>459</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1"/>
      <c r="B415" s="249"/>
      <c r="C415" s="248"/>
      <c r="D415" s="249"/>
      <c r="E415" s="248"/>
      <c r="F415" s="311"/>
      <c r="G415" s="227"/>
      <c r="H415" s="161"/>
      <c r="I415" s="161"/>
      <c r="J415" s="161"/>
      <c r="K415" s="161"/>
      <c r="L415" s="161"/>
      <c r="M415" s="161"/>
      <c r="N415" s="161"/>
      <c r="O415" s="161"/>
      <c r="P415" s="228"/>
      <c r="Q415" s="978"/>
      <c r="R415" s="979"/>
      <c r="S415" s="979"/>
      <c r="T415" s="979"/>
      <c r="U415" s="979"/>
      <c r="V415" s="979"/>
      <c r="W415" s="979"/>
      <c r="X415" s="979"/>
      <c r="Y415" s="979"/>
      <c r="Z415" s="979"/>
      <c r="AA415" s="98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1"/>
      <c r="B416" s="249"/>
      <c r="C416" s="248"/>
      <c r="D416" s="249"/>
      <c r="E416" s="248"/>
      <c r="F416" s="311"/>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1"/>
      <c r="B417" s="249"/>
      <c r="C417" s="248"/>
      <c r="D417" s="249"/>
      <c r="E417" s="248"/>
      <c r="F417" s="311"/>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1"/>
      <c r="B418" s="249"/>
      <c r="C418" s="248"/>
      <c r="D418" s="249"/>
      <c r="E418" s="248"/>
      <c r="F418" s="311"/>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49"/>
      <c r="C419" s="248"/>
      <c r="D419" s="249"/>
      <c r="E419" s="248"/>
      <c r="F419" s="311"/>
      <c r="G419" s="232"/>
      <c r="H419" s="164"/>
      <c r="I419" s="164"/>
      <c r="J419" s="164"/>
      <c r="K419" s="164"/>
      <c r="L419" s="164"/>
      <c r="M419" s="164"/>
      <c r="N419" s="164"/>
      <c r="O419" s="164"/>
      <c r="P419" s="233"/>
      <c r="Q419" s="984"/>
      <c r="R419" s="985"/>
      <c r="S419" s="985"/>
      <c r="T419" s="985"/>
      <c r="U419" s="985"/>
      <c r="V419" s="985"/>
      <c r="W419" s="985"/>
      <c r="X419" s="985"/>
      <c r="Y419" s="985"/>
      <c r="Z419" s="985"/>
      <c r="AA419" s="986"/>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49"/>
      <c r="C420" s="248"/>
      <c r="D420" s="249"/>
      <c r="E420" s="248"/>
      <c r="F420" s="311"/>
      <c r="G420" s="269"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4" t="s">
        <v>459</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1"/>
      <c r="B422" s="249"/>
      <c r="C422" s="248"/>
      <c r="D422" s="249"/>
      <c r="E422" s="248"/>
      <c r="F422" s="311"/>
      <c r="G422" s="227"/>
      <c r="H422" s="161"/>
      <c r="I422" s="161"/>
      <c r="J422" s="161"/>
      <c r="K422" s="161"/>
      <c r="L422" s="161"/>
      <c r="M422" s="161"/>
      <c r="N422" s="161"/>
      <c r="O422" s="161"/>
      <c r="P422" s="228"/>
      <c r="Q422" s="978"/>
      <c r="R422" s="979"/>
      <c r="S422" s="979"/>
      <c r="T422" s="979"/>
      <c r="U422" s="979"/>
      <c r="V422" s="979"/>
      <c r="W422" s="979"/>
      <c r="X422" s="979"/>
      <c r="Y422" s="979"/>
      <c r="Z422" s="979"/>
      <c r="AA422" s="98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1"/>
      <c r="B423" s="249"/>
      <c r="C423" s="248"/>
      <c r="D423" s="249"/>
      <c r="E423" s="248"/>
      <c r="F423" s="311"/>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1"/>
      <c r="B424" s="249"/>
      <c r="C424" s="248"/>
      <c r="D424" s="249"/>
      <c r="E424" s="248"/>
      <c r="F424" s="311"/>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1"/>
      <c r="B425" s="249"/>
      <c r="C425" s="248"/>
      <c r="D425" s="249"/>
      <c r="E425" s="248"/>
      <c r="F425" s="311"/>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49"/>
      <c r="C426" s="248"/>
      <c r="D426" s="249"/>
      <c r="E426" s="312"/>
      <c r="F426" s="313"/>
      <c r="G426" s="232"/>
      <c r="H426" s="164"/>
      <c r="I426" s="164"/>
      <c r="J426" s="164"/>
      <c r="K426" s="164"/>
      <c r="L426" s="164"/>
      <c r="M426" s="164"/>
      <c r="N426" s="164"/>
      <c r="O426" s="164"/>
      <c r="P426" s="233"/>
      <c r="Q426" s="984"/>
      <c r="R426" s="985"/>
      <c r="S426" s="985"/>
      <c r="T426" s="985"/>
      <c r="U426" s="985"/>
      <c r="V426" s="985"/>
      <c r="W426" s="985"/>
      <c r="X426" s="985"/>
      <c r="Y426" s="985"/>
      <c r="Z426" s="985"/>
      <c r="AA426" s="986"/>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49"/>
      <c r="C429" s="312"/>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1"/>
      <c r="B430" s="249"/>
      <c r="C430" s="246" t="s">
        <v>556</v>
      </c>
      <c r="D430" s="247"/>
      <c r="E430" s="235" t="s">
        <v>540</v>
      </c>
      <c r="F430" s="445"/>
      <c r="G430" s="237" t="s">
        <v>374</v>
      </c>
      <c r="H430" s="158"/>
      <c r="I430" s="15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1"/>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991"/>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4"/>
      <c r="AR432" s="136"/>
      <c r="AS432" s="137" t="s">
        <v>355</v>
      </c>
      <c r="AT432" s="172"/>
      <c r="AU432" s="136"/>
      <c r="AV432" s="136"/>
      <c r="AW432" s="137" t="s">
        <v>300</v>
      </c>
      <c r="AX432" s="138"/>
    </row>
    <row r="433" spans="1:50" ht="23.25" hidden="1" customHeight="1" x14ac:dyDescent="0.15">
      <c r="A433" s="991"/>
      <c r="B433" s="249"/>
      <c r="C433" s="248"/>
      <c r="D433" s="249"/>
      <c r="E433" s="166"/>
      <c r="F433" s="167"/>
      <c r="G433" s="227"/>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19"/>
    </row>
    <row r="434" spans="1:50" ht="23.25" hidden="1" customHeight="1" x14ac:dyDescent="0.15">
      <c r="A434" s="991"/>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c r="AC434" s="218"/>
      <c r="AD434" s="218"/>
      <c r="AE434" s="111"/>
      <c r="AF434" s="112"/>
      <c r="AG434" s="112"/>
      <c r="AH434" s="113"/>
      <c r="AI434" s="111"/>
      <c r="AJ434" s="112"/>
      <c r="AK434" s="112"/>
      <c r="AL434" s="112"/>
      <c r="AM434" s="111"/>
      <c r="AN434" s="112"/>
      <c r="AO434" s="112"/>
      <c r="AP434" s="113"/>
      <c r="AQ434" s="111"/>
      <c r="AR434" s="112"/>
      <c r="AS434" s="112"/>
      <c r="AT434" s="113"/>
      <c r="AU434" s="112"/>
      <c r="AV434" s="112"/>
      <c r="AW434" s="112"/>
      <c r="AX434" s="219"/>
    </row>
    <row r="435" spans="1:50" ht="23.25" hidden="1" customHeight="1" x14ac:dyDescent="0.15">
      <c r="A435" s="991"/>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c r="AF435" s="112"/>
      <c r="AG435" s="112"/>
      <c r="AH435" s="113"/>
      <c r="AI435" s="111"/>
      <c r="AJ435" s="112"/>
      <c r="AK435" s="112"/>
      <c r="AL435" s="112"/>
      <c r="AM435" s="111"/>
      <c r="AN435" s="112"/>
      <c r="AO435" s="112"/>
      <c r="AP435" s="113"/>
      <c r="AQ435" s="111"/>
      <c r="AR435" s="112"/>
      <c r="AS435" s="112"/>
      <c r="AT435" s="113"/>
      <c r="AU435" s="112"/>
      <c r="AV435" s="112"/>
      <c r="AW435" s="112"/>
      <c r="AX435" s="219"/>
    </row>
    <row r="436" spans="1:50" ht="18.75" hidden="1" customHeight="1" x14ac:dyDescent="0.15">
      <c r="A436" s="991"/>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1"/>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991"/>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991"/>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991"/>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991"/>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1"/>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991"/>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991"/>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991"/>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991"/>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1"/>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991"/>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991"/>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991"/>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991"/>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1"/>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991"/>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991"/>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991"/>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hidden="1" customHeight="1" x14ac:dyDescent="0.15">
      <c r="A456" s="991"/>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991"/>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hidden="1" customHeight="1" x14ac:dyDescent="0.15">
      <c r="A458" s="991"/>
      <c r="B458" s="249"/>
      <c r="C458" s="248"/>
      <c r="D458" s="249"/>
      <c r="E458" s="166"/>
      <c r="F458" s="167"/>
      <c r="G458" s="227"/>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19"/>
    </row>
    <row r="459" spans="1:50" ht="23.25" hidden="1" customHeight="1" x14ac:dyDescent="0.15">
      <c r="A459" s="991"/>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c r="AC459" s="218"/>
      <c r="AD459" s="218"/>
      <c r="AE459" s="111"/>
      <c r="AF459" s="112"/>
      <c r="AG459" s="112"/>
      <c r="AH459" s="113"/>
      <c r="AI459" s="111"/>
      <c r="AJ459" s="112"/>
      <c r="AK459" s="112"/>
      <c r="AL459" s="112"/>
      <c r="AM459" s="111"/>
      <c r="AN459" s="112"/>
      <c r="AO459" s="112"/>
      <c r="AP459" s="113"/>
      <c r="AQ459" s="111"/>
      <c r="AR459" s="112"/>
      <c r="AS459" s="112"/>
      <c r="AT459" s="113"/>
      <c r="AU459" s="112"/>
      <c r="AV459" s="112"/>
      <c r="AW459" s="112"/>
      <c r="AX459" s="219"/>
    </row>
    <row r="460" spans="1:50" ht="23.25" hidden="1" customHeight="1" x14ac:dyDescent="0.15">
      <c r="A460" s="991"/>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c r="AF460" s="112"/>
      <c r="AG460" s="112"/>
      <c r="AH460" s="113"/>
      <c r="AI460" s="111"/>
      <c r="AJ460" s="112"/>
      <c r="AK460" s="112"/>
      <c r="AL460" s="112"/>
      <c r="AM460" s="111"/>
      <c r="AN460" s="112"/>
      <c r="AO460" s="112"/>
      <c r="AP460" s="113"/>
      <c r="AQ460" s="111"/>
      <c r="AR460" s="112"/>
      <c r="AS460" s="112"/>
      <c r="AT460" s="113"/>
      <c r="AU460" s="112"/>
      <c r="AV460" s="112"/>
      <c r="AW460" s="112"/>
      <c r="AX460" s="219"/>
    </row>
    <row r="461" spans="1:50" ht="18.75" hidden="1" customHeight="1" x14ac:dyDescent="0.15">
      <c r="A461" s="991"/>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1"/>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991"/>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991"/>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991"/>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991"/>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1"/>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991"/>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991"/>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991"/>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991"/>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1"/>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991"/>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991"/>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991"/>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991"/>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1"/>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991"/>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991"/>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991"/>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hidden="1" customHeight="1" x14ac:dyDescent="0.15">
      <c r="A481" s="991"/>
      <c r="B481" s="249"/>
      <c r="C481" s="248"/>
      <c r="D481" s="249"/>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1"/>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1"/>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49"/>
      <c r="C484" s="248"/>
      <c r="D484" s="249"/>
      <c r="E484" s="235" t="s">
        <v>557</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1"/>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1"/>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991"/>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991"/>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991"/>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991"/>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1"/>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991"/>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991"/>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991"/>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991"/>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1"/>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991"/>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991"/>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991"/>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991"/>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1"/>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991"/>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991"/>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991"/>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991"/>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1"/>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991"/>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991"/>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991"/>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991"/>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1"/>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991"/>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991"/>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991"/>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991"/>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1"/>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991"/>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991"/>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991"/>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991"/>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1"/>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991"/>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991"/>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991"/>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991"/>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1"/>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991"/>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991"/>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991"/>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991"/>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1"/>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991"/>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991"/>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991"/>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991"/>
      <c r="B535" s="249"/>
      <c r="C535" s="248"/>
      <c r="D535" s="249"/>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1"/>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49"/>
      <c r="C538" s="248"/>
      <c r="D538" s="249"/>
      <c r="E538" s="235" t="s">
        <v>558</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1"/>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1"/>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991"/>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991"/>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991"/>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991"/>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1"/>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991"/>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991"/>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991"/>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991"/>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1"/>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991"/>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991"/>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991"/>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991"/>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1"/>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991"/>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991"/>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991"/>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991"/>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1"/>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991"/>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991"/>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991"/>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991"/>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1"/>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991"/>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991"/>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991"/>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991"/>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1"/>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991"/>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991"/>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991"/>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991"/>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1"/>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991"/>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991"/>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991"/>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991"/>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1"/>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991"/>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991"/>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991"/>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991"/>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1"/>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991"/>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991"/>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991"/>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991"/>
      <c r="B589" s="249"/>
      <c r="C589" s="248"/>
      <c r="D589" s="249"/>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49"/>
      <c r="C592" s="248"/>
      <c r="D592" s="249"/>
      <c r="E592" s="235" t="s">
        <v>557</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1"/>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1"/>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991"/>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991"/>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991"/>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991"/>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1"/>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991"/>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991"/>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991"/>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991"/>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1"/>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991"/>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991"/>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991"/>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991"/>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1"/>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991"/>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991"/>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991"/>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991"/>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1"/>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991"/>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991"/>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991"/>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991"/>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1"/>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991"/>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991"/>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991"/>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991"/>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1"/>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991"/>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991"/>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991"/>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991"/>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1"/>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991"/>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991"/>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991"/>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991"/>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1"/>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991"/>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991"/>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991"/>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991"/>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1"/>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991"/>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991"/>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991"/>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991"/>
      <c r="B643" s="249"/>
      <c r="C643" s="248"/>
      <c r="D643" s="249"/>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49"/>
      <c r="C646" s="248"/>
      <c r="D646" s="249"/>
      <c r="E646" s="235" t="s">
        <v>558</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1"/>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1"/>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991"/>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991"/>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991"/>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991"/>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1"/>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991"/>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991"/>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991"/>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991"/>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1"/>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991"/>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991"/>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991"/>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991"/>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1"/>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991"/>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991"/>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991"/>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991"/>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1"/>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991"/>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991"/>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991"/>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991"/>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1"/>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991"/>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991"/>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991"/>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991"/>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1"/>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991"/>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991"/>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991"/>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991"/>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1"/>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991"/>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991"/>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991"/>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991"/>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1"/>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991"/>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991"/>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991"/>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991"/>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1"/>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991"/>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991"/>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991"/>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991"/>
      <c r="B697" s="249"/>
      <c r="C697" s="248"/>
      <c r="D697" s="249"/>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60.75"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567</v>
      </c>
      <c r="AE702" s="893"/>
      <c r="AF702" s="893"/>
      <c r="AG702" s="882" t="s">
        <v>593</v>
      </c>
      <c r="AH702" s="883"/>
      <c r="AI702" s="883"/>
      <c r="AJ702" s="883"/>
      <c r="AK702" s="883"/>
      <c r="AL702" s="883"/>
      <c r="AM702" s="883"/>
      <c r="AN702" s="883"/>
      <c r="AO702" s="883"/>
      <c r="AP702" s="883"/>
      <c r="AQ702" s="883"/>
      <c r="AR702" s="883"/>
      <c r="AS702" s="883"/>
      <c r="AT702" s="883"/>
      <c r="AU702" s="883"/>
      <c r="AV702" s="883"/>
      <c r="AW702" s="883"/>
      <c r="AX702" s="884"/>
    </row>
    <row r="703" spans="1:50" ht="5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567</v>
      </c>
      <c r="AE703" s="155"/>
      <c r="AF703" s="155"/>
      <c r="AG703" s="661" t="s">
        <v>594</v>
      </c>
      <c r="AH703" s="662"/>
      <c r="AI703" s="662"/>
      <c r="AJ703" s="662"/>
      <c r="AK703" s="662"/>
      <c r="AL703" s="662"/>
      <c r="AM703" s="662"/>
      <c r="AN703" s="662"/>
      <c r="AO703" s="662"/>
      <c r="AP703" s="662"/>
      <c r="AQ703" s="662"/>
      <c r="AR703" s="662"/>
      <c r="AS703" s="662"/>
      <c r="AT703" s="662"/>
      <c r="AU703" s="662"/>
      <c r="AV703" s="662"/>
      <c r="AW703" s="662"/>
      <c r="AX703" s="663"/>
    </row>
    <row r="704" spans="1:50" ht="69.75"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567</v>
      </c>
      <c r="AE704" s="583"/>
      <c r="AF704" s="583"/>
      <c r="AG704" s="425" t="s">
        <v>595</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567</v>
      </c>
      <c r="AE705" s="730"/>
      <c r="AF705" s="730"/>
      <c r="AG705" s="160" t="s">
        <v>668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7"/>
      <c r="C706" s="611"/>
      <c r="D706" s="612"/>
      <c r="E706" s="680" t="s">
        <v>501</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596</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597</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567</v>
      </c>
      <c r="AE708" s="665"/>
      <c r="AF708" s="665"/>
      <c r="AG708" s="523" t="s">
        <v>599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567</v>
      </c>
      <c r="AE709" s="155"/>
      <c r="AF709" s="155"/>
      <c r="AG709" s="661" t="s">
        <v>650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598</v>
      </c>
      <c r="AE710" s="155"/>
      <c r="AF710" s="155"/>
      <c r="AG710" s="661" t="s">
        <v>600</v>
      </c>
      <c r="AH710" s="662"/>
      <c r="AI710" s="662"/>
      <c r="AJ710" s="662"/>
      <c r="AK710" s="662"/>
      <c r="AL710" s="662"/>
      <c r="AM710" s="662"/>
      <c r="AN710" s="662"/>
      <c r="AO710" s="662"/>
      <c r="AP710" s="662"/>
      <c r="AQ710" s="662"/>
      <c r="AR710" s="662"/>
      <c r="AS710" s="662"/>
      <c r="AT710" s="662"/>
      <c r="AU710" s="662"/>
      <c r="AV710" s="662"/>
      <c r="AW710" s="662"/>
      <c r="AX710" s="663"/>
    </row>
    <row r="711" spans="1:50" ht="42.7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567</v>
      </c>
      <c r="AE711" s="155"/>
      <c r="AF711" s="155"/>
      <c r="AG711" s="661" t="s">
        <v>601</v>
      </c>
      <c r="AH711" s="662"/>
      <c r="AI711" s="662"/>
      <c r="AJ711" s="662"/>
      <c r="AK711" s="662"/>
      <c r="AL711" s="662"/>
      <c r="AM711" s="662"/>
      <c r="AN711" s="662"/>
      <c r="AO711" s="662"/>
      <c r="AP711" s="662"/>
      <c r="AQ711" s="662"/>
      <c r="AR711" s="662"/>
      <c r="AS711" s="662"/>
      <c r="AT711" s="662"/>
      <c r="AU711" s="662"/>
      <c r="AV711" s="662"/>
      <c r="AW711" s="662"/>
      <c r="AX711" s="663"/>
    </row>
    <row r="712" spans="1:50" ht="72.75" customHeight="1" x14ac:dyDescent="0.15">
      <c r="A712" s="652"/>
      <c r="B712" s="653"/>
      <c r="C712" s="585" t="s">
        <v>469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598</v>
      </c>
      <c r="AE712" s="583"/>
      <c r="AF712" s="583"/>
      <c r="AG712" s="591" t="s">
        <v>649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1" t="s">
        <v>572</v>
      </c>
      <c r="AH713" s="662"/>
      <c r="AI713" s="662"/>
      <c r="AJ713" s="662"/>
      <c r="AK713" s="662"/>
      <c r="AL713" s="662"/>
      <c r="AM713" s="662"/>
      <c r="AN713" s="662"/>
      <c r="AO713" s="662"/>
      <c r="AP713" s="662"/>
      <c r="AQ713" s="662"/>
      <c r="AR713" s="662"/>
      <c r="AS713" s="662"/>
      <c r="AT713" s="662"/>
      <c r="AU713" s="662"/>
      <c r="AV713" s="662"/>
      <c r="AW713" s="662"/>
      <c r="AX713" s="663"/>
    </row>
    <row r="714" spans="1:50" ht="90.75" customHeight="1" x14ac:dyDescent="0.15">
      <c r="A714" s="654"/>
      <c r="B714" s="655"/>
      <c r="C714" s="768" t="s">
        <v>446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567</v>
      </c>
      <c r="AE714" s="589"/>
      <c r="AF714" s="590"/>
      <c r="AG714" s="686" t="s">
        <v>651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567</v>
      </c>
      <c r="AE715" s="665"/>
      <c r="AF715" s="774"/>
      <c r="AG715" s="523" t="s">
        <v>652</v>
      </c>
      <c r="AH715" s="524"/>
      <c r="AI715" s="524"/>
      <c r="AJ715" s="524"/>
      <c r="AK715" s="524"/>
      <c r="AL715" s="524"/>
      <c r="AM715" s="524"/>
      <c r="AN715" s="524"/>
      <c r="AO715" s="524"/>
      <c r="AP715" s="524"/>
      <c r="AQ715" s="524"/>
      <c r="AR715" s="524"/>
      <c r="AS715" s="524"/>
      <c r="AT715" s="524"/>
      <c r="AU715" s="524"/>
      <c r="AV715" s="524"/>
      <c r="AW715" s="524"/>
      <c r="AX715" s="525"/>
    </row>
    <row r="716" spans="1:50" ht="48.7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567</v>
      </c>
      <c r="AE716" s="756"/>
      <c r="AF716" s="756"/>
      <c r="AG716" s="661" t="s">
        <v>617</v>
      </c>
      <c r="AH716" s="662"/>
      <c r="AI716" s="662"/>
      <c r="AJ716" s="662"/>
      <c r="AK716" s="662"/>
      <c r="AL716" s="662"/>
      <c r="AM716" s="662"/>
      <c r="AN716" s="662"/>
      <c r="AO716" s="662"/>
      <c r="AP716" s="662"/>
      <c r="AQ716" s="662"/>
      <c r="AR716" s="662"/>
      <c r="AS716" s="662"/>
      <c r="AT716" s="662"/>
      <c r="AU716" s="662"/>
      <c r="AV716" s="662"/>
      <c r="AW716" s="662"/>
      <c r="AX716" s="663"/>
    </row>
    <row r="717" spans="1:50" ht="85.5"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602</v>
      </c>
      <c r="AE717" s="155"/>
      <c r="AF717" s="155"/>
      <c r="AG717" s="661" t="s">
        <v>702</v>
      </c>
      <c r="AH717" s="662"/>
      <c r="AI717" s="662"/>
      <c r="AJ717" s="662"/>
      <c r="AK717" s="662"/>
      <c r="AL717" s="662"/>
      <c r="AM717" s="662"/>
      <c r="AN717" s="662"/>
      <c r="AO717" s="662"/>
      <c r="AP717" s="662"/>
      <c r="AQ717" s="662"/>
      <c r="AR717" s="662"/>
      <c r="AS717" s="662"/>
      <c r="AT717" s="662"/>
      <c r="AU717" s="662"/>
      <c r="AV717" s="662"/>
      <c r="AW717" s="662"/>
      <c r="AX717" s="663"/>
    </row>
    <row r="718" spans="1:50" ht="104.25"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602</v>
      </c>
      <c r="AE718" s="155"/>
      <c r="AF718" s="155"/>
      <c r="AG718" s="163" t="s">
        <v>701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598</v>
      </c>
      <c r="AE719" s="665"/>
      <c r="AF719" s="66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2" t="s">
        <v>462</v>
      </c>
      <c r="D720" s="930"/>
      <c r="E720" s="930"/>
      <c r="F720" s="933"/>
      <c r="G720" s="929" t="s">
        <v>463</v>
      </c>
      <c r="H720" s="930"/>
      <c r="I720" s="930"/>
      <c r="J720" s="930"/>
      <c r="K720" s="930"/>
      <c r="L720" s="930"/>
      <c r="M720" s="930"/>
      <c r="N720" s="929" t="s">
        <v>466</v>
      </c>
      <c r="O720" s="930"/>
      <c r="P720" s="930"/>
      <c r="Q720" s="930"/>
      <c r="R720" s="930"/>
      <c r="S720" s="930"/>
      <c r="T720" s="930"/>
      <c r="U720" s="930"/>
      <c r="V720" s="930"/>
      <c r="W720" s="930"/>
      <c r="X720" s="930"/>
      <c r="Y720" s="930"/>
      <c r="Z720" s="930"/>
      <c r="AA720" s="930"/>
      <c r="AB720" s="930"/>
      <c r="AC720" s="930"/>
      <c r="AD720" s="930"/>
      <c r="AE720" s="930"/>
      <c r="AF720" s="931"/>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15">
      <c r="A722" s="647"/>
      <c r="B722" s="648"/>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15">
      <c r="A723" s="647"/>
      <c r="B723" s="648"/>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15">
      <c r="A724" s="647"/>
      <c r="B724" s="648"/>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customHeight="1" x14ac:dyDescent="0.15">
      <c r="A725" s="649"/>
      <c r="B725" s="650"/>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8" t="s">
        <v>48</v>
      </c>
      <c r="B726" s="619"/>
      <c r="C726" s="440" t="s">
        <v>53</v>
      </c>
      <c r="D726" s="578"/>
      <c r="E726" s="578"/>
      <c r="F726" s="579"/>
      <c r="G726" s="794" t="s">
        <v>646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t="s">
        <v>647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618</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256</v>
      </c>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t="s">
        <v>619</v>
      </c>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t="s">
        <v>620</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544</v>
      </c>
      <c r="B737" s="124"/>
      <c r="C737" s="124"/>
      <c r="D737" s="125"/>
      <c r="E737" s="122"/>
      <c r="F737" s="122"/>
      <c r="G737" s="122"/>
      <c r="H737" s="122"/>
      <c r="I737" s="122"/>
      <c r="J737" s="122"/>
      <c r="K737" s="122"/>
      <c r="L737" s="122"/>
      <c r="M737" s="122"/>
      <c r="N737" s="101" t="s">
        <v>537</v>
      </c>
      <c r="O737" s="101"/>
      <c r="P737" s="101"/>
      <c r="Q737" s="101"/>
      <c r="R737" s="122"/>
      <c r="S737" s="122"/>
      <c r="T737" s="122"/>
      <c r="U737" s="122"/>
      <c r="V737" s="122"/>
      <c r="W737" s="122"/>
      <c r="X737" s="122"/>
      <c r="Y737" s="122"/>
      <c r="Z737" s="122"/>
      <c r="AA737" s="101" t="s">
        <v>536</v>
      </c>
      <c r="AB737" s="101"/>
      <c r="AC737" s="101"/>
      <c r="AD737" s="101"/>
      <c r="AE737" s="122"/>
      <c r="AF737" s="122"/>
      <c r="AG737" s="122"/>
      <c r="AH737" s="122"/>
      <c r="AI737" s="122"/>
      <c r="AJ737" s="122"/>
      <c r="AK737" s="122"/>
      <c r="AL737" s="122"/>
      <c r="AM737" s="122"/>
      <c r="AN737" s="101" t="s">
        <v>535</v>
      </c>
      <c r="AO737" s="101"/>
      <c r="AP737" s="101"/>
      <c r="AQ737" s="101"/>
      <c r="AR737" s="102" t="s">
        <v>624</v>
      </c>
      <c r="AS737" s="103"/>
      <c r="AT737" s="103"/>
      <c r="AU737" s="103"/>
      <c r="AV737" s="103"/>
      <c r="AW737" s="103"/>
      <c r="AX737" s="104"/>
      <c r="AY737" s="89"/>
      <c r="AZ737" s="89"/>
    </row>
    <row r="738" spans="1:52" ht="24.75" customHeight="1" x14ac:dyDescent="0.15">
      <c r="A738" s="123" t="s">
        <v>534</v>
      </c>
      <c r="B738" s="124"/>
      <c r="C738" s="124"/>
      <c r="D738" s="125"/>
      <c r="E738" s="122" t="s">
        <v>621</v>
      </c>
      <c r="F738" s="122"/>
      <c r="G738" s="122"/>
      <c r="H738" s="122"/>
      <c r="I738" s="122"/>
      <c r="J738" s="122"/>
      <c r="K738" s="122"/>
      <c r="L738" s="122"/>
      <c r="M738" s="122"/>
      <c r="N738" s="101" t="s">
        <v>533</v>
      </c>
      <c r="O738" s="101"/>
      <c r="P738" s="101"/>
      <c r="Q738" s="101"/>
      <c r="R738" s="122" t="s">
        <v>622</v>
      </c>
      <c r="S738" s="122"/>
      <c r="T738" s="122"/>
      <c r="U738" s="122"/>
      <c r="V738" s="122"/>
      <c r="W738" s="122"/>
      <c r="X738" s="122"/>
      <c r="Y738" s="122"/>
      <c r="Z738" s="122"/>
      <c r="AA738" s="101" t="s">
        <v>532</v>
      </c>
      <c r="AB738" s="101"/>
      <c r="AC738" s="101"/>
      <c r="AD738" s="101"/>
      <c r="AE738" s="122" t="s">
        <v>623</v>
      </c>
      <c r="AF738" s="122"/>
      <c r="AG738" s="122"/>
      <c r="AH738" s="122"/>
      <c r="AI738" s="122"/>
      <c r="AJ738" s="122"/>
      <c r="AK738" s="122"/>
      <c r="AL738" s="122"/>
      <c r="AM738" s="122"/>
      <c r="AN738" s="101" t="s">
        <v>528</v>
      </c>
      <c r="AO738" s="101"/>
      <c r="AP738" s="101"/>
      <c r="AQ738" s="101"/>
      <c r="AR738" s="102" t="s">
        <v>623</v>
      </c>
      <c r="AS738" s="103"/>
      <c r="AT738" s="103"/>
      <c r="AU738" s="103"/>
      <c r="AV738" s="103"/>
      <c r="AW738" s="103"/>
      <c r="AX738" s="104"/>
    </row>
    <row r="739" spans="1:52" ht="24.75" customHeight="1" thickBot="1" x14ac:dyDescent="0.2">
      <c r="A739" s="126" t="s">
        <v>524</v>
      </c>
      <c r="B739" s="127"/>
      <c r="C739" s="127"/>
      <c r="D739" s="128"/>
      <c r="E739" s="129" t="s">
        <v>604</v>
      </c>
      <c r="F739" s="117"/>
      <c r="G739" s="117"/>
      <c r="H739" s="93" t="str">
        <f>IF(E739="", "", "(")</f>
        <v>(</v>
      </c>
      <c r="I739" s="117" t="s">
        <v>465</v>
      </c>
      <c r="J739" s="117"/>
      <c r="K739" s="93" t="str">
        <f>IF(OR(I739="　", I739=""), "", "-")</f>
        <v/>
      </c>
      <c r="L739" s="118">
        <v>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506</v>
      </c>
      <c r="B779" s="758"/>
      <c r="C779" s="758"/>
      <c r="D779" s="758"/>
      <c r="E779" s="758"/>
      <c r="F779" s="759"/>
      <c r="G779" s="436" t="s">
        <v>638</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667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35.25" customHeight="1" x14ac:dyDescent="0.15">
      <c r="A781" s="553"/>
      <c r="B781" s="760"/>
      <c r="C781" s="760"/>
      <c r="D781" s="760"/>
      <c r="E781" s="760"/>
      <c r="F781" s="761"/>
      <c r="G781" s="446" t="s">
        <v>625</v>
      </c>
      <c r="H781" s="447"/>
      <c r="I781" s="447"/>
      <c r="J781" s="447"/>
      <c r="K781" s="448"/>
      <c r="L781" s="449" t="s">
        <v>626</v>
      </c>
      <c r="M781" s="450"/>
      <c r="N781" s="450"/>
      <c r="O781" s="450"/>
      <c r="P781" s="450"/>
      <c r="Q781" s="450"/>
      <c r="R781" s="450"/>
      <c r="S781" s="450"/>
      <c r="T781" s="450"/>
      <c r="U781" s="450"/>
      <c r="V781" s="450"/>
      <c r="W781" s="450"/>
      <c r="X781" s="451"/>
      <c r="Y781" s="452">
        <v>8</v>
      </c>
      <c r="Z781" s="453"/>
      <c r="AA781" s="453"/>
      <c r="AB781" s="554"/>
      <c r="AC781" s="446" t="s">
        <v>625</v>
      </c>
      <c r="AD781" s="447"/>
      <c r="AE781" s="447"/>
      <c r="AF781" s="447"/>
      <c r="AG781" s="448"/>
      <c r="AH781" s="449" t="s">
        <v>627</v>
      </c>
      <c r="AI781" s="450"/>
      <c r="AJ781" s="450"/>
      <c r="AK781" s="450"/>
      <c r="AL781" s="450"/>
      <c r="AM781" s="450"/>
      <c r="AN781" s="450"/>
      <c r="AO781" s="450"/>
      <c r="AP781" s="450"/>
      <c r="AQ781" s="450"/>
      <c r="AR781" s="450"/>
      <c r="AS781" s="450"/>
      <c r="AT781" s="451"/>
      <c r="AU781" s="452">
        <v>7</v>
      </c>
      <c r="AV781" s="453"/>
      <c r="AW781" s="453"/>
      <c r="AX781" s="454"/>
    </row>
    <row r="782" spans="1:50" ht="24.75" customHeight="1" x14ac:dyDescent="0.15">
      <c r="A782" s="553"/>
      <c r="B782" s="760"/>
      <c r="C782" s="760"/>
      <c r="D782" s="760"/>
      <c r="E782" s="760"/>
      <c r="F782" s="76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3"/>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3"/>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3"/>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7</v>
      </c>
      <c r="AV791" s="412"/>
      <c r="AW791" s="412"/>
      <c r="AX791" s="414"/>
    </row>
    <row r="792" spans="1:50" ht="24.75" customHeight="1" x14ac:dyDescent="0.15">
      <c r="A792" s="553"/>
      <c r="B792" s="760"/>
      <c r="C792" s="760"/>
      <c r="D792" s="760"/>
      <c r="E792" s="760"/>
      <c r="F792" s="761"/>
      <c r="G792" s="436" t="s">
        <v>664</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33" customHeight="1" x14ac:dyDescent="0.15">
      <c r="A794" s="553"/>
      <c r="B794" s="760"/>
      <c r="C794" s="760"/>
      <c r="D794" s="760"/>
      <c r="E794" s="760"/>
      <c r="F794" s="761"/>
      <c r="G794" s="446" t="s">
        <v>665</v>
      </c>
      <c r="H794" s="447"/>
      <c r="I794" s="447"/>
      <c r="J794" s="447"/>
      <c r="K794" s="448"/>
      <c r="L794" s="449" t="s">
        <v>666</v>
      </c>
      <c r="M794" s="450"/>
      <c r="N794" s="450"/>
      <c r="O794" s="450"/>
      <c r="P794" s="450"/>
      <c r="Q794" s="450"/>
      <c r="R794" s="450"/>
      <c r="S794" s="450"/>
      <c r="T794" s="450"/>
      <c r="U794" s="450"/>
      <c r="V794" s="450"/>
      <c r="W794" s="450"/>
      <c r="X794" s="451"/>
      <c r="Y794" s="452">
        <v>5</v>
      </c>
      <c r="Z794" s="453"/>
      <c r="AA794" s="453"/>
      <c r="AB794" s="554"/>
      <c r="AC794" s="446" t="s">
        <v>665</v>
      </c>
      <c r="AD794" s="447"/>
      <c r="AE794" s="447"/>
      <c r="AF794" s="447"/>
      <c r="AG794" s="448"/>
      <c r="AH794" s="449" t="s">
        <v>674</v>
      </c>
      <c r="AI794" s="450"/>
      <c r="AJ794" s="450"/>
      <c r="AK794" s="450"/>
      <c r="AL794" s="450"/>
      <c r="AM794" s="450"/>
      <c r="AN794" s="450"/>
      <c r="AO794" s="450"/>
      <c r="AP794" s="450"/>
      <c r="AQ794" s="450"/>
      <c r="AR794" s="450"/>
      <c r="AS794" s="450"/>
      <c r="AT794" s="451"/>
      <c r="AU794" s="452">
        <v>21</v>
      </c>
      <c r="AV794" s="453"/>
      <c r="AW794" s="453"/>
      <c r="AX794" s="454"/>
    </row>
    <row r="795" spans="1:50" ht="24.75" customHeight="1" x14ac:dyDescent="0.15">
      <c r="A795" s="553"/>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3"/>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3"/>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3"/>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3"/>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3"/>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3"/>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3"/>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3"/>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5</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21</v>
      </c>
      <c r="AV804" s="412"/>
      <c r="AW804" s="412"/>
      <c r="AX804" s="414"/>
    </row>
    <row r="805" spans="1:50" ht="24.75" hidden="1" customHeight="1" x14ac:dyDescent="0.15">
      <c r="A805" s="553"/>
      <c r="B805" s="760"/>
      <c r="C805" s="760"/>
      <c r="D805" s="760"/>
      <c r="E805" s="760"/>
      <c r="F805" s="761"/>
      <c r="G805" s="436" t="s">
        <v>441</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442</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2" t="s">
        <v>467</v>
      </c>
      <c r="AM831" s="953"/>
      <c r="AN831" s="95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461</v>
      </c>
      <c r="AD836" s="274"/>
      <c r="AE836" s="274"/>
      <c r="AF836" s="274"/>
      <c r="AG836" s="274"/>
      <c r="AH836" s="341" t="s">
        <v>487</v>
      </c>
      <c r="AI836" s="343"/>
      <c r="AJ836" s="343"/>
      <c r="AK836" s="343"/>
      <c r="AL836" s="343" t="s">
        <v>21</v>
      </c>
      <c r="AM836" s="343"/>
      <c r="AN836" s="343"/>
      <c r="AO836" s="423"/>
      <c r="AP836" s="424" t="s">
        <v>420</v>
      </c>
      <c r="AQ836" s="424"/>
      <c r="AR836" s="424"/>
      <c r="AS836" s="424"/>
      <c r="AT836" s="424"/>
      <c r="AU836" s="424"/>
      <c r="AV836" s="424"/>
      <c r="AW836" s="424"/>
      <c r="AX836" s="424"/>
    </row>
    <row r="837" spans="1:50" ht="30" customHeight="1" x14ac:dyDescent="0.15">
      <c r="A837" s="401">
        <v>1</v>
      </c>
      <c r="B837" s="401">
        <v>1</v>
      </c>
      <c r="C837" s="421" t="s">
        <v>659</v>
      </c>
      <c r="D837" s="415"/>
      <c r="E837" s="415"/>
      <c r="F837" s="415"/>
      <c r="G837" s="415"/>
      <c r="H837" s="415"/>
      <c r="I837" s="415"/>
      <c r="J837" s="416">
        <v>3010001033961</v>
      </c>
      <c r="K837" s="417"/>
      <c r="L837" s="417"/>
      <c r="M837" s="417"/>
      <c r="N837" s="417"/>
      <c r="O837" s="417"/>
      <c r="P837" s="422" t="s">
        <v>661</v>
      </c>
      <c r="Q837" s="314"/>
      <c r="R837" s="314"/>
      <c r="S837" s="314"/>
      <c r="T837" s="314"/>
      <c r="U837" s="314"/>
      <c r="V837" s="314"/>
      <c r="W837" s="314"/>
      <c r="X837" s="314"/>
      <c r="Y837" s="315">
        <v>8</v>
      </c>
      <c r="Z837" s="316"/>
      <c r="AA837" s="316"/>
      <c r="AB837" s="317"/>
      <c r="AC837" s="325" t="s">
        <v>492</v>
      </c>
      <c r="AD837" s="420"/>
      <c r="AE837" s="420"/>
      <c r="AF837" s="420"/>
      <c r="AG837" s="420"/>
      <c r="AH837" s="418">
        <v>1</v>
      </c>
      <c r="AI837" s="419"/>
      <c r="AJ837" s="419"/>
      <c r="AK837" s="419"/>
      <c r="AL837" s="322">
        <v>99.6</v>
      </c>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422"/>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21"/>
      <c r="D839" s="415"/>
      <c r="E839" s="415"/>
      <c r="F839" s="415"/>
      <c r="G839" s="415"/>
      <c r="H839" s="415"/>
      <c r="I839" s="415"/>
      <c r="J839" s="416"/>
      <c r="K839" s="417"/>
      <c r="L839" s="417"/>
      <c r="M839" s="417"/>
      <c r="N839" s="417"/>
      <c r="O839" s="417"/>
      <c r="P839" s="422"/>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461</v>
      </c>
      <c r="AD869" s="274"/>
      <c r="AE869" s="274"/>
      <c r="AF869" s="274"/>
      <c r="AG869" s="274"/>
      <c r="AH869" s="341" t="s">
        <v>487</v>
      </c>
      <c r="AI869" s="343"/>
      <c r="AJ869" s="343"/>
      <c r="AK869" s="343"/>
      <c r="AL869" s="343" t="s">
        <v>21</v>
      </c>
      <c r="AM869" s="343"/>
      <c r="AN869" s="343"/>
      <c r="AO869" s="423"/>
      <c r="AP869" s="424" t="s">
        <v>420</v>
      </c>
      <c r="AQ869" s="424"/>
      <c r="AR869" s="424"/>
      <c r="AS869" s="424"/>
      <c r="AT869" s="424"/>
      <c r="AU869" s="424"/>
      <c r="AV869" s="424"/>
      <c r="AW869" s="424"/>
      <c r="AX869" s="424"/>
    </row>
    <row r="870" spans="1:50" ht="30" customHeight="1" x14ac:dyDescent="0.15">
      <c r="A870" s="401">
        <v>1</v>
      </c>
      <c r="B870" s="401">
        <v>1</v>
      </c>
      <c r="C870" s="421" t="s">
        <v>662</v>
      </c>
      <c r="D870" s="415"/>
      <c r="E870" s="415"/>
      <c r="F870" s="415"/>
      <c r="G870" s="415"/>
      <c r="H870" s="415"/>
      <c r="I870" s="415"/>
      <c r="J870" s="416">
        <v>3010001033961</v>
      </c>
      <c r="K870" s="417"/>
      <c r="L870" s="417"/>
      <c r="M870" s="417"/>
      <c r="N870" s="417"/>
      <c r="O870" s="417"/>
      <c r="P870" s="422" t="s">
        <v>628</v>
      </c>
      <c r="Q870" s="314"/>
      <c r="R870" s="314"/>
      <c r="S870" s="314"/>
      <c r="T870" s="314"/>
      <c r="U870" s="314"/>
      <c r="V870" s="314"/>
      <c r="W870" s="314"/>
      <c r="X870" s="314"/>
      <c r="Y870" s="315">
        <v>7</v>
      </c>
      <c r="Z870" s="316"/>
      <c r="AA870" s="316"/>
      <c r="AB870" s="317"/>
      <c r="AC870" s="325" t="s">
        <v>492</v>
      </c>
      <c r="AD870" s="420"/>
      <c r="AE870" s="420"/>
      <c r="AF870" s="420"/>
      <c r="AG870" s="420"/>
      <c r="AH870" s="418">
        <v>2</v>
      </c>
      <c r="AI870" s="419"/>
      <c r="AJ870" s="419"/>
      <c r="AK870" s="419"/>
      <c r="AL870" s="322">
        <v>79.5</v>
      </c>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422"/>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322"/>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461</v>
      </c>
      <c r="AD902" s="274"/>
      <c r="AE902" s="274"/>
      <c r="AF902" s="274"/>
      <c r="AG902" s="274"/>
      <c r="AH902" s="341" t="s">
        <v>487</v>
      </c>
      <c r="AI902" s="343"/>
      <c r="AJ902" s="343"/>
      <c r="AK902" s="343"/>
      <c r="AL902" s="343" t="s">
        <v>21</v>
      </c>
      <c r="AM902" s="343"/>
      <c r="AN902" s="343"/>
      <c r="AO902" s="423"/>
      <c r="AP902" s="424" t="s">
        <v>420</v>
      </c>
      <c r="AQ902" s="424"/>
      <c r="AR902" s="424"/>
      <c r="AS902" s="424"/>
      <c r="AT902" s="424"/>
      <c r="AU902" s="424"/>
      <c r="AV902" s="424"/>
      <c r="AW902" s="424"/>
      <c r="AX902" s="424"/>
    </row>
    <row r="903" spans="1:50" ht="30" customHeight="1" x14ac:dyDescent="0.15">
      <c r="A903" s="401">
        <v>1</v>
      </c>
      <c r="B903" s="401">
        <v>1</v>
      </c>
      <c r="C903" s="421" t="s">
        <v>660</v>
      </c>
      <c r="D903" s="415"/>
      <c r="E903" s="415"/>
      <c r="F903" s="415"/>
      <c r="G903" s="415"/>
      <c r="H903" s="415"/>
      <c r="I903" s="415"/>
      <c r="J903" s="416">
        <v>1010001141840</v>
      </c>
      <c r="K903" s="417"/>
      <c r="L903" s="417"/>
      <c r="M903" s="417"/>
      <c r="N903" s="417"/>
      <c r="O903" s="417"/>
      <c r="P903" s="422" t="s">
        <v>663</v>
      </c>
      <c r="Q903" s="314"/>
      <c r="R903" s="314"/>
      <c r="S903" s="314"/>
      <c r="T903" s="314"/>
      <c r="U903" s="314"/>
      <c r="V903" s="314"/>
      <c r="W903" s="314"/>
      <c r="X903" s="314"/>
      <c r="Y903" s="315">
        <v>5</v>
      </c>
      <c r="Z903" s="316"/>
      <c r="AA903" s="316"/>
      <c r="AB903" s="317"/>
      <c r="AC903" s="325" t="s">
        <v>492</v>
      </c>
      <c r="AD903" s="420"/>
      <c r="AE903" s="420"/>
      <c r="AF903" s="420"/>
      <c r="AG903" s="420"/>
      <c r="AH903" s="418">
        <v>2</v>
      </c>
      <c r="AI903" s="419"/>
      <c r="AJ903" s="419"/>
      <c r="AK903" s="419"/>
      <c r="AL903" s="322">
        <v>56.1</v>
      </c>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322"/>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461</v>
      </c>
      <c r="AD935" s="274"/>
      <c r="AE935" s="274"/>
      <c r="AF935" s="274"/>
      <c r="AG935" s="274"/>
      <c r="AH935" s="341" t="s">
        <v>487</v>
      </c>
      <c r="AI935" s="343"/>
      <c r="AJ935" s="343"/>
      <c r="AK935" s="343"/>
      <c r="AL935" s="343" t="s">
        <v>21</v>
      </c>
      <c r="AM935" s="343"/>
      <c r="AN935" s="343"/>
      <c r="AO935" s="423"/>
      <c r="AP935" s="424" t="s">
        <v>420</v>
      </c>
      <c r="AQ935" s="424"/>
      <c r="AR935" s="424"/>
      <c r="AS935" s="424"/>
      <c r="AT935" s="424"/>
      <c r="AU935" s="424"/>
      <c r="AV935" s="424"/>
      <c r="AW935" s="424"/>
      <c r="AX935" s="424"/>
    </row>
    <row r="936" spans="1:50" ht="30" customHeight="1" x14ac:dyDescent="0.15">
      <c r="A936" s="401">
        <v>1</v>
      </c>
      <c r="B936" s="401">
        <v>1</v>
      </c>
      <c r="C936" s="421" t="s">
        <v>675</v>
      </c>
      <c r="D936" s="415"/>
      <c r="E936" s="415"/>
      <c r="F936" s="415"/>
      <c r="G936" s="415"/>
      <c r="H936" s="415"/>
      <c r="I936" s="415"/>
      <c r="J936" s="416"/>
      <c r="K936" s="417"/>
      <c r="L936" s="417"/>
      <c r="M936" s="417"/>
      <c r="N936" s="417"/>
      <c r="O936" s="417"/>
      <c r="P936" s="422" t="s">
        <v>695</v>
      </c>
      <c r="Q936" s="314"/>
      <c r="R936" s="314"/>
      <c r="S936" s="314"/>
      <c r="T936" s="314"/>
      <c r="U936" s="314"/>
      <c r="V936" s="314"/>
      <c r="W936" s="314"/>
      <c r="X936" s="314"/>
      <c r="Y936" s="315">
        <v>21</v>
      </c>
      <c r="Z936" s="316"/>
      <c r="AA936" s="316"/>
      <c r="AB936" s="317"/>
      <c r="AC936" s="325" t="s">
        <v>499</v>
      </c>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461</v>
      </c>
      <c r="AD968" s="274"/>
      <c r="AE968" s="274"/>
      <c r="AF968" s="274"/>
      <c r="AG968" s="274"/>
      <c r="AH968" s="341" t="s">
        <v>487</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1.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461</v>
      </c>
      <c r="AD1001" s="274"/>
      <c r="AE1001" s="274"/>
      <c r="AF1001" s="274"/>
      <c r="AG1001" s="274"/>
      <c r="AH1001" s="341" t="s">
        <v>487</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461</v>
      </c>
      <c r="AD1034" s="274"/>
      <c r="AE1034" s="274"/>
      <c r="AF1034" s="274"/>
      <c r="AG1034" s="274"/>
      <c r="AH1034" s="341" t="s">
        <v>487</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461</v>
      </c>
      <c r="AD1067" s="274"/>
      <c r="AE1067" s="274"/>
      <c r="AF1067" s="274"/>
      <c r="AG1067" s="274"/>
      <c r="AH1067" s="341" t="s">
        <v>487</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85" t="s">
        <v>451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467</v>
      </c>
      <c r="AM1098" s="955"/>
      <c r="AN1098" s="95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385</v>
      </c>
      <c r="D1101" s="888"/>
      <c r="E1101" s="274" t="s">
        <v>384</v>
      </c>
      <c r="F1101" s="888"/>
      <c r="G1101" s="888"/>
      <c r="H1101" s="888"/>
      <c r="I1101" s="888"/>
      <c r="J1101" s="274" t="s">
        <v>419</v>
      </c>
      <c r="K1101" s="274"/>
      <c r="L1101" s="274"/>
      <c r="M1101" s="274"/>
      <c r="N1101" s="274"/>
      <c r="O1101" s="274"/>
      <c r="P1101" s="341" t="s">
        <v>27</v>
      </c>
      <c r="Q1101" s="341"/>
      <c r="R1101" s="341"/>
      <c r="S1101" s="341"/>
      <c r="T1101" s="341"/>
      <c r="U1101" s="341"/>
      <c r="V1101" s="341"/>
      <c r="W1101" s="341"/>
      <c r="X1101" s="341"/>
      <c r="Y1101" s="274" t="s">
        <v>421</v>
      </c>
      <c r="Z1101" s="888"/>
      <c r="AA1101" s="888"/>
      <c r="AB1101" s="888"/>
      <c r="AC1101" s="274" t="s">
        <v>367</v>
      </c>
      <c r="AD1101" s="274"/>
      <c r="AE1101" s="274"/>
      <c r="AF1101" s="274"/>
      <c r="AG1101" s="274"/>
      <c r="AH1101" s="341" t="s">
        <v>380</v>
      </c>
      <c r="AI1101" s="342"/>
      <c r="AJ1101" s="342"/>
      <c r="AK1101" s="342"/>
      <c r="AL1101" s="342" t="s">
        <v>21</v>
      </c>
      <c r="AM1101" s="342"/>
      <c r="AN1101" s="342"/>
      <c r="AO1101" s="891"/>
      <c r="AP1101" s="424" t="s">
        <v>452</v>
      </c>
      <c r="AQ1101" s="424"/>
      <c r="AR1101" s="424"/>
      <c r="AS1101" s="424"/>
      <c r="AT1101" s="424"/>
      <c r="AU1101" s="424"/>
      <c r="AV1101" s="424"/>
      <c r="AW1101" s="424"/>
      <c r="AX1101" s="424"/>
    </row>
    <row r="1102" spans="1:50" ht="30" hidden="1" customHeight="1" x14ac:dyDescent="0.15">
      <c r="A1102" s="401">
        <v>1</v>
      </c>
      <c r="B1102" s="401">
        <v>1</v>
      </c>
      <c r="C1102" s="890"/>
      <c r="D1102" s="890"/>
      <c r="E1102" s="889"/>
      <c r="F1102" s="889"/>
      <c r="G1102" s="889"/>
      <c r="H1102" s="889"/>
      <c r="I1102" s="889"/>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0"/>
      <c r="D1103" s="890"/>
      <c r="E1103" s="889"/>
      <c r="F1103" s="889"/>
      <c r="G1103" s="889"/>
      <c r="H1103" s="889"/>
      <c r="I1103" s="88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0"/>
      <c r="D1109" s="890"/>
      <c r="E1109" s="889"/>
      <c r="F1109" s="889"/>
      <c r="G1109" s="889"/>
      <c r="H1109" s="889"/>
      <c r="I1109" s="88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0"/>
      <c r="D1119" s="890"/>
      <c r="E1119" s="258"/>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0"/>
      <c r="D1120" s="890"/>
      <c r="E1120" s="889"/>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4 P26: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oddFooter>&amp;C&amp;P/&amp;N</oddFooter>
  </headerFooter>
  <rowBreaks count="8" manualBreakCount="8">
    <brk id="29" max="49" man="1"/>
    <brk id="94" max="49" man="1"/>
    <brk id="129" max="49" man="1"/>
    <brk id="189" max="49" man="1"/>
    <brk id="727" max="49" man="1"/>
    <brk id="739" max="49" man="1"/>
    <brk id="778" max="49" man="1"/>
    <brk id="833"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567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472</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1"/>
      <c r="Z2" s="409"/>
      <c r="AA2" s="410"/>
      <c r="AB2" s="1005" t="s">
        <v>11</v>
      </c>
      <c r="AC2" s="1006"/>
      <c r="AD2" s="1007"/>
      <c r="AE2" s="993" t="s">
        <v>551</v>
      </c>
      <c r="AF2" s="993"/>
      <c r="AG2" s="993"/>
      <c r="AH2" s="993"/>
      <c r="AI2" s="993" t="s">
        <v>548</v>
      </c>
      <c r="AJ2" s="993"/>
      <c r="AK2" s="993"/>
      <c r="AL2" s="993"/>
      <c r="AM2" s="993" t="s">
        <v>522</v>
      </c>
      <c r="AN2" s="993"/>
      <c r="AO2" s="993"/>
      <c r="AP2" s="455"/>
      <c r="AQ2" s="176" t="s">
        <v>354</v>
      </c>
      <c r="AR2" s="169"/>
      <c r="AS2" s="169"/>
      <c r="AT2" s="170"/>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2"/>
      <c r="Z3" s="1003"/>
      <c r="AA3" s="1004"/>
      <c r="AB3" s="1008"/>
      <c r="AC3" s="1009"/>
      <c r="AD3" s="1010"/>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2"/>
      <c r="B4" s="510"/>
      <c r="C4" s="510"/>
      <c r="D4" s="510"/>
      <c r="E4" s="510"/>
      <c r="F4" s="511"/>
      <c r="G4" s="537"/>
      <c r="H4" s="1011"/>
      <c r="I4" s="1011"/>
      <c r="J4" s="1011"/>
      <c r="K4" s="1011"/>
      <c r="L4" s="1011"/>
      <c r="M4" s="1011"/>
      <c r="N4" s="1011"/>
      <c r="O4" s="1012"/>
      <c r="P4" s="161"/>
      <c r="Q4" s="1019"/>
      <c r="R4" s="1019"/>
      <c r="S4" s="1019"/>
      <c r="T4" s="1019"/>
      <c r="U4" s="1019"/>
      <c r="V4" s="1019"/>
      <c r="W4" s="1019"/>
      <c r="X4" s="1020"/>
      <c r="Y4" s="997" t="s">
        <v>12</v>
      </c>
      <c r="Z4" s="998"/>
      <c r="AA4" s="999"/>
      <c r="AB4" s="548"/>
      <c r="AC4" s="1000"/>
      <c r="AD4" s="1000"/>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13"/>
      <c r="H5" s="1014"/>
      <c r="I5" s="1014"/>
      <c r="J5" s="1014"/>
      <c r="K5" s="1014"/>
      <c r="L5" s="1014"/>
      <c r="M5" s="1014"/>
      <c r="N5" s="1014"/>
      <c r="O5" s="1015"/>
      <c r="P5" s="1021"/>
      <c r="Q5" s="1021"/>
      <c r="R5" s="1021"/>
      <c r="S5" s="1021"/>
      <c r="T5" s="1021"/>
      <c r="U5" s="1021"/>
      <c r="V5" s="1021"/>
      <c r="W5" s="1021"/>
      <c r="X5" s="1022"/>
      <c r="Y5" s="300" t="s">
        <v>54</v>
      </c>
      <c r="Z5" s="994"/>
      <c r="AA5" s="995"/>
      <c r="AB5" s="519"/>
      <c r="AC5" s="996"/>
      <c r="AD5" s="996"/>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16"/>
      <c r="H6" s="1017"/>
      <c r="I6" s="1017"/>
      <c r="J6" s="1017"/>
      <c r="K6" s="1017"/>
      <c r="L6" s="1017"/>
      <c r="M6" s="1017"/>
      <c r="N6" s="1017"/>
      <c r="O6" s="1018"/>
      <c r="P6" s="1023"/>
      <c r="Q6" s="1023"/>
      <c r="R6" s="1023"/>
      <c r="S6" s="1023"/>
      <c r="T6" s="1023"/>
      <c r="U6" s="1023"/>
      <c r="V6" s="1023"/>
      <c r="W6" s="1023"/>
      <c r="X6" s="1024"/>
      <c r="Y6" s="1025" t="s">
        <v>13</v>
      </c>
      <c r="Z6" s="994"/>
      <c r="AA6" s="995"/>
      <c r="AB6" s="458" t="s">
        <v>301</v>
      </c>
      <c r="AC6" s="1026"/>
      <c r="AD6" s="1026"/>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4" t="s">
        <v>500</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09" t="s">
        <v>472</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1"/>
      <c r="Z9" s="409"/>
      <c r="AA9" s="410"/>
      <c r="AB9" s="1005" t="s">
        <v>11</v>
      </c>
      <c r="AC9" s="1006"/>
      <c r="AD9" s="1007"/>
      <c r="AE9" s="993" t="s">
        <v>552</v>
      </c>
      <c r="AF9" s="993"/>
      <c r="AG9" s="993"/>
      <c r="AH9" s="993"/>
      <c r="AI9" s="993" t="s">
        <v>548</v>
      </c>
      <c r="AJ9" s="993"/>
      <c r="AK9" s="993"/>
      <c r="AL9" s="993"/>
      <c r="AM9" s="993" t="s">
        <v>522</v>
      </c>
      <c r="AN9" s="993"/>
      <c r="AO9" s="993"/>
      <c r="AP9" s="455"/>
      <c r="AQ9" s="176" t="s">
        <v>354</v>
      </c>
      <c r="AR9" s="169"/>
      <c r="AS9" s="169"/>
      <c r="AT9" s="170"/>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2"/>
      <c r="Z10" s="1003"/>
      <c r="AA10" s="1004"/>
      <c r="AB10" s="1008"/>
      <c r="AC10" s="1009"/>
      <c r="AD10" s="1010"/>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2"/>
      <c r="B11" s="510"/>
      <c r="C11" s="510"/>
      <c r="D11" s="510"/>
      <c r="E11" s="510"/>
      <c r="F11" s="511"/>
      <c r="G11" s="537"/>
      <c r="H11" s="1011"/>
      <c r="I11" s="1011"/>
      <c r="J11" s="1011"/>
      <c r="K11" s="1011"/>
      <c r="L11" s="1011"/>
      <c r="M11" s="1011"/>
      <c r="N11" s="1011"/>
      <c r="O11" s="1012"/>
      <c r="P11" s="161"/>
      <c r="Q11" s="1019"/>
      <c r="R11" s="1019"/>
      <c r="S11" s="1019"/>
      <c r="T11" s="1019"/>
      <c r="U11" s="1019"/>
      <c r="V11" s="1019"/>
      <c r="W11" s="1019"/>
      <c r="X11" s="1020"/>
      <c r="Y11" s="997" t="s">
        <v>12</v>
      </c>
      <c r="Z11" s="998"/>
      <c r="AA11" s="999"/>
      <c r="AB11" s="548"/>
      <c r="AC11" s="1000"/>
      <c r="AD11" s="1000"/>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13"/>
      <c r="H12" s="1014"/>
      <c r="I12" s="1014"/>
      <c r="J12" s="1014"/>
      <c r="K12" s="1014"/>
      <c r="L12" s="1014"/>
      <c r="M12" s="1014"/>
      <c r="N12" s="1014"/>
      <c r="O12" s="1015"/>
      <c r="P12" s="1021"/>
      <c r="Q12" s="1021"/>
      <c r="R12" s="1021"/>
      <c r="S12" s="1021"/>
      <c r="T12" s="1021"/>
      <c r="U12" s="1021"/>
      <c r="V12" s="1021"/>
      <c r="W12" s="1021"/>
      <c r="X12" s="1022"/>
      <c r="Y12" s="300" t="s">
        <v>54</v>
      </c>
      <c r="Z12" s="994"/>
      <c r="AA12" s="995"/>
      <c r="AB12" s="519"/>
      <c r="AC12" s="996"/>
      <c r="AD12" s="996"/>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1"/>
      <c r="B13" s="642"/>
      <c r="C13" s="642"/>
      <c r="D13" s="642"/>
      <c r="E13" s="642"/>
      <c r="F13" s="64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8" t="s">
        <v>301</v>
      </c>
      <c r="AC13" s="1026"/>
      <c r="AD13" s="1026"/>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4" t="s">
        <v>500</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09" t="s">
        <v>472</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1"/>
      <c r="Z16" s="409"/>
      <c r="AA16" s="410"/>
      <c r="AB16" s="1005" t="s">
        <v>11</v>
      </c>
      <c r="AC16" s="1006"/>
      <c r="AD16" s="1007"/>
      <c r="AE16" s="993" t="s">
        <v>551</v>
      </c>
      <c r="AF16" s="993"/>
      <c r="AG16" s="993"/>
      <c r="AH16" s="993"/>
      <c r="AI16" s="993" t="s">
        <v>549</v>
      </c>
      <c r="AJ16" s="993"/>
      <c r="AK16" s="993"/>
      <c r="AL16" s="993"/>
      <c r="AM16" s="993" t="s">
        <v>522</v>
      </c>
      <c r="AN16" s="993"/>
      <c r="AO16" s="993"/>
      <c r="AP16" s="455"/>
      <c r="AQ16" s="176" t="s">
        <v>354</v>
      </c>
      <c r="AR16" s="169"/>
      <c r="AS16" s="169"/>
      <c r="AT16" s="170"/>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2"/>
      <c r="Z17" s="1003"/>
      <c r="AA17" s="1004"/>
      <c r="AB17" s="1008"/>
      <c r="AC17" s="1009"/>
      <c r="AD17" s="1010"/>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2"/>
      <c r="B18" s="510"/>
      <c r="C18" s="510"/>
      <c r="D18" s="510"/>
      <c r="E18" s="510"/>
      <c r="F18" s="511"/>
      <c r="G18" s="537"/>
      <c r="H18" s="1011"/>
      <c r="I18" s="1011"/>
      <c r="J18" s="1011"/>
      <c r="K18" s="1011"/>
      <c r="L18" s="1011"/>
      <c r="M18" s="1011"/>
      <c r="N18" s="1011"/>
      <c r="O18" s="1012"/>
      <c r="P18" s="161"/>
      <c r="Q18" s="1019"/>
      <c r="R18" s="1019"/>
      <c r="S18" s="1019"/>
      <c r="T18" s="1019"/>
      <c r="U18" s="1019"/>
      <c r="V18" s="1019"/>
      <c r="W18" s="1019"/>
      <c r="X18" s="1020"/>
      <c r="Y18" s="997" t="s">
        <v>12</v>
      </c>
      <c r="Z18" s="998"/>
      <c r="AA18" s="999"/>
      <c r="AB18" s="548"/>
      <c r="AC18" s="1000"/>
      <c r="AD18" s="1000"/>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13"/>
      <c r="H19" s="1014"/>
      <c r="I19" s="1014"/>
      <c r="J19" s="1014"/>
      <c r="K19" s="1014"/>
      <c r="L19" s="1014"/>
      <c r="M19" s="1014"/>
      <c r="N19" s="1014"/>
      <c r="O19" s="1015"/>
      <c r="P19" s="1021"/>
      <c r="Q19" s="1021"/>
      <c r="R19" s="1021"/>
      <c r="S19" s="1021"/>
      <c r="T19" s="1021"/>
      <c r="U19" s="1021"/>
      <c r="V19" s="1021"/>
      <c r="W19" s="1021"/>
      <c r="X19" s="1022"/>
      <c r="Y19" s="300" t="s">
        <v>54</v>
      </c>
      <c r="Z19" s="994"/>
      <c r="AA19" s="995"/>
      <c r="AB19" s="519"/>
      <c r="AC19" s="996"/>
      <c r="AD19" s="996"/>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1"/>
      <c r="B20" s="642"/>
      <c r="C20" s="642"/>
      <c r="D20" s="642"/>
      <c r="E20" s="642"/>
      <c r="F20" s="64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8" t="s">
        <v>301</v>
      </c>
      <c r="AC20" s="1026"/>
      <c r="AD20" s="1026"/>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4" t="s">
        <v>500</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09" t="s">
        <v>472</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1"/>
      <c r="Z23" s="409"/>
      <c r="AA23" s="410"/>
      <c r="AB23" s="1005" t="s">
        <v>11</v>
      </c>
      <c r="AC23" s="1006"/>
      <c r="AD23" s="1007"/>
      <c r="AE23" s="993" t="s">
        <v>553</v>
      </c>
      <c r="AF23" s="993"/>
      <c r="AG23" s="993"/>
      <c r="AH23" s="993"/>
      <c r="AI23" s="993" t="s">
        <v>548</v>
      </c>
      <c r="AJ23" s="993"/>
      <c r="AK23" s="993"/>
      <c r="AL23" s="993"/>
      <c r="AM23" s="993" t="s">
        <v>522</v>
      </c>
      <c r="AN23" s="993"/>
      <c r="AO23" s="993"/>
      <c r="AP23" s="455"/>
      <c r="AQ23" s="176" t="s">
        <v>354</v>
      </c>
      <c r="AR23" s="169"/>
      <c r="AS23" s="169"/>
      <c r="AT23" s="170"/>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2"/>
      <c r="Z24" s="1003"/>
      <c r="AA24" s="1004"/>
      <c r="AB24" s="1008"/>
      <c r="AC24" s="1009"/>
      <c r="AD24" s="1010"/>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2"/>
      <c r="B25" s="510"/>
      <c r="C25" s="510"/>
      <c r="D25" s="510"/>
      <c r="E25" s="510"/>
      <c r="F25" s="511"/>
      <c r="G25" s="537"/>
      <c r="H25" s="1011"/>
      <c r="I25" s="1011"/>
      <c r="J25" s="1011"/>
      <c r="K25" s="1011"/>
      <c r="L25" s="1011"/>
      <c r="M25" s="1011"/>
      <c r="N25" s="1011"/>
      <c r="O25" s="1012"/>
      <c r="P25" s="161"/>
      <c r="Q25" s="1019"/>
      <c r="R25" s="1019"/>
      <c r="S25" s="1019"/>
      <c r="T25" s="1019"/>
      <c r="U25" s="1019"/>
      <c r="V25" s="1019"/>
      <c r="W25" s="1019"/>
      <c r="X25" s="1020"/>
      <c r="Y25" s="997" t="s">
        <v>12</v>
      </c>
      <c r="Z25" s="998"/>
      <c r="AA25" s="999"/>
      <c r="AB25" s="548"/>
      <c r="AC25" s="1000"/>
      <c r="AD25" s="1000"/>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13"/>
      <c r="H26" s="1014"/>
      <c r="I26" s="1014"/>
      <c r="J26" s="1014"/>
      <c r="K26" s="1014"/>
      <c r="L26" s="1014"/>
      <c r="M26" s="1014"/>
      <c r="N26" s="1014"/>
      <c r="O26" s="1015"/>
      <c r="P26" s="1021"/>
      <c r="Q26" s="1021"/>
      <c r="R26" s="1021"/>
      <c r="S26" s="1021"/>
      <c r="T26" s="1021"/>
      <c r="U26" s="1021"/>
      <c r="V26" s="1021"/>
      <c r="W26" s="1021"/>
      <c r="X26" s="1022"/>
      <c r="Y26" s="300" t="s">
        <v>54</v>
      </c>
      <c r="Z26" s="994"/>
      <c r="AA26" s="995"/>
      <c r="AB26" s="519"/>
      <c r="AC26" s="996"/>
      <c r="AD26" s="996"/>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1"/>
      <c r="B27" s="642"/>
      <c r="C27" s="642"/>
      <c r="D27" s="642"/>
      <c r="E27" s="642"/>
      <c r="F27" s="64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8" t="s">
        <v>301</v>
      </c>
      <c r="AC27" s="1026"/>
      <c r="AD27" s="1026"/>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4" t="s">
        <v>500</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09" t="s">
        <v>472</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1"/>
      <c r="Z30" s="409"/>
      <c r="AA30" s="410"/>
      <c r="AB30" s="1005" t="s">
        <v>11</v>
      </c>
      <c r="AC30" s="1006"/>
      <c r="AD30" s="1007"/>
      <c r="AE30" s="993" t="s">
        <v>551</v>
      </c>
      <c r="AF30" s="993"/>
      <c r="AG30" s="993"/>
      <c r="AH30" s="993"/>
      <c r="AI30" s="993" t="s">
        <v>548</v>
      </c>
      <c r="AJ30" s="993"/>
      <c r="AK30" s="993"/>
      <c r="AL30" s="993"/>
      <c r="AM30" s="993" t="s">
        <v>546</v>
      </c>
      <c r="AN30" s="993"/>
      <c r="AO30" s="993"/>
      <c r="AP30" s="455"/>
      <c r="AQ30" s="176" t="s">
        <v>354</v>
      </c>
      <c r="AR30" s="169"/>
      <c r="AS30" s="169"/>
      <c r="AT30" s="170"/>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2"/>
      <c r="Z31" s="1003"/>
      <c r="AA31" s="1004"/>
      <c r="AB31" s="1008"/>
      <c r="AC31" s="1009"/>
      <c r="AD31" s="1010"/>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2"/>
      <c r="B32" s="510"/>
      <c r="C32" s="510"/>
      <c r="D32" s="510"/>
      <c r="E32" s="510"/>
      <c r="F32" s="511"/>
      <c r="G32" s="537"/>
      <c r="H32" s="1011"/>
      <c r="I32" s="1011"/>
      <c r="J32" s="1011"/>
      <c r="K32" s="1011"/>
      <c r="L32" s="1011"/>
      <c r="M32" s="1011"/>
      <c r="N32" s="1011"/>
      <c r="O32" s="1012"/>
      <c r="P32" s="161"/>
      <c r="Q32" s="1019"/>
      <c r="R32" s="1019"/>
      <c r="S32" s="1019"/>
      <c r="T32" s="1019"/>
      <c r="U32" s="1019"/>
      <c r="V32" s="1019"/>
      <c r="W32" s="1019"/>
      <c r="X32" s="1020"/>
      <c r="Y32" s="997" t="s">
        <v>12</v>
      </c>
      <c r="Z32" s="998"/>
      <c r="AA32" s="999"/>
      <c r="AB32" s="548"/>
      <c r="AC32" s="1000"/>
      <c r="AD32" s="1000"/>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13"/>
      <c r="H33" s="1014"/>
      <c r="I33" s="1014"/>
      <c r="J33" s="1014"/>
      <c r="K33" s="1014"/>
      <c r="L33" s="1014"/>
      <c r="M33" s="1014"/>
      <c r="N33" s="1014"/>
      <c r="O33" s="1015"/>
      <c r="P33" s="1021"/>
      <c r="Q33" s="1021"/>
      <c r="R33" s="1021"/>
      <c r="S33" s="1021"/>
      <c r="T33" s="1021"/>
      <c r="U33" s="1021"/>
      <c r="V33" s="1021"/>
      <c r="W33" s="1021"/>
      <c r="X33" s="1022"/>
      <c r="Y33" s="300" t="s">
        <v>54</v>
      </c>
      <c r="Z33" s="994"/>
      <c r="AA33" s="995"/>
      <c r="AB33" s="519"/>
      <c r="AC33" s="996"/>
      <c r="AD33" s="996"/>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1"/>
      <c r="B34" s="642"/>
      <c r="C34" s="642"/>
      <c r="D34" s="642"/>
      <c r="E34" s="642"/>
      <c r="F34" s="64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8" t="s">
        <v>301</v>
      </c>
      <c r="AC34" s="1026"/>
      <c r="AD34" s="1026"/>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4" t="s">
        <v>500</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09" t="s">
        <v>472</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1"/>
      <c r="Z37" s="409"/>
      <c r="AA37" s="410"/>
      <c r="AB37" s="1005" t="s">
        <v>11</v>
      </c>
      <c r="AC37" s="1006"/>
      <c r="AD37" s="1007"/>
      <c r="AE37" s="993" t="s">
        <v>553</v>
      </c>
      <c r="AF37" s="993"/>
      <c r="AG37" s="993"/>
      <c r="AH37" s="993"/>
      <c r="AI37" s="993" t="s">
        <v>550</v>
      </c>
      <c r="AJ37" s="993"/>
      <c r="AK37" s="993"/>
      <c r="AL37" s="993"/>
      <c r="AM37" s="993" t="s">
        <v>547</v>
      </c>
      <c r="AN37" s="993"/>
      <c r="AO37" s="993"/>
      <c r="AP37" s="455"/>
      <c r="AQ37" s="176" t="s">
        <v>354</v>
      </c>
      <c r="AR37" s="169"/>
      <c r="AS37" s="169"/>
      <c r="AT37" s="170"/>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2"/>
      <c r="Z38" s="1003"/>
      <c r="AA38" s="1004"/>
      <c r="AB38" s="1008"/>
      <c r="AC38" s="1009"/>
      <c r="AD38" s="1010"/>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2"/>
      <c r="B39" s="510"/>
      <c r="C39" s="510"/>
      <c r="D39" s="510"/>
      <c r="E39" s="510"/>
      <c r="F39" s="511"/>
      <c r="G39" s="537"/>
      <c r="H39" s="1011"/>
      <c r="I39" s="1011"/>
      <c r="J39" s="1011"/>
      <c r="K39" s="1011"/>
      <c r="L39" s="1011"/>
      <c r="M39" s="1011"/>
      <c r="N39" s="1011"/>
      <c r="O39" s="1012"/>
      <c r="P39" s="161"/>
      <c r="Q39" s="1019"/>
      <c r="R39" s="1019"/>
      <c r="S39" s="1019"/>
      <c r="T39" s="1019"/>
      <c r="U39" s="1019"/>
      <c r="V39" s="1019"/>
      <c r="W39" s="1019"/>
      <c r="X39" s="1020"/>
      <c r="Y39" s="997" t="s">
        <v>12</v>
      </c>
      <c r="Z39" s="998"/>
      <c r="AA39" s="999"/>
      <c r="AB39" s="548"/>
      <c r="AC39" s="1000"/>
      <c r="AD39" s="1000"/>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13"/>
      <c r="H40" s="1014"/>
      <c r="I40" s="1014"/>
      <c r="J40" s="1014"/>
      <c r="K40" s="1014"/>
      <c r="L40" s="1014"/>
      <c r="M40" s="1014"/>
      <c r="N40" s="1014"/>
      <c r="O40" s="1015"/>
      <c r="P40" s="1021"/>
      <c r="Q40" s="1021"/>
      <c r="R40" s="1021"/>
      <c r="S40" s="1021"/>
      <c r="T40" s="1021"/>
      <c r="U40" s="1021"/>
      <c r="V40" s="1021"/>
      <c r="W40" s="1021"/>
      <c r="X40" s="1022"/>
      <c r="Y40" s="300" t="s">
        <v>54</v>
      </c>
      <c r="Z40" s="994"/>
      <c r="AA40" s="995"/>
      <c r="AB40" s="519"/>
      <c r="AC40" s="996"/>
      <c r="AD40" s="996"/>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1"/>
      <c r="B41" s="642"/>
      <c r="C41" s="642"/>
      <c r="D41" s="642"/>
      <c r="E41" s="642"/>
      <c r="F41" s="64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8" t="s">
        <v>301</v>
      </c>
      <c r="AC41" s="1026"/>
      <c r="AD41" s="1026"/>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4" t="s">
        <v>500</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09" t="s">
        <v>472</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1"/>
      <c r="Z44" s="409"/>
      <c r="AA44" s="410"/>
      <c r="AB44" s="1005" t="s">
        <v>11</v>
      </c>
      <c r="AC44" s="1006"/>
      <c r="AD44" s="1007"/>
      <c r="AE44" s="993" t="s">
        <v>551</v>
      </c>
      <c r="AF44" s="993"/>
      <c r="AG44" s="993"/>
      <c r="AH44" s="993"/>
      <c r="AI44" s="993" t="s">
        <v>548</v>
      </c>
      <c r="AJ44" s="993"/>
      <c r="AK44" s="993"/>
      <c r="AL44" s="993"/>
      <c r="AM44" s="993" t="s">
        <v>522</v>
      </c>
      <c r="AN44" s="993"/>
      <c r="AO44" s="993"/>
      <c r="AP44" s="455"/>
      <c r="AQ44" s="176" t="s">
        <v>354</v>
      </c>
      <c r="AR44" s="169"/>
      <c r="AS44" s="169"/>
      <c r="AT44" s="170"/>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2"/>
      <c r="Z45" s="1003"/>
      <c r="AA45" s="1004"/>
      <c r="AB45" s="1008"/>
      <c r="AC45" s="1009"/>
      <c r="AD45" s="1010"/>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2"/>
      <c r="B46" s="510"/>
      <c r="C46" s="510"/>
      <c r="D46" s="510"/>
      <c r="E46" s="510"/>
      <c r="F46" s="511"/>
      <c r="G46" s="537"/>
      <c r="H46" s="1011"/>
      <c r="I46" s="1011"/>
      <c r="J46" s="1011"/>
      <c r="K46" s="1011"/>
      <c r="L46" s="1011"/>
      <c r="M46" s="1011"/>
      <c r="N46" s="1011"/>
      <c r="O46" s="1012"/>
      <c r="P46" s="161"/>
      <c r="Q46" s="1019"/>
      <c r="R46" s="1019"/>
      <c r="S46" s="1019"/>
      <c r="T46" s="1019"/>
      <c r="U46" s="1019"/>
      <c r="V46" s="1019"/>
      <c r="W46" s="1019"/>
      <c r="X46" s="1020"/>
      <c r="Y46" s="997" t="s">
        <v>12</v>
      </c>
      <c r="Z46" s="998"/>
      <c r="AA46" s="999"/>
      <c r="AB46" s="548"/>
      <c r="AC46" s="1000"/>
      <c r="AD46" s="1000"/>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13"/>
      <c r="H47" s="1014"/>
      <c r="I47" s="1014"/>
      <c r="J47" s="1014"/>
      <c r="K47" s="1014"/>
      <c r="L47" s="1014"/>
      <c r="M47" s="1014"/>
      <c r="N47" s="1014"/>
      <c r="O47" s="1015"/>
      <c r="P47" s="1021"/>
      <c r="Q47" s="1021"/>
      <c r="R47" s="1021"/>
      <c r="S47" s="1021"/>
      <c r="T47" s="1021"/>
      <c r="U47" s="1021"/>
      <c r="V47" s="1021"/>
      <c r="W47" s="1021"/>
      <c r="X47" s="1022"/>
      <c r="Y47" s="300" t="s">
        <v>54</v>
      </c>
      <c r="Z47" s="994"/>
      <c r="AA47" s="995"/>
      <c r="AB47" s="519"/>
      <c r="AC47" s="996"/>
      <c r="AD47" s="996"/>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1"/>
      <c r="B48" s="642"/>
      <c r="C48" s="642"/>
      <c r="D48" s="642"/>
      <c r="E48" s="642"/>
      <c r="F48" s="64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8" t="s">
        <v>301</v>
      </c>
      <c r="AC48" s="1026"/>
      <c r="AD48" s="1026"/>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4" t="s">
        <v>500</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09" t="s">
        <v>472</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1"/>
      <c r="Z51" s="409"/>
      <c r="AA51" s="410"/>
      <c r="AB51" s="455" t="s">
        <v>11</v>
      </c>
      <c r="AC51" s="1006"/>
      <c r="AD51" s="1007"/>
      <c r="AE51" s="993" t="s">
        <v>551</v>
      </c>
      <c r="AF51" s="993"/>
      <c r="AG51" s="993"/>
      <c r="AH51" s="993"/>
      <c r="AI51" s="993" t="s">
        <v>548</v>
      </c>
      <c r="AJ51" s="993"/>
      <c r="AK51" s="993"/>
      <c r="AL51" s="993"/>
      <c r="AM51" s="993" t="s">
        <v>522</v>
      </c>
      <c r="AN51" s="993"/>
      <c r="AO51" s="993"/>
      <c r="AP51" s="455"/>
      <c r="AQ51" s="176" t="s">
        <v>354</v>
      </c>
      <c r="AR51" s="169"/>
      <c r="AS51" s="169"/>
      <c r="AT51" s="170"/>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2"/>
      <c r="Z52" s="1003"/>
      <c r="AA52" s="1004"/>
      <c r="AB52" s="1008"/>
      <c r="AC52" s="1009"/>
      <c r="AD52" s="1010"/>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2"/>
      <c r="B53" s="510"/>
      <c r="C53" s="510"/>
      <c r="D53" s="510"/>
      <c r="E53" s="510"/>
      <c r="F53" s="511"/>
      <c r="G53" s="537"/>
      <c r="H53" s="1011"/>
      <c r="I53" s="1011"/>
      <c r="J53" s="1011"/>
      <c r="K53" s="1011"/>
      <c r="L53" s="1011"/>
      <c r="M53" s="1011"/>
      <c r="N53" s="1011"/>
      <c r="O53" s="1012"/>
      <c r="P53" s="161"/>
      <c r="Q53" s="1019"/>
      <c r="R53" s="1019"/>
      <c r="S53" s="1019"/>
      <c r="T53" s="1019"/>
      <c r="U53" s="1019"/>
      <c r="V53" s="1019"/>
      <c r="W53" s="1019"/>
      <c r="X53" s="1020"/>
      <c r="Y53" s="997" t="s">
        <v>12</v>
      </c>
      <c r="Z53" s="998"/>
      <c r="AA53" s="999"/>
      <c r="AB53" s="548"/>
      <c r="AC53" s="1000"/>
      <c r="AD53" s="1000"/>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13"/>
      <c r="H54" s="1014"/>
      <c r="I54" s="1014"/>
      <c r="J54" s="1014"/>
      <c r="K54" s="1014"/>
      <c r="L54" s="1014"/>
      <c r="M54" s="1014"/>
      <c r="N54" s="1014"/>
      <c r="O54" s="1015"/>
      <c r="P54" s="1021"/>
      <c r="Q54" s="1021"/>
      <c r="R54" s="1021"/>
      <c r="S54" s="1021"/>
      <c r="T54" s="1021"/>
      <c r="U54" s="1021"/>
      <c r="V54" s="1021"/>
      <c r="W54" s="1021"/>
      <c r="X54" s="1022"/>
      <c r="Y54" s="300" t="s">
        <v>54</v>
      </c>
      <c r="Z54" s="994"/>
      <c r="AA54" s="995"/>
      <c r="AB54" s="519"/>
      <c r="AC54" s="996"/>
      <c r="AD54" s="996"/>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1"/>
      <c r="B55" s="642"/>
      <c r="C55" s="642"/>
      <c r="D55" s="642"/>
      <c r="E55" s="642"/>
      <c r="F55" s="64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8" t="s">
        <v>301</v>
      </c>
      <c r="AC55" s="1026"/>
      <c r="AD55" s="1026"/>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4" t="s">
        <v>500</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09" t="s">
        <v>472</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1"/>
      <c r="Z58" s="409"/>
      <c r="AA58" s="410"/>
      <c r="AB58" s="1005" t="s">
        <v>11</v>
      </c>
      <c r="AC58" s="1006"/>
      <c r="AD58" s="1007"/>
      <c r="AE58" s="993" t="s">
        <v>551</v>
      </c>
      <c r="AF58" s="993"/>
      <c r="AG58" s="993"/>
      <c r="AH58" s="993"/>
      <c r="AI58" s="993" t="s">
        <v>548</v>
      </c>
      <c r="AJ58" s="993"/>
      <c r="AK58" s="993"/>
      <c r="AL58" s="993"/>
      <c r="AM58" s="993" t="s">
        <v>522</v>
      </c>
      <c r="AN58" s="993"/>
      <c r="AO58" s="993"/>
      <c r="AP58" s="455"/>
      <c r="AQ58" s="176" t="s">
        <v>354</v>
      </c>
      <c r="AR58" s="169"/>
      <c r="AS58" s="169"/>
      <c r="AT58" s="170"/>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2"/>
      <c r="Z59" s="1003"/>
      <c r="AA59" s="1004"/>
      <c r="AB59" s="1008"/>
      <c r="AC59" s="1009"/>
      <c r="AD59" s="1010"/>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2"/>
      <c r="B60" s="510"/>
      <c r="C60" s="510"/>
      <c r="D60" s="510"/>
      <c r="E60" s="510"/>
      <c r="F60" s="511"/>
      <c r="G60" s="537"/>
      <c r="H60" s="1011"/>
      <c r="I60" s="1011"/>
      <c r="J60" s="1011"/>
      <c r="K60" s="1011"/>
      <c r="L60" s="1011"/>
      <c r="M60" s="1011"/>
      <c r="N60" s="1011"/>
      <c r="O60" s="1012"/>
      <c r="P60" s="161"/>
      <c r="Q60" s="1019"/>
      <c r="R60" s="1019"/>
      <c r="S60" s="1019"/>
      <c r="T60" s="1019"/>
      <c r="U60" s="1019"/>
      <c r="V60" s="1019"/>
      <c r="W60" s="1019"/>
      <c r="X60" s="1020"/>
      <c r="Y60" s="997" t="s">
        <v>12</v>
      </c>
      <c r="Z60" s="998"/>
      <c r="AA60" s="999"/>
      <c r="AB60" s="548"/>
      <c r="AC60" s="1000"/>
      <c r="AD60" s="1000"/>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13"/>
      <c r="H61" s="1014"/>
      <c r="I61" s="1014"/>
      <c r="J61" s="1014"/>
      <c r="K61" s="1014"/>
      <c r="L61" s="1014"/>
      <c r="M61" s="1014"/>
      <c r="N61" s="1014"/>
      <c r="O61" s="1015"/>
      <c r="P61" s="1021"/>
      <c r="Q61" s="1021"/>
      <c r="R61" s="1021"/>
      <c r="S61" s="1021"/>
      <c r="T61" s="1021"/>
      <c r="U61" s="1021"/>
      <c r="V61" s="1021"/>
      <c r="W61" s="1021"/>
      <c r="X61" s="1022"/>
      <c r="Y61" s="300" t="s">
        <v>54</v>
      </c>
      <c r="Z61" s="994"/>
      <c r="AA61" s="995"/>
      <c r="AB61" s="519"/>
      <c r="AC61" s="996"/>
      <c r="AD61" s="996"/>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1"/>
      <c r="B62" s="642"/>
      <c r="C62" s="642"/>
      <c r="D62" s="642"/>
      <c r="E62" s="642"/>
      <c r="F62" s="64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8" t="s">
        <v>301</v>
      </c>
      <c r="AC62" s="1026"/>
      <c r="AD62" s="1026"/>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4" t="s">
        <v>500</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09" t="s">
        <v>472</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1"/>
      <c r="Z65" s="409"/>
      <c r="AA65" s="410"/>
      <c r="AB65" s="1005" t="s">
        <v>11</v>
      </c>
      <c r="AC65" s="1006"/>
      <c r="AD65" s="1007"/>
      <c r="AE65" s="993" t="s">
        <v>551</v>
      </c>
      <c r="AF65" s="993"/>
      <c r="AG65" s="993"/>
      <c r="AH65" s="993"/>
      <c r="AI65" s="993" t="s">
        <v>548</v>
      </c>
      <c r="AJ65" s="993"/>
      <c r="AK65" s="993"/>
      <c r="AL65" s="993"/>
      <c r="AM65" s="993" t="s">
        <v>522</v>
      </c>
      <c r="AN65" s="993"/>
      <c r="AO65" s="993"/>
      <c r="AP65" s="455"/>
      <c r="AQ65" s="176" t="s">
        <v>354</v>
      </c>
      <c r="AR65" s="169"/>
      <c r="AS65" s="169"/>
      <c r="AT65" s="170"/>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2"/>
      <c r="Z66" s="1003"/>
      <c r="AA66" s="1004"/>
      <c r="AB66" s="1008"/>
      <c r="AC66" s="1009"/>
      <c r="AD66" s="1010"/>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2"/>
      <c r="B67" s="510"/>
      <c r="C67" s="510"/>
      <c r="D67" s="510"/>
      <c r="E67" s="510"/>
      <c r="F67" s="511"/>
      <c r="G67" s="537"/>
      <c r="H67" s="1011"/>
      <c r="I67" s="1011"/>
      <c r="J67" s="1011"/>
      <c r="K67" s="1011"/>
      <c r="L67" s="1011"/>
      <c r="M67" s="1011"/>
      <c r="N67" s="1011"/>
      <c r="O67" s="1012"/>
      <c r="P67" s="161"/>
      <c r="Q67" s="1019"/>
      <c r="R67" s="1019"/>
      <c r="S67" s="1019"/>
      <c r="T67" s="1019"/>
      <c r="U67" s="1019"/>
      <c r="V67" s="1019"/>
      <c r="W67" s="1019"/>
      <c r="X67" s="1020"/>
      <c r="Y67" s="997" t="s">
        <v>12</v>
      </c>
      <c r="Z67" s="998"/>
      <c r="AA67" s="999"/>
      <c r="AB67" s="548"/>
      <c r="AC67" s="1000"/>
      <c r="AD67" s="1000"/>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13"/>
      <c r="H68" s="1014"/>
      <c r="I68" s="1014"/>
      <c r="J68" s="1014"/>
      <c r="K68" s="1014"/>
      <c r="L68" s="1014"/>
      <c r="M68" s="1014"/>
      <c r="N68" s="1014"/>
      <c r="O68" s="1015"/>
      <c r="P68" s="1021"/>
      <c r="Q68" s="1021"/>
      <c r="R68" s="1021"/>
      <c r="S68" s="1021"/>
      <c r="T68" s="1021"/>
      <c r="U68" s="1021"/>
      <c r="V68" s="1021"/>
      <c r="W68" s="1021"/>
      <c r="X68" s="1022"/>
      <c r="Y68" s="300" t="s">
        <v>54</v>
      </c>
      <c r="Z68" s="994"/>
      <c r="AA68" s="995"/>
      <c r="AB68" s="519"/>
      <c r="AC68" s="996"/>
      <c r="AD68" s="996"/>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1"/>
      <c r="B69" s="642"/>
      <c r="C69" s="642"/>
      <c r="D69" s="642"/>
      <c r="E69" s="642"/>
      <c r="F69" s="643"/>
      <c r="G69" s="1016"/>
      <c r="H69" s="1017"/>
      <c r="I69" s="1017"/>
      <c r="J69" s="1017"/>
      <c r="K69" s="1017"/>
      <c r="L69" s="1017"/>
      <c r="M69" s="1017"/>
      <c r="N69" s="1017"/>
      <c r="O69" s="1018"/>
      <c r="P69" s="1023"/>
      <c r="Q69" s="1023"/>
      <c r="R69" s="1023"/>
      <c r="S69" s="1023"/>
      <c r="T69" s="1023"/>
      <c r="U69" s="1023"/>
      <c r="V69" s="1023"/>
      <c r="W69" s="1023"/>
      <c r="X69" s="1024"/>
      <c r="Y69" s="300" t="s">
        <v>13</v>
      </c>
      <c r="Z69" s="994"/>
      <c r="AA69" s="995"/>
      <c r="AB69" s="494"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4" t="s">
        <v>500</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6" t="s">
        <v>486</v>
      </c>
      <c r="H2" s="437"/>
      <c r="I2" s="437"/>
      <c r="J2" s="437"/>
      <c r="K2" s="437"/>
      <c r="L2" s="437"/>
      <c r="M2" s="437"/>
      <c r="N2" s="437"/>
      <c r="O2" s="437"/>
      <c r="P2" s="437"/>
      <c r="Q2" s="437"/>
      <c r="R2" s="437"/>
      <c r="S2" s="437"/>
      <c r="T2" s="437"/>
      <c r="U2" s="437"/>
      <c r="V2" s="437"/>
      <c r="W2" s="437"/>
      <c r="X2" s="437"/>
      <c r="Y2" s="437"/>
      <c r="Z2" s="437"/>
      <c r="AA2" s="437"/>
      <c r="AB2" s="438"/>
      <c r="AC2" s="436" t="s">
        <v>488</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3"/>
      <c r="B4" s="1034"/>
      <c r="C4" s="1034"/>
      <c r="D4" s="1034"/>
      <c r="E4" s="1034"/>
      <c r="F4" s="1035"/>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3"/>
      <c r="B5" s="1034"/>
      <c r="C5" s="1034"/>
      <c r="D5" s="1034"/>
      <c r="E5" s="1034"/>
      <c r="F5" s="103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3"/>
      <c r="B6" s="1034"/>
      <c r="C6" s="1034"/>
      <c r="D6" s="1034"/>
      <c r="E6" s="1034"/>
      <c r="F6" s="103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3"/>
      <c r="B7" s="1034"/>
      <c r="C7" s="1034"/>
      <c r="D7" s="1034"/>
      <c r="E7" s="1034"/>
      <c r="F7" s="103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3"/>
      <c r="B8" s="1034"/>
      <c r="C8" s="1034"/>
      <c r="D8" s="1034"/>
      <c r="E8" s="1034"/>
      <c r="F8" s="103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3"/>
      <c r="B9" s="1034"/>
      <c r="C9" s="1034"/>
      <c r="D9" s="1034"/>
      <c r="E9" s="1034"/>
      <c r="F9" s="103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3"/>
      <c r="B10" s="1034"/>
      <c r="C10" s="1034"/>
      <c r="D10" s="1034"/>
      <c r="E10" s="1034"/>
      <c r="F10" s="103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3"/>
      <c r="B11" s="1034"/>
      <c r="C11" s="1034"/>
      <c r="D11" s="1034"/>
      <c r="E11" s="1034"/>
      <c r="F11" s="103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3"/>
      <c r="B12" s="1034"/>
      <c r="C12" s="1034"/>
      <c r="D12" s="1034"/>
      <c r="E12" s="1034"/>
      <c r="F12" s="103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3"/>
      <c r="B13" s="1034"/>
      <c r="C13" s="1034"/>
      <c r="D13" s="1034"/>
      <c r="E13" s="1034"/>
      <c r="F13" s="103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3"/>
      <c r="B15" s="1034"/>
      <c r="C15" s="1034"/>
      <c r="D15" s="1034"/>
      <c r="E15" s="1034"/>
      <c r="F15" s="1035"/>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3"/>
      <c r="B16" s="1034"/>
      <c r="C16" s="1034"/>
      <c r="D16" s="1034"/>
      <c r="E16" s="1034"/>
      <c r="F16" s="1035"/>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3"/>
      <c r="B17" s="1034"/>
      <c r="C17" s="1034"/>
      <c r="D17" s="1034"/>
      <c r="E17" s="1034"/>
      <c r="F17" s="1035"/>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3"/>
      <c r="B18" s="1034"/>
      <c r="C18" s="1034"/>
      <c r="D18" s="1034"/>
      <c r="E18" s="1034"/>
      <c r="F18" s="103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3"/>
      <c r="B19" s="1034"/>
      <c r="C19" s="1034"/>
      <c r="D19" s="1034"/>
      <c r="E19" s="1034"/>
      <c r="F19" s="103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3"/>
      <c r="B20" s="1034"/>
      <c r="C20" s="1034"/>
      <c r="D20" s="1034"/>
      <c r="E20" s="1034"/>
      <c r="F20" s="103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3"/>
      <c r="B21" s="1034"/>
      <c r="C21" s="1034"/>
      <c r="D21" s="1034"/>
      <c r="E21" s="1034"/>
      <c r="F21" s="103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3"/>
      <c r="B22" s="1034"/>
      <c r="C22" s="1034"/>
      <c r="D22" s="1034"/>
      <c r="E22" s="1034"/>
      <c r="F22" s="103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3"/>
      <c r="B23" s="1034"/>
      <c r="C23" s="1034"/>
      <c r="D23" s="1034"/>
      <c r="E23" s="1034"/>
      <c r="F23" s="103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3"/>
      <c r="B24" s="1034"/>
      <c r="C24" s="1034"/>
      <c r="D24" s="1034"/>
      <c r="E24" s="1034"/>
      <c r="F24" s="103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3"/>
      <c r="B25" s="1034"/>
      <c r="C25" s="1034"/>
      <c r="D25" s="1034"/>
      <c r="E25" s="1034"/>
      <c r="F25" s="103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3"/>
      <c r="B26" s="1034"/>
      <c r="C26" s="1034"/>
      <c r="D26" s="1034"/>
      <c r="E26" s="1034"/>
      <c r="F26" s="103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3"/>
      <c r="B28" s="1034"/>
      <c r="C28" s="1034"/>
      <c r="D28" s="1034"/>
      <c r="E28" s="1034"/>
      <c r="F28" s="1035"/>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3"/>
      <c r="B29" s="1034"/>
      <c r="C29" s="1034"/>
      <c r="D29" s="1034"/>
      <c r="E29" s="1034"/>
      <c r="F29" s="1035"/>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3"/>
      <c r="B30" s="1034"/>
      <c r="C30" s="1034"/>
      <c r="D30" s="1034"/>
      <c r="E30" s="1034"/>
      <c r="F30" s="1035"/>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3"/>
      <c r="B31" s="1034"/>
      <c r="C31" s="1034"/>
      <c r="D31" s="1034"/>
      <c r="E31" s="1034"/>
      <c r="F31" s="103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3"/>
      <c r="B32" s="1034"/>
      <c r="C32" s="1034"/>
      <c r="D32" s="1034"/>
      <c r="E32" s="1034"/>
      <c r="F32" s="103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3"/>
      <c r="B33" s="1034"/>
      <c r="C33" s="1034"/>
      <c r="D33" s="1034"/>
      <c r="E33" s="1034"/>
      <c r="F33" s="103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3"/>
      <c r="B34" s="1034"/>
      <c r="C34" s="1034"/>
      <c r="D34" s="1034"/>
      <c r="E34" s="1034"/>
      <c r="F34" s="103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3"/>
      <c r="B35" s="1034"/>
      <c r="C35" s="1034"/>
      <c r="D35" s="1034"/>
      <c r="E35" s="1034"/>
      <c r="F35" s="103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3"/>
      <c r="B36" s="1034"/>
      <c r="C36" s="1034"/>
      <c r="D36" s="1034"/>
      <c r="E36" s="1034"/>
      <c r="F36" s="103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3"/>
      <c r="B37" s="1034"/>
      <c r="C37" s="1034"/>
      <c r="D37" s="1034"/>
      <c r="E37" s="1034"/>
      <c r="F37" s="103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3"/>
      <c r="B38" s="1034"/>
      <c r="C38" s="1034"/>
      <c r="D38" s="1034"/>
      <c r="E38" s="1034"/>
      <c r="F38" s="103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3"/>
      <c r="B39" s="1034"/>
      <c r="C39" s="1034"/>
      <c r="D39" s="1034"/>
      <c r="E39" s="1034"/>
      <c r="F39" s="103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3"/>
      <c r="B41" s="1034"/>
      <c r="C41" s="1034"/>
      <c r="D41" s="1034"/>
      <c r="E41" s="1034"/>
      <c r="F41" s="1035"/>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3"/>
      <c r="B42" s="1034"/>
      <c r="C42" s="1034"/>
      <c r="D42" s="1034"/>
      <c r="E42" s="1034"/>
      <c r="F42" s="1035"/>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3"/>
      <c r="B43" s="1034"/>
      <c r="C43" s="1034"/>
      <c r="D43" s="1034"/>
      <c r="E43" s="1034"/>
      <c r="F43" s="1035"/>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3"/>
      <c r="B44" s="1034"/>
      <c r="C44" s="1034"/>
      <c r="D44" s="1034"/>
      <c r="E44" s="1034"/>
      <c r="F44" s="103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3"/>
      <c r="B45" s="1034"/>
      <c r="C45" s="1034"/>
      <c r="D45" s="1034"/>
      <c r="E45" s="1034"/>
      <c r="F45" s="103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3"/>
      <c r="B46" s="1034"/>
      <c r="C46" s="1034"/>
      <c r="D46" s="1034"/>
      <c r="E46" s="1034"/>
      <c r="F46" s="103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3"/>
      <c r="B47" s="1034"/>
      <c r="C47" s="1034"/>
      <c r="D47" s="1034"/>
      <c r="E47" s="1034"/>
      <c r="F47" s="103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3"/>
      <c r="B48" s="1034"/>
      <c r="C48" s="1034"/>
      <c r="D48" s="1034"/>
      <c r="E48" s="1034"/>
      <c r="F48" s="103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3"/>
      <c r="B49" s="1034"/>
      <c r="C49" s="1034"/>
      <c r="D49" s="1034"/>
      <c r="E49" s="1034"/>
      <c r="F49" s="103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3"/>
      <c r="B50" s="1034"/>
      <c r="C50" s="1034"/>
      <c r="D50" s="1034"/>
      <c r="E50" s="1034"/>
      <c r="F50" s="103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3"/>
      <c r="B51" s="1034"/>
      <c r="C51" s="1034"/>
      <c r="D51" s="1034"/>
      <c r="E51" s="1034"/>
      <c r="F51" s="103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3"/>
      <c r="B52" s="1034"/>
      <c r="C52" s="1034"/>
      <c r="D52" s="1034"/>
      <c r="E52" s="1034"/>
      <c r="F52" s="103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3"/>
      <c r="B56" s="1034"/>
      <c r="C56" s="1034"/>
      <c r="D56" s="1034"/>
      <c r="E56" s="1034"/>
      <c r="F56" s="1035"/>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3"/>
      <c r="B57" s="1034"/>
      <c r="C57" s="1034"/>
      <c r="D57" s="1034"/>
      <c r="E57" s="1034"/>
      <c r="F57" s="1035"/>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3"/>
      <c r="B58" s="1034"/>
      <c r="C58" s="1034"/>
      <c r="D58" s="1034"/>
      <c r="E58" s="1034"/>
      <c r="F58" s="103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3"/>
      <c r="B59" s="1034"/>
      <c r="C59" s="1034"/>
      <c r="D59" s="1034"/>
      <c r="E59" s="1034"/>
      <c r="F59" s="103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3"/>
      <c r="B60" s="1034"/>
      <c r="C60" s="1034"/>
      <c r="D60" s="1034"/>
      <c r="E60" s="1034"/>
      <c r="F60" s="103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3"/>
      <c r="B61" s="1034"/>
      <c r="C61" s="1034"/>
      <c r="D61" s="1034"/>
      <c r="E61" s="1034"/>
      <c r="F61" s="103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3"/>
      <c r="B62" s="1034"/>
      <c r="C62" s="1034"/>
      <c r="D62" s="1034"/>
      <c r="E62" s="1034"/>
      <c r="F62" s="103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3"/>
      <c r="B63" s="1034"/>
      <c r="C63" s="1034"/>
      <c r="D63" s="1034"/>
      <c r="E63" s="1034"/>
      <c r="F63" s="103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3"/>
      <c r="B64" s="1034"/>
      <c r="C64" s="1034"/>
      <c r="D64" s="1034"/>
      <c r="E64" s="1034"/>
      <c r="F64" s="103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3"/>
      <c r="B65" s="1034"/>
      <c r="C65" s="1034"/>
      <c r="D65" s="1034"/>
      <c r="E65" s="1034"/>
      <c r="F65" s="103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3"/>
      <c r="B66" s="1034"/>
      <c r="C66" s="1034"/>
      <c r="D66" s="1034"/>
      <c r="E66" s="1034"/>
      <c r="F66" s="103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3"/>
      <c r="B68" s="1034"/>
      <c r="C68" s="1034"/>
      <c r="D68" s="1034"/>
      <c r="E68" s="1034"/>
      <c r="F68" s="1035"/>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3"/>
      <c r="B69" s="1034"/>
      <c r="C69" s="1034"/>
      <c r="D69" s="1034"/>
      <c r="E69" s="1034"/>
      <c r="F69" s="1035"/>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3"/>
      <c r="B70" s="1034"/>
      <c r="C70" s="1034"/>
      <c r="D70" s="1034"/>
      <c r="E70" s="1034"/>
      <c r="F70" s="1035"/>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3"/>
      <c r="B71" s="1034"/>
      <c r="C71" s="1034"/>
      <c r="D71" s="1034"/>
      <c r="E71" s="1034"/>
      <c r="F71" s="103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3"/>
      <c r="B72" s="1034"/>
      <c r="C72" s="1034"/>
      <c r="D72" s="1034"/>
      <c r="E72" s="1034"/>
      <c r="F72" s="103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3"/>
      <c r="B73" s="1034"/>
      <c r="C73" s="1034"/>
      <c r="D73" s="1034"/>
      <c r="E73" s="1034"/>
      <c r="F73" s="103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3"/>
      <c r="B74" s="1034"/>
      <c r="C74" s="1034"/>
      <c r="D74" s="1034"/>
      <c r="E74" s="1034"/>
      <c r="F74" s="103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3"/>
      <c r="B75" s="1034"/>
      <c r="C75" s="1034"/>
      <c r="D75" s="1034"/>
      <c r="E75" s="1034"/>
      <c r="F75" s="103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3"/>
      <c r="B76" s="1034"/>
      <c r="C76" s="1034"/>
      <c r="D76" s="1034"/>
      <c r="E76" s="1034"/>
      <c r="F76" s="103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3"/>
      <c r="B77" s="1034"/>
      <c r="C77" s="1034"/>
      <c r="D77" s="1034"/>
      <c r="E77" s="1034"/>
      <c r="F77" s="103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3"/>
      <c r="B78" s="1034"/>
      <c r="C78" s="1034"/>
      <c r="D78" s="1034"/>
      <c r="E78" s="1034"/>
      <c r="F78" s="103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3"/>
      <c r="B79" s="1034"/>
      <c r="C79" s="1034"/>
      <c r="D79" s="1034"/>
      <c r="E79" s="1034"/>
      <c r="F79" s="103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3"/>
      <c r="B81" s="1034"/>
      <c r="C81" s="1034"/>
      <c r="D81" s="1034"/>
      <c r="E81" s="1034"/>
      <c r="F81" s="1035"/>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3"/>
      <c r="B82" s="1034"/>
      <c r="C82" s="1034"/>
      <c r="D82" s="1034"/>
      <c r="E82" s="1034"/>
      <c r="F82" s="1035"/>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3"/>
      <c r="B83" s="1034"/>
      <c r="C83" s="1034"/>
      <c r="D83" s="1034"/>
      <c r="E83" s="1034"/>
      <c r="F83" s="1035"/>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3"/>
      <c r="B84" s="1034"/>
      <c r="C84" s="1034"/>
      <c r="D84" s="1034"/>
      <c r="E84" s="1034"/>
      <c r="F84" s="103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3"/>
      <c r="B85" s="1034"/>
      <c r="C85" s="1034"/>
      <c r="D85" s="1034"/>
      <c r="E85" s="1034"/>
      <c r="F85" s="103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3"/>
      <c r="B86" s="1034"/>
      <c r="C86" s="1034"/>
      <c r="D86" s="1034"/>
      <c r="E86" s="1034"/>
      <c r="F86" s="103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3"/>
      <c r="B87" s="1034"/>
      <c r="C87" s="1034"/>
      <c r="D87" s="1034"/>
      <c r="E87" s="1034"/>
      <c r="F87" s="103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3"/>
      <c r="B88" s="1034"/>
      <c r="C88" s="1034"/>
      <c r="D88" s="1034"/>
      <c r="E88" s="1034"/>
      <c r="F88" s="103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3"/>
      <c r="B89" s="1034"/>
      <c r="C89" s="1034"/>
      <c r="D89" s="1034"/>
      <c r="E89" s="1034"/>
      <c r="F89" s="103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3"/>
      <c r="B90" s="1034"/>
      <c r="C90" s="1034"/>
      <c r="D90" s="1034"/>
      <c r="E90" s="1034"/>
      <c r="F90" s="103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3"/>
      <c r="B91" s="1034"/>
      <c r="C91" s="1034"/>
      <c r="D91" s="1034"/>
      <c r="E91" s="1034"/>
      <c r="F91" s="103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3"/>
      <c r="B92" s="1034"/>
      <c r="C92" s="1034"/>
      <c r="D92" s="1034"/>
      <c r="E92" s="1034"/>
      <c r="F92" s="103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3"/>
      <c r="B94" s="1034"/>
      <c r="C94" s="1034"/>
      <c r="D94" s="1034"/>
      <c r="E94" s="1034"/>
      <c r="F94" s="1035"/>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3"/>
      <c r="B95" s="1034"/>
      <c r="C95" s="1034"/>
      <c r="D95" s="1034"/>
      <c r="E95" s="1034"/>
      <c r="F95" s="1035"/>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3"/>
      <c r="B96" s="1034"/>
      <c r="C96" s="1034"/>
      <c r="D96" s="1034"/>
      <c r="E96" s="1034"/>
      <c r="F96" s="1035"/>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3"/>
      <c r="B97" s="1034"/>
      <c r="C97" s="1034"/>
      <c r="D97" s="1034"/>
      <c r="E97" s="1034"/>
      <c r="F97" s="103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3"/>
      <c r="B98" s="1034"/>
      <c r="C98" s="1034"/>
      <c r="D98" s="1034"/>
      <c r="E98" s="1034"/>
      <c r="F98" s="103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3"/>
      <c r="B99" s="1034"/>
      <c r="C99" s="1034"/>
      <c r="D99" s="1034"/>
      <c r="E99" s="1034"/>
      <c r="F99" s="103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3"/>
      <c r="B100" s="1034"/>
      <c r="C100" s="1034"/>
      <c r="D100" s="1034"/>
      <c r="E100" s="1034"/>
      <c r="F100" s="103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3"/>
      <c r="B101" s="1034"/>
      <c r="C101" s="1034"/>
      <c r="D101" s="1034"/>
      <c r="E101" s="1034"/>
      <c r="F101" s="103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3"/>
      <c r="B102" s="1034"/>
      <c r="C102" s="1034"/>
      <c r="D102" s="1034"/>
      <c r="E102" s="1034"/>
      <c r="F102" s="103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3"/>
      <c r="B103" s="1034"/>
      <c r="C103" s="1034"/>
      <c r="D103" s="1034"/>
      <c r="E103" s="1034"/>
      <c r="F103" s="103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3"/>
      <c r="B104" s="1034"/>
      <c r="C104" s="1034"/>
      <c r="D104" s="1034"/>
      <c r="E104" s="1034"/>
      <c r="F104" s="103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3"/>
      <c r="B105" s="1034"/>
      <c r="C105" s="1034"/>
      <c r="D105" s="1034"/>
      <c r="E105" s="1034"/>
      <c r="F105" s="103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3"/>
      <c r="B109" s="1034"/>
      <c r="C109" s="1034"/>
      <c r="D109" s="1034"/>
      <c r="E109" s="1034"/>
      <c r="F109" s="1035"/>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3"/>
      <c r="B110" s="1034"/>
      <c r="C110" s="1034"/>
      <c r="D110" s="1034"/>
      <c r="E110" s="1034"/>
      <c r="F110" s="1035"/>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3"/>
      <c r="B111" s="1034"/>
      <c r="C111" s="1034"/>
      <c r="D111" s="1034"/>
      <c r="E111" s="1034"/>
      <c r="F111" s="103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3"/>
      <c r="B112" s="1034"/>
      <c r="C112" s="1034"/>
      <c r="D112" s="1034"/>
      <c r="E112" s="1034"/>
      <c r="F112" s="103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3"/>
      <c r="B113" s="1034"/>
      <c r="C113" s="1034"/>
      <c r="D113" s="1034"/>
      <c r="E113" s="1034"/>
      <c r="F113" s="103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3"/>
      <c r="B114" s="1034"/>
      <c r="C114" s="1034"/>
      <c r="D114" s="1034"/>
      <c r="E114" s="1034"/>
      <c r="F114" s="103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3"/>
      <c r="B115" s="1034"/>
      <c r="C115" s="1034"/>
      <c r="D115" s="1034"/>
      <c r="E115" s="1034"/>
      <c r="F115" s="103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3"/>
      <c r="B116" s="1034"/>
      <c r="C116" s="1034"/>
      <c r="D116" s="1034"/>
      <c r="E116" s="1034"/>
      <c r="F116" s="103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3"/>
      <c r="B117" s="1034"/>
      <c r="C117" s="1034"/>
      <c r="D117" s="1034"/>
      <c r="E117" s="1034"/>
      <c r="F117" s="103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3"/>
      <c r="B118" s="1034"/>
      <c r="C118" s="1034"/>
      <c r="D118" s="1034"/>
      <c r="E118" s="1034"/>
      <c r="F118" s="103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3"/>
      <c r="B119" s="1034"/>
      <c r="C119" s="1034"/>
      <c r="D119" s="1034"/>
      <c r="E119" s="1034"/>
      <c r="F119" s="103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3"/>
      <c r="B121" s="1034"/>
      <c r="C121" s="1034"/>
      <c r="D121" s="1034"/>
      <c r="E121" s="1034"/>
      <c r="F121" s="1035"/>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3"/>
      <c r="B122" s="1034"/>
      <c r="C122" s="1034"/>
      <c r="D122" s="1034"/>
      <c r="E122" s="1034"/>
      <c r="F122" s="1035"/>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3"/>
      <c r="B123" s="1034"/>
      <c r="C123" s="1034"/>
      <c r="D123" s="1034"/>
      <c r="E123" s="1034"/>
      <c r="F123" s="1035"/>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3"/>
      <c r="B124" s="1034"/>
      <c r="C124" s="1034"/>
      <c r="D124" s="1034"/>
      <c r="E124" s="1034"/>
      <c r="F124" s="103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3"/>
      <c r="B125" s="1034"/>
      <c r="C125" s="1034"/>
      <c r="D125" s="1034"/>
      <c r="E125" s="1034"/>
      <c r="F125" s="103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3"/>
      <c r="B126" s="1034"/>
      <c r="C126" s="1034"/>
      <c r="D126" s="1034"/>
      <c r="E126" s="1034"/>
      <c r="F126" s="103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3"/>
      <c r="B127" s="1034"/>
      <c r="C127" s="1034"/>
      <c r="D127" s="1034"/>
      <c r="E127" s="1034"/>
      <c r="F127" s="103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3"/>
      <c r="B128" s="1034"/>
      <c r="C128" s="1034"/>
      <c r="D128" s="1034"/>
      <c r="E128" s="1034"/>
      <c r="F128" s="103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3"/>
      <c r="B129" s="1034"/>
      <c r="C129" s="1034"/>
      <c r="D129" s="1034"/>
      <c r="E129" s="1034"/>
      <c r="F129" s="103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3"/>
      <c r="B130" s="1034"/>
      <c r="C130" s="1034"/>
      <c r="D130" s="1034"/>
      <c r="E130" s="1034"/>
      <c r="F130" s="103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3"/>
      <c r="B131" s="1034"/>
      <c r="C131" s="1034"/>
      <c r="D131" s="1034"/>
      <c r="E131" s="1034"/>
      <c r="F131" s="103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3"/>
      <c r="B132" s="1034"/>
      <c r="C132" s="1034"/>
      <c r="D132" s="1034"/>
      <c r="E132" s="1034"/>
      <c r="F132" s="103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3"/>
      <c r="B134" s="1034"/>
      <c r="C134" s="1034"/>
      <c r="D134" s="1034"/>
      <c r="E134" s="1034"/>
      <c r="F134" s="1035"/>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3"/>
      <c r="B135" s="1034"/>
      <c r="C135" s="1034"/>
      <c r="D135" s="1034"/>
      <c r="E135" s="1034"/>
      <c r="F135" s="1035"/>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3"/>
      <c r="B136" s="1034"/>
      <c r="C136" s="1034"/>
      <c r="D136" s="1034"/>
      <c r="E136" s="1034"/>
      <c r="F136" s="1035"/>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3"/>
      <c r="B137" s="1034"/>
      <c r="C137" s="1034"/>
      <c r="D137" s="1034"/>
      <c r="E137" s="1034"/>
      <c r="F137" s="103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3"/>
      <c r="B138" s="1034"/>
      <c r="C138" s="1034"/>
      <c r="D138" s="1034"/>
      <c r="E138" s="1034"/>
      <c r="F138" s="103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3"/>
      <c r="B139" s="1034"/>
      <c r="C139" s="1034"/>
      <c r="D139" s="1034"/>
      <c r="E139" s="1034"/>
      <c r="F139" s="103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3"/>
      <c r="B140" s="1034"/>
      <c r="C140" s="1034"/>
      <c r="D140" s="1034"/>
      <c r="E140" s="1034"/>
      <c r="F140" s="103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3"/>
      <c r="B141" s="1034"/>
      <c r="C141" s="1034"/>
      <c r="D141" s="1034"/>
      <c r="E141" s="1034"/>
      <c r="F141" s="103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3"/>
      <c r="B142" s="1034"/>
      <c r="C142" s="1034"/>
      <c r="D142" s="1034"/>
      <c r="E142" s="1034"/>
      <c r="F142" s="103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3"/>
      <c r="B143" s="1034"/>
      <c r="C143" s="1034"/>
      <c r="D143" s="1034"/>
      <c r="E143" s="1034"/>
      <c r="F143" s="103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3"/>
      <c r="B144" s="1034"/>
      <c r="C144" s="1034"/>
      <c r="D144" s="1034"/>
      <c r="E144" s="1034"/>
      <c r="F144" s="103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3"/>
      <c r="B145" s="1034"/>
      <c r="C145" s="1034"/>
      <c r="D145" s="1034"/>
      <c r="E145" s="1034"/>
      <c r="F145" s="103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3"/>
      <c r="B147" s="1034"/>
      <c r="C147" s="1034"/>
      <c r="D147" s="1034"/>
      <c r="E147" s="1034"/>
      <c r="F147" s="1035"/>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3"/>
      <c r="B148" s="1034"/>
      <c r="C148" s="1034"/>
      <c r="D148" s="1034"/>
      <c r="E148" s="1034"/>
      <c r="F148" s="1035"/>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3"/>
      <c r="B149" s="1034"/>
      <c r="C149" s="1034"/>
      <c r="D149" s="1034"/>
      <c r="E149" s="1034"/>
      <c r="F149" s="1035"/>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3"/>
      <c r="B150" s="1034"/>
      <c r="C150" s="1034"/>
      <c r="D150" s="1034"/>
      <c r="E150" s="1034"/>
      <c r="F150" s="103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3"/>
      <c r="B151" s="1034"/>
      <c r="C151" s="1034"/>
      <c r="D151" s="1034"/>
      <c r="E151" s="1034"/>
      <c r="F151" s="103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3"/>
      <c r="B152" s="1034"/>
      <c r="C152" s="1034"/>
      <c r="D152" s="1034"/>
      <c r="E152" s="1034"/>
      <c r="F152" s="103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3"/>
      <c r="B153" s="1034"/>
      <c r="C153" s="1034"/>
      <c r="D153" s="1034"/>
      <c r="E153" s="1034"/>
      <c r="F153" s="103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3"/>
      <c r="B154" s="1034"/>
      <c r="C154" s="1034"/>
      <c r="D154" s="1034"/>
      <c r="E154" s="1034"/>
      <c r="F154" s="103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3"/>
      <c r="B155" s="1034"/>
      <c r="C155" s="1034"/>
      <c r="D155" s="1034"/>
      <c r="E155" s="1034"/>
      <c r="F155" s="103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3"/>
      <c r="B156" s="1034"/>
      <c r="C156" s="1034"/>
      <c r="D156" s="1034"/>
      <c r="E156" s="1034"/>
      <c r="F156" s="103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3"/>
      <c r="B157" s="1034"/>
      <c r="C157" s="1034"/>
      <c r="D157" s="1034"/>
      <c r="E157" s="1034"/>
      <c r="F157" s="103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3"/>
      <c r="B158" s="1034"/>
      <c r="C158" s="1034"/>
      <c r="D158" s="1034"/>
      <c r="E158" s="1034"/>
      <c r="F158" s="103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3"/>
      <c r="B162" s="1034"/>
      <c r="C162" s="1034"/>
      <c r="D162" s="1034"/>
      <c r="E162" s="1034"/>
      <c r="F162" s="1035"/>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3"/>
      <c r="B163" s="1034"/>
      <c r="C163" s="1034"/>
      <c r="D163" s="1034"/>
      <c r="E163" s="1034"/>
      <c r="F163" s="1035"/>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3"/>
      <c r="B164" s="1034"/>
      <c r="C164" s="1034"/>
      <c r="D164" s="1034"/>
      <c r="E164" s="1034"/>
      <c r="F164" s="103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3"/>
      <c r="B165" s="1034"/>
      <c r="C165" s="1034"/>
      <c r="D165" s="1034"/>
      <c r="E165" s="1034"/>
      <c r="F165" s="103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3"/>
      <c r="B166" s="1034"/>
      <c r="C166" s="1034"/>
      <c r="D166" s="1034"/>
      <c r="E166" s="1034"/>
      <c r="F166" s="103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3"/>
      <c r="B167" s="1034"/>
      <c r="C167" s="1034"/>
      <c r="D167" s="1034"/>
      <c r="E167" s="1034"/>
      <c r="F167" s="103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3"/>
      <c r="B168" s="1034"/>
      <c r="C168" s="1034"/>
      <c r="D168" s="1034"/>
      <c r="E168" s="1034"/>
      <c r="F168" s="103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3"/>
      <c r="B169" s="1034"/>
      <c r="C169" s="1034"/>
      <c r="D169" s="1034"/>
      <c r="E169" s="1034"/>
      <c r="F169" s="103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3"/>
      <c r="B170" s="1034"/>
      <c r="C170" s="1034"/>
      <c r="D170" s="1034"/>
      <c r="E170" s="1034"/>
      <c r="F170" s="103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3"/>
      <c r="B171" s="1034"/>
      <c r="C171" s="1034"/>
      <c r="D171" s="1034"/>
      <c r="E171" s="1034"/>
      <c r="F171" s="103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3"/>
      <c r="B172" s="1034"/>
      <c r="C172" s="1034"/>
      <c r="D172" s="1034"/>
      <c r="E172" s="1034"/>
      <c r="F172" s="103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3"/>
      <c r="B174" s="1034"/>
      <c r="C174" s="1034"/>
      <c r="D174" s="1034"/>
      <c r="E174" s="1034"/>
      <c r="F174" s="1035"/>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3"/>
      <c r="B175" s="1034"/>
      <c r="C175" s="1034"/>
      <c r="D175" s="1034"/>
      <c r="E175" s="1034"/>
      <c r="F175" s="1035"/>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3"/>
      <c r="B176" s="1034"/>
      <c r="C176" s="1034"/>
      <c r="D176" s="1034"/>
      <c r="E176" s="1034"/>
      <c r="F176" s="1035"/>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3"/>
      <c r="B177" s="1034"/>
      <c r="C177" s="1034"/>
      <c r="D177" s="1034"/>
      <c r="E177" s="1034"/>
      <c r="F177" s="103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3"/>
      <c r="B178" s="1034"/>
      <c r="C178" s="1034"/>
      <c r="D178" s="1034"/>
      <c r="E178" s="1034"/>
      <c r="F178" s="103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3"/>
      <c r="B179" s="1034"/>
      <c r="C179" s="1034"/>
      <c r="D179" s="1034"/>
      <c r="E179" s="1034"/>
      <c r="F179" s="103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3"/>
      <c r="B180" s="1034"/>
      <c r="C180" s="1034"/>
      <c r="D180" s="1034"/>
      <c r="E180" s="1034"/>
      <c r="F180" s="103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3"/>
      <c r="B181" s="1034"/>
      <c r="C181" s="1034"/>
      <c r="D181" s="1034"/>
      <c r="E181" s="1034"/>
      <c r="F181" s="103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3"/>
      <c r="B182" s="1034"/>
      <c r="C182" s="1034"/>
      <c r="D182" s="1034"/>
      <c r="E182" s="1034"/>
      <c r="F182" s="103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3"/>
      <c r="B183" s="1034"/>
      <c r="C183" s="1034"/>
      <c r="D183" s="1034"/>
      <c r="E183" s="1034"/>
      <c r="F183" s="103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3"/>
      <c r="B184" s="1034"/>
      <c r="C184" s="1034"/>
      <c r="D184" s="1034"/>
      <c r="E184" s="1034"/>
      <c r="F184" s="103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3"/>
      <c r="B185" s="1034"/>
      <c r="C185" s="1034"/>
      <c r="D185" s="1034"/>
      <c r="E185" s="1034"/>
      <c r="F185" s="103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3"/>
      <c r="B187" s="1034"/>
      <c r="C187" s="1034"/>
      <c r="D187" s="1034"/>
      <c r="E187" s="1034"/>
      <c r="F187" s="1035"/>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3"/>
      <c r="B188" s="1034"/>
      <c r="C188" s="1034"/>
      <c r="D188" s="1034"/>
      <c r="E188" s="1034"/>
      <c r="F188" s="1035"/>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3"/>
      <c r="B189" s="1034"/>
      <c r="C189" s="1034"/>
      <c r="D189" s="1034"/>
      <c r="E189" s="1034"/>
      <c r="F189" s="1035"/>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3"/>
      <c r="B190" s="1034"/>
      <c r="C190" s="1034"/>
      <c r="D190" s="1034"/>
      <c r="E190" s="1034"/>
      <c r="F190" s="103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3"/>
      <c r="B191" s="1034"/>
      <c r="C191" s="1034"/>
      <c r="D191" s="1034"/>
      <c r="E191" s="1034"/>
      <c r="F191" s="103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3"/>
      <c r="B192" s="1034"/>
      <c r="C192" s="1034"/>
      <c r="D192" s="1034"/>
      <c r="E192" s="1034"/>
      <c r="F192" s="103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3"/>
      <c r="B193" s="1034"/>
      <c r="C193" s="1034"/>
      <c r="D193" s="1034"/>
      <c r="E193" s="1034"/>
      <c r="F193" s="103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3"/>
      <c r="B194" s="1034"/>
      <c r="C194" s="1034"/>
      <c r="D194" s="1034"/>
      <c r="E194" s="1034"/>
      <c r="F194" s="103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3"/>
      <c r="B195" s="1034"/>
      <c r="C195" s="1034"/>
      <c r="D195" s="1034"/>
      <c r="E195" s="1034"/>
      <c r="F195" s="103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3"/>
      <c r="B196" s="1034"/>
      <c r="C196" s="1034"/>
      <c r="D196" s="1034"/>
      <c r="E196" s="1034"/>
      <c r="F196" s="103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3"/>
      <c r="B197" s="1034"/>
      <c r="C197" s="1034"/>
      <c r="D197" s="1034"/>
      <c r="E197" s="1034"/>
      <c r="F197" s="103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3"/>
      <c r="B198" s="1034"/>
      <c r="C198" s="1034"/>
      <c r="D198" s="1034"/>
      <c r="E198" s="1034"/>
      <c r="F198" s="103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3"/>
      <c r="B200" s="1034"/>
      <c r="C200" s="1034"/>
      <c r="D200" s="1034"/>
      <c r="E200" s="1034"/>
      <c r="F200" s="1035"/>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3"/>
      <c r="B201" s="1034"/>
      <c r="C201" s="1034"/>
      <c r="D201" s="1034"/>
      <c r="E201" s="1034"/>
      <c r="F201" s="1035"/>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3"/>
      <c r="B202" s="1034"/>
      <c r="C202" s="1034"/>
      <c r="D202" s="1034"/>
      <c r="E202" s="1034"/>
      <c r="F202" s="1035"/>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3"/>
      <c r="B203" s="1034"/>
      <c r="C203" s="1034"/>
      <c r="D203" s="1034"/>
      <c r="E203" s="1034"/>
      <c r="F203" s="103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3"/>
      <c r="B204" s="1034"/>
      <c r="C204" s="1034"/>
      <c r="D204" s="1034"/>
      <c r="E204" s="1034"/>
      <c r="F204" s="103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3"/>
      <c r="B205" s="1034"/>
      <c r="C205" s="1034"/>
      <c r="D205" s="1034"/>
      <c r="E205" s="1034"/>
      <c r="F205" s="103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3"/>
      <c r="B206" s="1034"/>
      <c r="C206" s="1034"/>
      <c r="D206" s="1034"/>
      <c r="E206" s="1034"/>
      <c r="F206" s="103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3"/>
      <c r="B207" s="1034"/>
      <c r="C207" s="1034"/>
      <c r="D207" s="1034"/>
      <c r="E207" s="1034"/>
      <c r="F207" s="103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3"/>
      <c r="B208" s="1034"/>
      <c r="C208" s="1034"/>
      <c r="D208" s="1034"/>
      <c r="E208" s="1034"/>
      <c r="F208" s="103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3"/>
      <c r="B209" s="1034"/>
      <c r="C209" s="1034"/>
      <c r="D209" s="1034"/>
      <c r="E209" s="1034"/>
      <c r="F209" s="103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3"/>
      <c r="B210" s="1034"/>
      <c r="C210" s="1034"/>
      <c r="D210" s="1034"/>
      <c r="E210" s="1034"/>
      <c r="F210" s="103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3"/>
      <c r="B211" s="1034"/>
      <c r="C211" s="1034"/>
      <c r="D211" s="1034"/>
      <c r="E211" s="1034"/>
      <c r="F211" s="103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3"/>
      <c r="B215" s="1034"/>
      <c r="C215" s="1034"/>
      <c r="D215" s="1034"/>
      <c r="E215" s="1034"/>
      <c r="F215" s="1035"/>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3"/>
      <c r="B216" s="1034"/>
      <c r="C216" s="1034"/>
      <c r="D216" s="1034"/>
      <c r="E216" s="1034"/>
      <c r="F216" s="1035"/>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3"/>
      <c r="B217" s="1034"/>
      <c r="C217" s="1034"/>
      <c r="D217" s="1034"/>
      <c r="E217" s="1034"/>
      <c r="F217" s="103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3"/>
      <c r="B218" s="1034"/>
      <c r="C218" s="1034"/>
      <c r="D218" s="1034"/>
      <c r="E218" s="1034"/>
      <c r="F218" s="103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3"/>
      <c r="B219" s="1034"/>
      <c r="C219" s="1034"/>
      <c r="D219" s="1034"/>
      <c r="E219" s="1034"/>
      <c r="F219" s="103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3"/>
      <c r="B220" s="1034"/>
      <c r="C220" s="1034"/>
      <c r="D220" s="1034"/>
      <c r="E220" s="1034"/>
      <c r="F220" s="103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3"/>
      <c r="B221" s="1034"/>
      <c r="C221" s="1034"/>
      <c r="D221" s="1034"/>
      <c r="E221" s="1034"/>
      <c r="F221" s="103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3"/>
      <c r="B222" s="1034"/>
      <c r="C222" s="1034"/>
      <c r="D222" s="1034"/>
      <c r="E222" s="1034"/>
      <c r="F222" s="103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3"/>
      <c r="B223" s="1034"/>
      <c r="C223" s="1034"/>
      <c r="D223" s="1034"/>
      <c r="E223" s="1034"/>
      <c r="F223" s="103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3"/>
      <c r="B224" s="1034"/>
      <c r="C224" s="1034"/>
      <c r="D224" s="1034"/>
      <c r="E224" s="1034"/>
      <c r="F224" s="103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3"/>
      <c r="B225" s="1034"/>
      <c r="C225" s="1034"/>
      <c r="D225" s="1034"/>
      <c r="E225" s="1034"/>
      <c r="F225" s="103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3"/>
      <c r="B227" s="1034"/>
      <c r="C227" s="1034"/>
      <c r="D227" s="1034"/>
      <c r="E227" s="1034"/>
      <c r="F227" s="1035"/>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3"/>
      <c r="B228" s="1034"/>
      <c r="C228" s="1034"/>
      <c r="D228" s="1034"/>
      <c r="E228" s="1034"/>
      <c r="F228" s="1035"/>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3"/>
      <c r="B229" s="1034"/>
      <c r="C229" s="1034"/>
      <c r="D229" s="1034"/>
      <c r="E229" s="1034"/>
      <c r="F229" s="1035"/>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3"/>
      <c r="B230" s="1034"/>
      <c r="C230" s="1034"/>
      <c r="D230" s="1034"/>
      <c r="E230" s="1034"/>
      <c r="F230" s="103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3"/>
      <c r="B231" s="1034"/>
      <c r="C231" s="1034"/>
      <c r="D231" s="1034"/>
      <c r="E231" s="1034"/>
      <c r="F231" s="103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3"/>
      <c r="B232" s="1034"/>
      <c r="C232" s="1034"/>
      <c r="D232" s="1034"/>
      <c r="E232" s="1034"/>
      <c r="F232" s="103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3"/>
      <c r="B233" s="1034"/>
      <c r="C233" s="1034"/>
      <c r="D233" s="1034"/>
      <c r="E233" s="1034"/>
      <c r="F233" s="103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3"/>
      <c r="B234" s="1034"/>
      <c r="C234" s="1034"/>
      <c r="D234" s="1034"/>
      <c r="E234" s="1034"/>
      <c r="F234" s="103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3"/>
      <c r="B235" s="1034"/>
      <c r="C235" s="1034"/>
      <c r="D235" s="1034"/>
      <c r="E235" s="1034"/>
      <c r="F235" s="103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3"/>
      <c r="B236" s="1034"/>
      <c r="C236" s="1034"/>
      <c r="D236" s="1034"/>
      <c r="E236" s="1034"/>
      <c r="F236" s="103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3"/>
      <c r="B237" s="1034"/>
      <c r="C237" s="1034"/>
      <c r="D237" s="1034"/>
      <c r="E237" s="1034"/>
      <c r="F237" s="103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3"/>
      <c r="B238" s="1034"/>
      <c r="C238" s="1034"/>
      <c r="D238" s="1034"/>
      <c r="E238" s="1034"/>
      <c r="F238" s="103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3"/>
      <c r="B240" s="1034"/>
      <c r="C240" s="1034"/>
      <c r="D240" s="1034"/>
      <c r="E240" s="1034"/>
      <c r="F240" s="1035"/>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3"/>
      <c r="B241" s="1034"/>
      <c r="C241" s="1034"/>
      <c r="D241" s="1034"/>
      <c r="E241" s="1034"/>
      <c r="F241" s="1035"/>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3"/>
      <c r="B242" s="1034"/>
      <c r="C242" s="1034"/>
      <c r="D242" s="1034"/>
      <c r="E242" s="1034"/>
      <c r="F242" s="1035"/>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3"/>
      <c r="B243" s="1034"/>
      <c r="C243" s="1034"/>
      <c r="D243" s="1034"/>
      <c r="E243" s="1034"/>
      <c r="F243" s="103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3"/>
      <c r="B244" s="1034"/>
      <c r="C244" s="1034"/>
      <c r="D244" s="1034"/>
      <c r="E244" s="1034"/>
      <c r="F244" s="103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3"/>
      <c r="B245" s="1034"/>
      <c r="C245" s="1034"/>
      <c r="D245" s="1034"/>
      <c r="E245" s="1034"/>
      <c r="F245" s="103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3"/>
      <c r="B246" s="1034"/>
      <c r="C246" s="1034"/>
      <c r="D246" s="1034"/>
      <c r="E246" s="1034"/>
      <c r="F246" s="103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3"/>
      <c r="B247" s="1034"/>
      <c r="C247" s="1034"/>
      <c r="D247" s="1034"/>
      <c r="E247" s="1034"/>
      <c r="F247" s="103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3"/>
      <c r="B248" s="1034"/>
      <c r="C248" s="1034"/>
      <c r="D248" s="1034"/>
      <c r="E248" s="1034"/>
      <c r="F248" s="103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3"/>
      <c r="B249" s="1034"/>
      <c r="C249" s="1034"/>
      <c r="D249" s="1034"/>
      <c r="E249" s="1034"/>
      <c r="F249" s="103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3"/>
      <c r="B250" s="1034"/>
      <c r="C250" s="1034"/>
      <c r="D250" s="1034"/>
      <c r="E250" s="1034"/>
      <c r="F250" s="103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3"/>
      <c r="B251" s="1034"/>
      <c r="C251" s="1034"/>
      <c r="D251" s="1034"/>
      <c r="E251" s="1034"/>
      <c r="F251" s="103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3"/>
      <c r="B253" s="1034"/>
      <c r="C253" s="1034"/>
      <c r="D253" s="1034"/>
      <c r="E253" s="1034"/>
      <c r="F253" s="1035"/>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3"/>
      <c r="B254" s="1034"/>
      <c r="C254" s="1034"/>
      <c r="D254" s="1034"/>
      <c r="E254" s="1034"/>
      <c r="F254" s="1035"/>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3"/>
      <c r="B255" s="1034"/>
      <c r="C255" s="1034"/>
      <c r="D255" s="1034"/>
      <c r="E255" s="1034"/>
      <c r="F255" s="1035"/>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3"/>
      <c r="B256" s="1034"/>
      <c r="C256" s="1034"/>
      <c r="D256" s="1034"/>
      <c r="E256" s="1034"/>
      <c r="F256" s="103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3"/>
      <c r="B257" s="1034"/>
      <c r="C257" s="1034"/>
      <c r="D257" s="1034"/>
      <c r="E257" s="1034"/>
      <c r="F257" s="103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3"/>
      <c r="B258" s="1034"/>
      <c r="C258" s="1034"/>
      <c r="D258" s="1034"/>
      <c r="E258" s="1034"/>
      <c r="F258" s="103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3"/>
      <c r="B259" s="1034"/>
      <c r="C259" s="1034"/>
      <c r="D259" s="1034"/>
      <c r="E259" s="1034"/>
      <c r="F259" s="103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3"/>
      <c r="B260" s="1034"/>
      <c r="C260" s="1034"/>
      <c r="D260" s="1034"/>
      <c r="E260" s="1034"/>
      <c r="F260" s="103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3"/>
      <c r="B261" s="1034"/>
      <c r="C261" s="1034"/>
      <c r="D261" s="1034"/>
      <c r="E261" s="1034"/>
      <c r="F261" s="103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3"/>
      <c r="B262" s="1034"/>
      <c r="C262" s="1034"/>
      <c r="D262" s="1034"/>
      <c r="E262" s="1034"/>
      <c r="F262" s="103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3"/>
      <c r="B263" s="1034"/>
      <c r="C263" s="1034"/>
      <c r="D263" s="1034"/>
      <c r="E263" s="1034"/>
      <c r="F263" s="103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3"/>
      <c r="B264" s="1034"/>
      <c r="C264" s="1034"/>
      <c r="D264" s="1034"/>
      <c r="E264" s="1034"/>
      <c r="F264" s="103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476</v>
      </c>
      <c r="Z3" s="342"/>
      <c r="AA3" s="342"/>
      <c r="AB3" s="342"/>
      <c r="AC3" s="274" t="s">
        <v>461</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3">
        <v>1</v>
      </c>
      <c r="B4" s="105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3">
        <v>2</v>
      </c>
      <c r="B5" s="105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3">
        <v>3</v>
      </c>
      <c r="B6" s="105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3">
        <v>4</v>
      </c>
      <c r="B7" s="105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3">
        <v>5</v>
      </c>
      <c r="B8" s="105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3">
        <v>6</v>
      </c>
      <c r="B9" s="105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3">
        <v>7</v>
      </c>
      <c r="B10" s="105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3">
        <v>8</v>
      </c>
      <c r="B11" s="105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3">
        <v>9</v>
      </c>
      <c r="B12" s="105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3">
        <v>10</v>
      </c>
      <c r="B13" s="105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3">
        <v>11</v>
      </c>
      <c r="B14" s="105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3">
        <v>12</v>
      </c>
      <c r="B15" s="105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3">
        <v>13</v>
      </c>
      <c r="B16" s="105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3">
        <v>14</v>
      </c>
      <c r="B17" s="105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3">
        <v>15</v>
      </c>
      <c r="B18" s="105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3">
        <v>16</v>
      </c>
      <c r="B19" s="105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3">
        <v>17</v>
      </c>
      <c r="B20" s="105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3">
        <v>18</v>
      </c>
      <c r="B21" s="105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3">
        <v>19</v>
      </c>
      <c r="B22" s="105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3">
        <v>20</v>
      </c>
      <c r="B23" s="105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3">
        <v>21</v>
      </c>
      <c r="B24" s="105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3">
        <v>22</v>
      </c>
      <c r="B25" s="105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3">
        <v>23</v>
      </c>
      <c r="B26" s="105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3">
        <v>24</v>
      </c>
      <c r="B27" s="105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3">
        <v>25</v>
      </c>
      <c r="B28" s="105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3">
        <v>26</v>
      </c>
      <c r="B29" s="105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3">
        <v>27</v>
      </c>
      <c r="B30" s="105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3">
        <v>28</v>
      </c>
      <c r="B31" s="105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3">
        <v>29</v>
      </c>
      <c r="B32" s="105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3">
        <v>30</v>
      </c>
      <c r="B33" s="105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476</v>
      </c>
      <c r="Z36" s="342"/>
      <c r="AA36" s="342"/>
      <c r="AB36" s="342"/>
      <c r="AC36" s="274" t="s">
        <v>461</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3">
        <v>1</v>
      </c>
      <c r="B37" s="105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3">
        <v>2</v>
      </c>
      <c r="B38" s="105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3">
        <v>3</v>
      </c>
      <c r="B39" s="105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3">
        <v>4</v>
      </c>
      <c r="B40" s="105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3">
        <v>5</v>
      </c>
      <c r="B41" s="105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3">
        <v>6</v>
      </c>
      <c r="B42" s="105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3">
        <v>7</v>
      </c>
      <c r="B43" s="105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3">
        <v>8</v>
      </c>
      <c r="B44" s="105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3">
        <v>9</v>
      </c>
      <c r="B45" s="105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3">
        <v>10</v>
      </c>
      <c r="B46" s="105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3">
        <v>11</v>
      </c>
      <c r="B47" s="105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3">
        <v>12</v>
      </c>
      <c r="B48" s="105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3">
        <v>13</v>
      </c>
      <c r="B49" s="105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3">
        <v>14</v>
      </c>
      <c r="B50" s="105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3">
        <v>15</v>
      </c>
      <c r="B51" s="105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3">
        <v>16</v>
      </c>
      <c r="B52" s="105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3">
        <v>17</v>
      </c>
      <c r="B53" s="105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3">
        <v>18</v>
      </c>
      <c r="B54" s="105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3">
        <v>19</v>
      </c>
      <c r="B55" s="105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3">
        <v>20</v>
      </c>
      <c r="B56" s="105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3">
        <v>21</v>
      </c>
      <c r="B57" s="105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3">
        <v>22</v>
      </c>
      <c r="B58" s="105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3">
        <v>23</v>
      </c>
      <c r="B59" s="105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3">
        <v>24</v>
      </c>
      <c r="B60" s="105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3">
        <v>25</v>
      </c>
      <c r="B61" s="105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3">
        <v>26</v>
      </c>
      <c r="B62" s="105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3">
        <v>27</v>
      </c>
      <c r="B63" s="105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3">
        <v>28</v>
      </c>
      <c r="B64" s="105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3">
        <v>29</v>
      </c>
      <c r="B65" s="105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3">
        <v>30</v>
      </c>
      <c r="B66" s="105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476</v>
      </c>
      <c r="Z69" s="342"/>
      <c r="AA69" s="342"/>
      <c r="AB69" s="342"/>
      <c r="AC69" s="274" t="s">
        <v>461</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3">
        <v>1</v>
      </c>
      <c r="B70" s="105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3">
        <v>2</v>
      </c>
      <c r="B71" s="105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3">
        <v>3</v>
      </c>
      <c r="B72" s="105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3">
        <v>4</v>
      </c>
      <c r="B73" s="105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3">
        <v>5</v>
      </c>
      <c r="B74" s="105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3">
        <v>6</v>
      </c>
      <c r="B75" s="105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3">
        <v>7</v>
      </c>
      <c r="B76" s="105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3">
        <v>8</v>
      </c>
      <c r="B77" s="105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3">
        <v>9</v>
      </c>
      <c r="B78" s="105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3">
        <v>10</v>
      </c>
      <c r="B79" s="105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3">
        <v>11</v>
      </c>
      <c r="B80" s="105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3">
        <v>12</v>
      </c>
      <c r="B81" s="105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3">
        <v>13</v>
      </c>
      <c r="B82" s="105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3">
        <v>14</v>
      </c>
      <c r="B83" s="105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3">
        <v>15</v>
      </c>
      <c r="B84" s="105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3">
        <v>16</v>
      </c>
      <c r="B85" s="105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3">
        <v>17</v>
      </c>
      <c r="B86" s="105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3">
        <v>18</v>
      </c>
      <c r="B87" s="105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3">
        <v>19</v>
      </c>
      <c r="B88" s="105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3">
        <v>20</v>
      </c>
      <c r="B89" s="105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3">
        <v>21</v>
      </c>
      <c r="B90" s="105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3">
        <v>22</v>
      </c>
      <c r="B91" s="105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3">
        <v>23</v>
      </c>
      <c r="B92" s="105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3">
        <v>24</v>
      </c>
      <c r="B93" s="105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3">
        <v>25</v>
      </c>
      <c r="B94" s="105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3">
        <v>26</v>
      </c>
      <c r="B95" s="105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3">
        <v>27</v>
      </c>
      <c r="B96" s="105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3">
        <v>28</v>
      </c>
      <c r="B97" s="105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3">
        <v>29</v>
      </c>
      <c r="B98" s="105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3">
        <v>30</v>
      </c>
      <c r="B99" s="105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476</v>
      </c>
      <c r="Z102" s="342"/>
      <c r="AA102" s="342"/>
      <c r="AB102" s="342"/>
      <c r="AC102" s="274" t="s">
        <v>461</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3">
        <v>1</v>
      </c>
      <c r="B103" s="105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3">
        <v>2</v>
      </c>
      <c r="B104" s="105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3">
        <v>3</v>
      </c>
      <c r="B105" s="105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3">
        <v>4</v>
      </c>
      <c r="B106" s="105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3">
        <v>5</v>
      </c>
      <c r="B107" s="105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3">
        <v>6</v>
      </c>
      <c r="B108" s="105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3">
        <v>7</v>
      </c>
      <c r="B109" s="105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3">
        <v>8</v>
      </c>
      <c r="B110" s="105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3">
        <v>9</v>
      </c>
      <c r="B111" s="105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3">
        <v>10</v>
      </c>
      <c r="B112" s="105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3">
        <v>11</v>
      </c>
      <c r="B113" s="105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3">
        <v>12</v>
      </c>
      <c r="B114" s="105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3">
        <v>13</v>
      </c>
      <c r="B115" s="105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3">
        <v>14</v>
      </c>
      <c r="B116" s="105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3">
        <v>15</v>
      </c>
      <c r="B117" s="105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3">
        <v>16</v>
      </c>
      <c r="B118" s="105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3">
        <v>17</v>
      </c>
      <c r="B119" s="105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3">
        <v>18</v>
      </c>
      <c r="B120" s="105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3">
        <v>19</v>
      </c>
      <c r="B121" s="105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3">
        <v>20</v>
      </c>
      <c r="B122" s="105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3">
        <v>21</v>
      </c>
      <c r="B123" s="105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3">
        <v>22</v>
      </c>
      <c r="B124" s="105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3">
        <v>23</v>
      </c>
      <c r="B125" s="105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3">
        <v>24</v>
      </c>
      <c r="B126" s="105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3">
        <v>25</v>
      </c>
      <c r="B127" s="105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3">
        <v>26</v>
      </c>
      <c r="B128" s="105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3">
        <v>27</v>
      </c>
      <c r="B129" s="105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3">
        <v>28</v>
      </c>
      <c r="B130" s="105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3">
        <v>29</v>
      </c>
      <c r="B131" s="105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3">
        <v>30</v>
      </c>
      <c r="B132" s="105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476</v>
      </c>
      <c r="Z135" s="342"/>
      <c r="AA135" s="342"/>
      <c r="AB135" s="342"/>
      <c r="AC135" s="274" t="s">
        <v>461</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3">
        <v>1</v>
      </c>
      <c r="B136" s="105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3">
        <v>2</v>
      </c>
      <c r="B137" s="105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3">
        <v>3</v>
      </c>
      <c r="B138" s="105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3">
        <v>4</v>
      </c>
      <c r="B139" s="105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3">
        <v>5</v>
      </c>
      <c r="B140" s="105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3">
        <v>6</v>
      </c>
      <c r="B141" s="105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3">
        <v>7</v>
      </c>
      <c r="B142" s="105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3">
        <v>8</v>
      </c>
      <c r="B143" s="105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3">
        <v>9</v>
      </c>
      <c r="B144" s="105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3">
        <v>10</v>
      </c>
      <c r="B145" s="105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3">
        <v>11</v>
      </c>
      <c r="B146" s="105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3">
        <v>12</v>
      </c>
      <c r="B147" s="105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3">
        <v>13</v>
      </c>
      <c r="B148" s="105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3">
        <v>14</v>
      </c>
      <c r="B149" s="105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3">
        <v>15</v>
      </c>
      <c r="B150" s="105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3">
        <v>16</v>
      </c>
      <c r="B151" s="105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3">
        <v>17</v>
      </c>
      <c r="B152" s="105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3">
        <v>18</v>
      </c>
      <c r="B153" s="105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3">
        <v>19</v>
      </c>
      <c r="B154" s="105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3">
        <v>20</v>
      </c>
      <c r="B155" s="105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3">
        <v>21</v>
      </c>
      <c r="B156" s="105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3">
        <v>22</v>
      </c>
      <c r="B157" s="105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3">
        <v>23</v>
      </c>
      <c r="B158" s="105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3">
        <v>24</v>
      </c>
      <c r="B159" s="105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3">
        <v>25</v>
      </c>
      <c r="B160" s="105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3">
        <v>26</v>
      </c>
      <c r="B161" s="105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3">
        <v>27</v>
      </c>
      <c r="B162" s="105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3">
        <v>28</v>
      </c>
      <c r="B163" s="105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3">
        <v>29</v>
      </c>
      <c r="B164" s="105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3">
        <v>30</v>
      </c>
      <c r="B165" s="105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476</v>
      </c>
      <c r="Z168" s="342"/>
      <c r="AA168" s="342"/>
      <c r="AB168" s="342"/>
      <c r="AC168" s="274" t="s">
        <v>461</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3">
        <v>1</v>
      </c>
      <c r="B169" s="105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3">
        <v>2</v>
      </c>
      <c r="B170" s="105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3">
        <v>3</v>
      </c>
      <c r="B171" s="105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3">
        <v>4</v>
      </c>
      <c r="B172" s="105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3">
        <v>5</v>
      </c>
      <c r="B173" s="105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3">
        <v>6</v>
      </c>
      <c r="B174" s="105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3">
        <v>7</v>
      </c>
      <c r="B175" s="105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3">
        <v>8</v>
      </c>
      <c r="B176" s="105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3">
        <v>9</v>
      </c>
      <c r="B177" s="105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3">
        <v>10</v>
      </c>
      <c r="B178" s="105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3">
        <v>11</v>
      </c>
      <c r="B179" s="105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3">
        <v>12</v>
      </c>
      <c r="B180" s="105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3">
        <v>13</v>
      </c>
      <c r="B181" s="105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3">
        <v>14</v>
      </c>
      <c r="B182" s="105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3">
        <v>15</v>
      </c>
      <c r="B183" s="105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3">
        <v>16</v>
      </c>
      <c r="B184" s="105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3">
        <v>17</v>
      </c>
      <c r="B185" s="105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3">
        <v>18</v>
      </c>
      <c r="B186" s="105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3">
        <v>19</v>
      </c>
      <c r="B187" s="105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3">
        <v>20</v>
      </c>
      <c r="B188" s="105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3">
        <v>21</v>
      </c>
      <c r="B189" s="105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3">
        <v>22</v>
      </c>
      <c r="B190" s="105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3">
        <v>23</v>
      </c>
      <c r="B191" s="105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3">
        <v>24</v>
      </c>
      <c r="B192" s="105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3">
        <v>25</v>
      </c>
      <c r="B193" s="105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3">
        <v>26</v>
      </c>
      <c r="B194" s="105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3">
        <v>27</v>
      </c>
      <c r="B195" s="105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3">
        <v>28</v>
      </c>
      <c r="B196" s="105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3">
        <v>29</v>
      </c>
      <c r="B197" s="105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3">
        <v>30</v>
      </c>
      <c r="B198" s="105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476</v>
      </c>
      <c r="Z201" s="342"/>
      <c r="AA201" s="342"/>
      <c r="AB201" s="342"/>
      <c r="AC201" s="274" t="s">
        <v>461</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3">
        <v>1</v>
      </c>
      <c r="B202" s="105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3">
        <v>2</v>
      </c>
      <c r="B203" s="105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3">
        <v>3</v>
      </c>
      <c r="B204" s="105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3">
        <v>4</v>
      </c>
      <c r="B205" s="105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3">
        <v>5</v>
      </c>
      <c r="B206" s="105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3">
        <v>6</v>
      </c>
      <c r="B207" s="105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3">
        <v>7</v>
      </c>
      <c r="B208" s="105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3">
        <v>8</v>
      </c>
      <c r="B209" s="105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3">
        <v>9</v>
      </c>
      <c r="B210" s="105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3">
        <v>10</v>
      </c>
      <c r="B211" s="105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3">
        <v>11</v>
      </c>
      <c r="B212" s="105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3">
        <v>12</v>
      </c>
      <c r="B213" s="105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3">
        <v>13</v>
      </c>
      <c r="B214" s="105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3">
        <v>14</v>
      </c>
      <c r="B215" s="105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3">
        <v>15</v>
      </c>
      <c r="B216" s="105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3">
        <v>16</v>
      </c>
      <c r="B217" s="105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3">
        <v>17</v>
      </c>
      <c r="B218" s="105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3">
        <v>18</v>
      </c>
      <c r="B219" s="105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3">
        <v>19</v>
      </c>
      <c r="B220" s="105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3">
        <v>20</v>
      </c>
      <c r="B221" s="105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3">
        <v>21</v>
      </c>
      <c r="B222" s="105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3">
        <v>22</v>
      </c>
      <c r="B223" s="105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3">
        <v>23</v>
      </c>
      <c r="B224" s="105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3">
        <v>24</v>
      </c>
      <c r="B225" s="105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3">
        <v>25</v>
      </c>
      <c r="B226" s="105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3">
        <v>26</v>
      </c>
      <c r="B227" s="105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3">
        <v>27</v>
      </c>
      <c r="B228" s="105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3">
        <v>28</v>
      </c>
      <c r="B229" s="105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3">
        <v>29</v>
      </c>
      <c r="B230" s="105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3">
        <v>30</v>
      </c>
      <c r="B231" s="105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476</v>
      </c>
      <c r="Z234" s="342"/>
      <c r="AA234" s="342"/>
      <c r="AB234" s="342"/>
      <c r="AC234" s="274" t="s">
        <v>461</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3">
        <v>1</v>
      </c>
      <c r="B235" s="105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3">
        <v>2</v>
      </c>
      <c r="B236" s="105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3">
        <v>3</v>
      </c>
      <c r="B237" s="105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3">
        <v>4</v>
      </c>
      <c r="B238" s="105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3">
        <v>5</v>
      </c>
      <c r="B239" s="105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3">
        <v>6</v>
      </c>
      <c r="B240" s="105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3">
        <v>7</v>
      </c>
      <c r="B241" s="105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3">
        <v>8</v>
      </c>
      <c r="B242" s="105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3">
        <v>9</v>
      </c>
      <c r="B243" s="105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3">
        <v>10</v>
      </c>
      <c r="B244" s="105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3">
        <v>11</v>
      </c>
      <c r="B245" s="105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3">
        <v>12</v>
      </c>
      <c r="B246" s="105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3">
        <v>13</v>
      </c>
      <c r="B247" s="105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3">
        <v>14</v>
      </c>
      <c r="B248" s="105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3">
        <v>15</v>
      </c>
      <c r="B249" s="105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3">
        <v>16</v>
      </c>
      <c r="B250" s="105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3">
        <v>17</v>
      </c>
      <c r="B251" s="105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3">
        <v>18</v>
      </c>
      <c r="B252" s="105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3">
        <v>19</v>
      </c>
      <c r="B253" s="105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3">
        <v>20</v>
      </c>
      <c r="B254" s="105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3">
        <v>21</v>
      </c>
      <c r="B255" s="105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3">
        <v>22</v>
      </c>
      <c r="B256" s="105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3">
        <v>23</v>
      </c>
      <c r="B257" s="105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3">
        <v>24</v>
      </c>
      <c r="B258" s="105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3">
        <v>25</v>
      </c>
      <c r="B259" s="105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3">
        <v>26</v>
      </c>
      <c r="B260" s="105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3">
        <v>27</v>
      </c>
      <c r="B261" s="105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3">
        <v>28</v>
      </c>
      <c r="B262" s="105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3">
        <v>29</v>
      </c>
      <c r="B263" s="105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3">
        <v>30</v>
      </c>
      <c r="B264" s="105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476</v>
      </c>
      <c r="Z267" s="342"/>
      <c r="AA267" s="342"/>
      <c r="AB267" s="342"/>
      <c r="AC267" s="274" t="s">
        <v>461</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3">
        <v>1</v>
      </c>
      <c r="B268" s="105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3">
        <v>2</v>
      </c>
      <c r="B269" s="105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3">
        <v>3</v>
      </c>
      <c r="B270" s="105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3">
        <v>4</v>
      </c>
      <c r="B271" s="105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3">
        <v>5</v>
      </c>
      <c r="B272" s="105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3">
        <v>6</v>
      </c>
      <c r="B273" s="105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3">
        <v>7</v>
      </c>
      <c r="B274" s="105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3">
        <v>8</v>
      </c>
      <c r="B275" s="105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3">
        <v>9</v>
      </c>
      <c r="B276" s="105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3">
        <v>10</v>
      </c>
      <c r="B277" s="105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3">
        <v>11</v>
      </c>
      <c r="B278" s="105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3">
        <v>12</v>
      </c>
      <c r="B279" s="105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3">
        <v>13</v>
      </c>
      <c r="B280" s="105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3">
        <v>14</v>
      </c>
      <c r="B281" s="105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3">
        <v>15</v>
      </c>
      <c r="B282" s="105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3">
        <v>16</v>
      </c>
      <c r="B283" s="105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3">
        <v>17</v>
      </c>
      <c r="B284" s="105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3">
        <v>18</v>
      </c>
      <c r="B285" s="105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3">
        <v>19</v>
      </c>
      <c r="B286" s="105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3">
        <v>20</v>
      </c>
      <c r="B287" s="105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3">
        <v>21</v>
      </c>
      <c r="B288" s="105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3">
        <v>22</v>
      </c>
      <c r="B289" s="105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3">
        <v>23</v>
      </c>
      <c r="B290" s="105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3">
        <v>24</v>
      </c>
      <c r="B291" s="105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3">
        <v>25</v>
      </c>
      <c r="B292" s="105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3">
        <v>26</v>
      </c>
      <c r="B293" s="105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3">
        <v>27</v>
      </c>
      <c r="B294" s="105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3">
        <v>28</v>
      </c>
      <c r="B295" s="105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3">
        <v>29</v>
      </c>
      <c r="B296" s="105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3">
        <v>30</v>
      </c>
      <c r="B297" s="105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476</v>
      </c>
      <c r="Z300" s="342"/>
      <c r="AA300" s="342"/>
      <c r="AB300" s="342"/>
      <c r="AC300" s="274" t="s">
        <v>461</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3">
        <v>1</v>
      </c>
      <c r="B301" s="105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3">
        <v>2</v>
      </c>
      <c r="B302" s="105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3">
        <v>3</v>
      </c>
      <c r="B303" s="105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3">
        <v>4</v>
      </c>
      <c r="B304" s="105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3">
        <v>5</v>
      </c>
      <c r="B305" s="105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3">
        <v>6</v>
      </c>
      <c r="B306" s="105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3">
        <v>7</v>
      </c>
      <c r="B307" s="105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3">
        <v>8</v>
      </c>
      <c r="B308" s="105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3">
        <v>9</v>
      </c>
      <c r="B309" s="105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3">
        <v>10</v>
      </c>
      <c r="B310" s="105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3">
        <v>11</v>
      </c>
      <c r="B311" s="105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3">
        <v>12</v>
      </c>
      <c r="B312" s="105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3">
        <v>13</v>
      </c>
      <c r="B313" s="105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3">
        <v>14</v>
      </c>
      <c r="B314" s="105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3">
        <v>15</v>
      </c>
      <c r="B315" s="105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3">
        <v>16</v>
      </c>
      <c r="B316" s="105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3">
        <v>17</v>
      </c>
      <c r="B317" s="105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3">
        <v>18</v>
      </c>
      <c r="B318" s="105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3">
        <v>19</v>
      </c>
      <c r="B319" s="105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3">
        <v>20</v>
      </c>
      <c r="B320" s="105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3">
        <v>21</v>
      </c>
      <c r="B321" s="105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3">
        <v>22</v>
      </c>
      <c r="B322" s="105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3">
        <v>23</v>
      </c>
      <c r="B323" s="105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3">
        <v>24</v>
      </c>
      <c r="B324" s="105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3">
        <v>25</v>
      </c>
      <c r="B325" s="105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3">
        <v>26</v>
      </c>
      <c r="B326" s="105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3">
        <v>27</v>
      </c>
      <c r="B327" s="105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3">
        <v>28</v>
      </c>
      <c r="B328" s="105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3">
        <v>29</v>
      </c>
      <c r="B329" s="105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3">
        <v>30</v>
      </c>
      <c r="B330" s="105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476</v>
      </c>
      <c r="Z333" s="342"/>
      <c r="AA333" s="342"/>
      <c r="AB333" s="342"/>
      <c r="AC333" s="274" t="s">
        <v>461</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3">
        <v>1</v>
      </c>
      <c r="B334" s="105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3">
        <v>2</v>
      </c>
      <c r="B335" s="105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3">
        <v>3</v>
      </c>
      <c r="B336" s="105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3">
        <v>4</v>
      </c>
      <c r="B337" s="105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3">
        <v>5</v>
      </c>
      <c r="B338" s="105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3">
        <v>6</v>
      </c>
      <c r="B339" s="105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3">
        <v>7</v>
      </c>
      <c r="B340" s="105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3">
        <v>8</v>
      </c>
      <c r="B341" s="105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3">
        <v>9</v>
      </c>
      <c r="B342" s="105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3">
        <v>10</v>
      </c>
      <c r="B343" s="105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3">
        <v>11</v>
      </c>
      <c r="B344" s="105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3">
        <v>12</v>
      </c>
      <c r="B345" s="105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3">
        <v>13</v>
      </c>
      <c r="B346" s="105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3">
        <v>14</v>
      </c>
      <c r="B347" s="105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3">
        <v>15</v>
      </c>
      <c r="B348" s="105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3">
        <v>16</v>
      </c>
      <c r="B349" s="105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3">
        <v>17</v>
      </c>
      <c r="B350" s="105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3">
        <v>18</v>
      </c>
      <c r="B351" s="105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3">
        <v>19</v>
      </c>
      <c r="B352" s="105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3">
        <v>20</v>
      </c>
      <c r="B353" s="105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3">
        <v>21</v>
      </c>
      <c r="B354" s="105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3">
        <v>22</v>
      </c>
      <c r="B355" s="105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3">
        <v>23</v>
      </c>
      <c r="B356" s="105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3">
        <v>24</v>
      </c>
      <c r="B357" s="105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3">
        <v>25</v>
      </c>
      <c r="B358" s="105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3">
        <v>26</v>
      </c>
      <c r="B359" s="105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3">
        <v>27</v>
      </c>
      <c r="B360" s="105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3">
        <v>28</v>
      </c>
      <c r="B361" s="105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3">
        <v>29</v>
      </c>
      <c r="B362" s="105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3">
        <v>30</v>
      </c>
      <c r="B363" s="105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476</v>
      </c>
      <c r="Z366" s="342"/>
      <c r="AA366" s="342"/>
      <c r="AB366" s="342"/>
      <c r="AC366" s="274" t="s">
        <v>461</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3">
        <v>1</v>
      </c>
      <c r="B367" s="105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3">
        <v>2</v>
      </c>
      <c r="B368" s="105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3">
        <v>3</v>
      </c>
      <c r="B369" s="105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3">
        <v>4</v>
      </c>
      <c r="B370" s="105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3">
        <v>5</v>
      </c>
      <c r="B371" s="105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3">
        <v>6</v>
      </c>
      <c r="B372" s="105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3">
        <v>7</v>
      </c>
      <c r="B373" s="105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3">
        <v>8</v>
      </c>
      <c r="B374" s="105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3">
        <v>9</v>
      </c>
      <c r="B375" s="105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3">
        <v>10</v>
      </c>
      <c r="B376" s="105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3">
        <v>11</v>
      </c>
      <c r="B377" s="105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3">
        <v>12</v>
      </c>
      <c r="B378" s="105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3">
        <v>13</v>
      </c>
      <c r="B379" s="105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3">
        <v>14</v>
      </c>
      <c r="B380" s="105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3">
        <v>15</v>
      </c>
      <c r="B381" s="105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3">
        <v>16</v>
      </c>
      <c r="B382" s="105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3">
        <v>17</v>
      </c>
      <c r="B383" s="105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3">
        <v>18</v>
      </c>
      <c r="B384" s="105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3">
        <v>19</v>
      </c>
      <c r="B385" s="105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3">
        <v>20</v>
      </c>
      <c r="B386" s="105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3">
        <v>21</v>
      </c>
      <c r="B387" s="105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3">
        <v>22</v>
      </c>
      <c r="B388" s="105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3">
        <v>23</v>
      </c>
      <c r="B389" s="105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3">
        <v>24</v>
      </c>
      <c r="B390" s="105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3">
        <v>25</v>
      </c>
      <c r="B391" s="105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3">
        <v>26</v>
      </c>
      <c r="B392" s="105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3">
        <v>27</v>
      </c>
      <c r="B393" s="105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3">
        <v>28</v>
      </c>
      <c r="B394" s="105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3">
        <v>29</v>
      </c>
      <c r="B395" s="105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3">
        <v>30</v>
      </c>
      <c r="B396" s="105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476</v>
      </c>
      <c r="Z399" s="342"/>
      <c r="AA399" s="342"/>
      <c r="AB399" s="342"/>
      <c r="AC399" s="274" t="s">
        <v>461</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3">
        <v>1</v>
      </c>
      <c r="B400" s="105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3">
        <v>2</v>
      </c>
      <c r="B401" s="105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3">
        <v>3</v>
      </c>
      <c r="B402" s="105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3">
        <v>4</v>
      </c>
      <c r="B403" s="105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3">
        <v>5</v>
      </c>
      <c r="B404" s="105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3">
        <v>6</v>
      </c>
      <c r="B405" s="105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3">
        <v>7</v>
      </c>
      <c r="B406" s="105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3">
        <v>8</v>
      </c>
      <c r="B407" s="105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3">
        <v>9</v>
      </c>
      <c r="B408" s="105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3">
        <v>10</v>
      </c>
      <c r="B409" s="105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3">
        <v>11</v>
      </c>
      <c r="B410" s="105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3">
        <v>12</v>
      </c>
      <c r="B411" s="105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3">
        <v>13</v>
      </c>
      <c r="B412" s="105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3">
        <v>14</v>
      </c>
      <c r="B413" s="105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3">
        <v>15</v>
      </c>
      <c r="B414" s="105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3">
        <v>16</v>
      </c>
      <c r="B415" s="105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3">
        <v>17</v>
      </c>
      <c r="B416" s="105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3">
        <v>18</v>
      </c>
      <c r="B417" s="105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3">
        <v>19</v>
      </c>
      <c r="B418" s="105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3">
        <v>20</v>
      </c>
      <c r="B419" s="105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3">
        <v>21</v>
      </c>
      <c r="B420" s="105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3">
        <v>22</v>
      </c>
      <c r="B421" s="105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3">
        <v>23</v>
      </c>
      <c r="B422" s="105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3">
        <v>24</v>
      </c>
      <c r="B423" s="105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3">
        <v>25</v>
      </c>
      <c r="B424" s="105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3">
        <v>26</v>
      </c>
      <c r="B425" s="105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3">
        <v>27</v>
      </c>
      <c r="B426" s="105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3">
        <v>28</v>
      </c>
      <c r="B427" s="105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3">
        <v>29</v>
      </c>
      <c r="B428" s="105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3">
        <v>30</v>
      </c>
      <c r="B429" s="105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476</v>
      </c>
      <c r="Z432" s="342"/>
      <c r="AA432" s="342"/>
      <c r="AB432" s="342"/>
      <c r="AC432" s="274" t="s">
        <v>461</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3">
        <v>1</v>
      </c>
      <c r="B433" s="105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3">
        <v>2</v>
      </c>
      <c r="B434" s="105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3">
        <v>3</v>
      </c>
      <c r="B435" s="105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3">
        <v>4</v>
      </c>
      <c r="B436" s="105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3">
        <v>5</v>
      </c>
      <c r="B437" s="105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3">
        <v>6</v>
      </c>
      <c r="B438" s="105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3">
        <v>7</v>
      </c>
      <c r="B439" s="105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3">
        <v>8</v>
      </c>
      <c r="B440" s="105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3">
        <v>9</v>
      </c>
      <c r="B441" s="105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3">
        <v>10</v>
      </c>
      <c r="B442" s="105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3">
        <v>11</v>
      </c>
      <c r="B443" s="105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3">
        <v>12</v>
      </c>
      <c r="B444" s="105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3">
        <v>13</v>
      </c>
      <c r="B445" s="105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3">
        <v>14</v>
      </c>
      <c r="B446" s="105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3">
        <v>15</v>
      </c>
      <c r="B447" s="105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3">
        <v>16</v>
      </c>
      <c r="B448" s="105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3">
        <v>17</v>
      </c>
      <c r="B449" s="105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3">
        <v>18</v>
      </c>
      <c r="B450" s="105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3">
        <v>19</v>
      </c>
      <c r="B451" s="105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3">
        <v>20</v>
      </c>
      <c r="B452" s="105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3">
        <v>21</v>
      </c>
      <c r="B453" s="105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3">
        <v>22</v>
      </c>
      <c r="B454" s="105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3">
        <v>23</v>
      </c>
      <c r="B455" s="105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3">
        <v>24</v>
      </c>
      <c r="B456" s="105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3">
        <v>25</v>
      </c>
      <c r="B457" s="105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3">
        <v>26</v>
      </c>
      <c r="B458" s="105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3">
        <v>27</v>
      </c>
      <c r="B459" s="105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3">
        <v>28</v>
      </c>
      <c r="B460" s="105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3">
        <v>29</v>
      </c>
      <c r="B461" s="105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3">
        <v>30</v>
      </c>
      <c r="B462" s="105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476</v>
      </c>
      <c r="Z465" s="342"/>
      <c r="AA465" s="342"/>
      <c r="AB465" s="342"/>
      <c r="AC465" s="274" t="s">
        <v>461</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3">
        <v>1</v>
      </c>
      <c r="B466" s="105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3">
        <v>2</v>
      </c>
      <c r="B467" s="105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3">
        <v>3</v>
      </c>
      <c r="B468" s="105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3">
        <v>4</v>
      </c>
      <c r="B469" s="105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3">
        <v>5</v>
      </c>
      <c r="B470" s="105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3">
        <v>6</v>
      </c>
      <c r="B471" s="105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3">
        <v>7</v>
      </c>
      <c r="B472" s="105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3">
        <v>8</v>
      </c>
      <c r="B473" s="105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3">
        <v>9</v>
      </c>
      <c r="B474" s="105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3">
        <v>10</v>
      </c>
      <c r="B475" s="105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3">
        <v>11</v>
      </c>
      <c r="B476" s="105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3">
        <v>12</v>
      </c>
      <c r="B477" s="105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3">
        <v>13</v>
      </c>
      <c r="B478" s="105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3">
        <v>14</v>
      </c>
      <c r="B479" s="105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3">
        <v>15</v>
      </c>
      <c r="B480" s="105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3">
        <v>16</v>
      </c>
      <c r="B481" s="105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3">
        <v>17</v>
      </c>
      <c r="B482" s="105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3">
        <v>18</v>
      </c>
      <c r="B483" s="105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3">
        <v>19</v>
      </c>
      <c r="B484" s="105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3">
        <v>20</v>
      </c>
      <c r="B485" s="105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3">
        <v>21</v>
      </c>
      <c r="B486" s="105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3">
        <v>22</v>
      </c>
      <c r="B487" s="105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3">
        <v>23</v>
      </c>
      <c r="B488" s="105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3">
        <v>24</v>
      </c>
      <c r="B489" s="105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3">
        <v>25</v>
      </c>
      <c r="B490" s="105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3">
        <v>26</v>
      </c>
      <c r="B491" s="105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3">
        <v>27</v>
      </c>
      <c r="B492" s="105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3">
        <v>28</v>
      </c>
      <c r="B493" s="105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3">
        <v>29</v>
      </c>
      <c r="B494" s="105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3">
        <v>30</v>
      </c>
      <c r="B495" s="105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476</v>
      </c>
      <c r="Z498" s="342"/>
      <c r="AA498" s="342"/>
      <c r="AB498" s="342"/>
      <c r="AC498" s="274" t="s">
        <v>461</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3">
        <v>1</v>
      </c>
      <c r="B499" s="105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3">
        <v>2</v>
      </c>
      <c r="B500" s="105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3">
        <v>3</v>
      </c>
      <c r="B501" s="105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3">
        <v>4</v>
      </c>
      <c r="B502" s="105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3">
        <v>5</v>
      </c>
      <c r="B503" s="105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3">
        <v>6</v>
      </c>
      <c r="B504" s="105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3">
        <v>7</v>
      </c>
      <c r="B505" s="105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3">
        <v>8</v>
      </c>
      <c r="B506" s="105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3">
        <v>9</v>
      </c>
      <c r="B507" s="105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3">
        <v>10</v>
      </c>
      <c r="B508" s="105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3">
        <v>11</v>
      </c>
      <c r="B509" s="105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3">
        <v>12</v>
      </c>
      <c r="B510" s="105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3">
        <v>13</v>
      </c>
      <c r="B511" s="105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3">
        <v>14</v>
      </c>
      <c r="B512" s="105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3">
        <v>15</v>
      </c>
      <c r="B513" s="105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3">
        <v>16</v>
      </c>
      <c r="B514" s="105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3">
        <v>17</v>
      </c>
      <c r="B515" s="105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3">
        <v>18</v>
      </c>
      <c r="B516" s="105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3">
        <v>19</v>
      </c>
      <c r="B517" s="105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3">
        <v>20</v>
      </c>
      <c r="B518" s="105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3">
        <v>21</v>
      </c>
      <c r="B519" s="105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3">
        <v>22</v>
      </c>
      <c r="B520" s="105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3">
        <v>23</v>
      </c>
      <c r="B521" s="105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3">
        <v>24</v>
      </c>
      <c r="B522" s="105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3">
        <v>25</v>
      </c>
      <c r="B523" s="105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3">
        <v>26</v>
      </c>
      <c r="B524" s="105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3">
        <v>27</v>
      </c>
      <c r="B525" s="105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3">
        <v>28</v>
      </c>
      <c r="B526" s="105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3">
        <v>29</v>
      </c>
      <c r="B527" s="105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3">
        <v>30</v>
      </c>
      <c r="B528" s="105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476</v>
      </c>
      <c r="Z531" s="342"/>
      <c r="AA531" s="342"/>
      <c r="AB531" s="342"/>
      <c r="AC531" s="274" t="s">
        <v>461</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3">
        <v>1</v>
      </c>
      <c r="B532" s="105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3">
        <v>2</v>
      </c>
      <c r="B533" s="105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3">
        <v>3</v>
      </c>
      <c r="B534" s="105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3">
        <v>4</v>
      </c>
      <c r="B535" s="105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3">
        <v>5</v>
      </c>
      <c r="B536" s="105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3">
        <v>6</v>
      </c>
      <c r="B537" s="105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3">
        <v>7</v>
      </c>
      <c r="B538" s="105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3">
        <v>8</v>
      </c>
      <c r="B539" s="105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3">
        <v>9</v>
      </c>
      <c r="B540" s="105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3">
        <v>10</v>
      </c>
      <c r="B541" s="105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3">
        <v>11</v>
      </c>
      <c r="B542" s="105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3">
        <v>12</v>
      </c>
      <c r="B543" s="105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3">
        <v>13</v>
      </c>
      <c r="B544" s="105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3">
        <v>14</v>
      </c>
      <c r="B545" s="105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3">
        <v>15</v>
      </c>
      <c r="B546" s="105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3">
        <v>16</v>
      </c>
      <c r="B547" s="105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3">
        <v>17</v>
      </c>
      <c r="B548" s="105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3">
        <v>18</v>
      </c>
      <c r="B549" s="105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3">
        <v>19</v>
      </c>
      <c r="B550" s="105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3">
        <v>20</v>
      </c>
      <c r="B551" s="105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3">
        <v>21</v>
      </c>
      <c r="B552" s="105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3">
        <v>22</v>
      </c>
      <c r="B553" s="105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3">
        <v>23</v>
      </c>
      <c r="B554" s="105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3">
        <v>24</v>
      </c>
      <c r="B555" s="105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3">
        <v>25</v>
      </c>
      <c r="B556" s="105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3">
        <v>26</v>
      </c>
      <c r="B557" s="105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3">
        <v>27</v>
      </c>
      <c r="B558" s="105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3">
        <v>28</v>
      </c>
      <c r="B559" s="105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3">
        <v>29</v>
      </c>
      <c r="B560" s="105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3">
        <v>30</v>
      </c>
      <c r="B561" s="105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476</v>
      </c>
      <c r="Z564" s="342"/>
      <c r="AA564" s="342"/>
      <c r="AB564" s="342"/>
      <c r="AC564" s="274" t="s">
        <v>461</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3">
        <v>1</v>
      </c>
      <c r="B565" s="105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3">
        <v>2</v>
      </c>
      <c r="B566" s="105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3">
        <v>3</v>
      </c>
      <c r="B567" s="105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3">
        <v>4</v>
      </c>
      <c r="B568" s="105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3">
        <v>5</v>
      </c>
      <c r="B569" s="105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3">
        <v>6</v>
      </c>
      <c r="B570" s="105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3">
        <v>7</v>
      </c>
      <c r="B571" s="105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3">
        <v>8</v>
      </c>
      <c r="B572" s="105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3">
        <v>9</v>
      </c>
      <c r="B573" s="105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3">
        <v>10</v>
      </c>
      <c r="B574" s="105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3">
        <v>11</v>
      </c>
      <c r="B575" s="105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3">
        <v>12</v>
      </c>
      <c r="B576" s="105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3">
        <v>13</v>
      </c>
      <c r="B577" s="105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3">
        <v>14</v>
      </c>
      <c r="B578" s="105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3">
        <v>15</v>
      </c>
      <c r="B579" s="105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3">
        <v>16</v>
      </c>
      <c r="B580" s="105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3">
        <v>17</v>
      </c>
      <c r="B581" s="105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3">
        <v>18</v>
      </c>
      <c r="B582" s="105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3">
        <v>19</v>
      </c>
      <c r="B583" s="105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3">
        <v>20</v>
      </c>
      <c r="B584" s="105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3">
        <v>21</v>
      </c>
      <c r="B585" s="105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3">
        <v>22</v>
      </c>
      <c r="B586" s="105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3">
        <v>23</v>
      </c>
      <c r="B587" s="105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3">
        <v>24</v>
      </c>
      <c r="B588" s="105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3">
        <v>25</v>
      </c>
      <c r="B589" s="105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3">
        <v>26</v>
      </c>
      <c r="B590" s="105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3">
        <v>27</v>
      </c>
      <c r="B591" s="105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3">
        <v>28</v>
      </c>
      <c r="B592" s="105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3">
        <v>29</v>
      </c>
      <c r="B593" s="105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3">
        <v>30</v>
      </c>
      <c r="B594" s="105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476</v>
      </c>
      <c r="Z597" s="342"/>
      <c r="AA597" s="342"/>
      <c r="AB597" s="342"/>
      <c r="AC597" s="274" t="s">
        <v>461</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3">
        <v>1</v>
      </c>
      <c r="B598" s="105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3">
        <v>2</v>
      </c>
      <c r="B599" s="105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3">
        <v>3</v>
      </c>
      <c r="B600" s="105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3">
        <v>4</v>
      </c>
      <c r="B601" s="105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3">
        <v>5</v>
      </c>
      <c r="B602" s="105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3">
        <v>6</v>
      </c>
      <c r="B603" s="105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3">
        <v>7</v>
      </c>
      <c r="B604" s="105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3">
        <v>8</v>
      </c>
      <c r="B605" s="105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3">
        <v>9</v>
      </c>
      <c r="B606" s="105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3">
        <v>10</v>
      </c>
      <c r="B607" s="105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3">
        <v>11</v>
      </c>
      <c r="B608" s="105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3">
        <v>12</v>
      </c>
      <c r="B609" s="105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3">
        <v>13</v>
      </c>
      <c r="B610" s="105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3">
        <v>14</v>
      </c>
      <c r="B611" s="105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3">
        <v>15</v>
      </c>
      <c r="B612" s="105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3">
        <v>16</v>
      </c>
      <c r="B613" s="105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3">
        <v>17</v>
      </c>
      <c r="B614" s="105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3">
        <v>18</v>
      </c>
      <c r="B615" s="105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3">
        <v>19</v>
      </c>
      <c r="B616" s="105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3">
        <v>20</v>
      </c>
      <c r="B617" s="105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3">
        <v>21</v>
      </c>
      <c r="B618" s="105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3">
        <v>22</v>
      </c>
      <c r="B619" s="105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3">
        <v>23</v>
      </c>
      <c r="B620" s="105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3">
        <v>24</v>
      </c>
      <c r="B621" s="105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3">
        <v>25</v>
      </c>
      <c r="B622" s="105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3">
        <v>26</v>
      </c>
      <c r="B623" s="105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3">
        <v>27</v>
      </c>
      <c r="B624" s="105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3">
        <v>28</v>
      </c>
      <c r="B625" s="105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3">
        <v>29</v>
      </c>
      <c r="B626" s="105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3">
        <v>30</v>
      </c>
      <c r="B627" s="105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476</v>
      </c>
      <c r="Z630" s="342"/>
      <c r="AA630" s="342"/>
      <c r="AB630" s="342"/>
      <c r="AC630" s="274" t="s">
        <v>461</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3">
        <v>1</v>
      </c>
      <c r="B631" s="105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3">
        <v>2</v>
      </c>
      <c r="B632" s="105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3">
        <v>3</v>
      </c>
      <c r="B633" s="105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3">
        <v>4</v>
      </c>
      <c r="B634" s="105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3">
        <v>5</v>
      </c>
      <c r="B635" s="105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3">
        <v>6</v>
      </c>
      <c r="B636" s="105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3">
        <v>7</v>
      </c>
      <c r="B637" s="105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3">
        <v>8</v>
      </c>
      <c r="B638" s="105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3">
        <v>9</v>
      </c>
      <c r="B639" s="105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3">
        <v>10</v>
      </c>
      <c r="B640" s="105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3">
        <v>11</v>
      </c>
      <c r="B641" s="105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3">
        <v>12</v>
      </c>
      <c r="B642" s="105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3">
        <v>13</v>
      </c>
      <c r="B643" s="105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3">
        <v>14</v>
      </c>
      <c r="B644" s="105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3">
        <v>15</v>
      </c>
      <c r="B645" s="105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3">
        <v>16</v>
      </c>
      <c r="B646" s="105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3">
        <v>17</v>
      </c>
      <c r="B647" s="105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3">
        <v>18</v>
      </c>
      <c r="B648" s="105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3">
        <v>19</v>
      </c>
      <c r="B649" s="105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3">
        <v>20</v>
      </c>
      <c r="B650" s="105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3">
        <v>21</v>
      </c>
      <c r="B651" s="105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3">
        <v>22</v>
      </c>
      <c r="B652" s="105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3">
        <v>23</v>
      </c>
      <c r="B653" s="105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3">
        <v>24</v>
      </c>
      <c r="B654" s="105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3">
        <v>25</v>
      </c>
      <c r="B655" s="105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3">
        <v>26</v>
      </c>
      <c r="B656" s="105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3">
        <v>27</v>
      </c>
      <c r="B657" s="105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3">
        <v>28</v>
      </c>
      <c r="B658" s="105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3">
        <v>29</v>
      </c>
      <c r="B659" s="105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3">
        <v>30</v>
      </c>
      <c r="B660" s="105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476</v>
      </c>
      <c r="Z663" s="342"/>
      <c r="AA663" s="342"/>
      <c r="AB663" s="342"/>
      <c r="AC663" s="274" t="s">
        <v>461</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3">
        <v>1</v>
      </c>
      <c r="B664" s="105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3">
        <v>2</v>
      </c>
      <c r="B665" s="105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3">
        <v>3</v>
      </c>
      <c r="B666" s="105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3">
        <v>4</v>
      </c>
      <c r="B667" s="105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3">
        <v>5</v>
      </c>
      <c r="B668" s="105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3">
        <v>6</v>
      </c>
      <c r="B669" s="105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3">
        <v>7</v>
      </c>
      <c r="B670" s="105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3">
        <v>8</v>
      </c>
      <c r="B671" s="105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3">
        <v>9</v>
      </c>
      <c r="B672" s="105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3">
        <v>10</v>
      </c>
      <c r="B673" s="105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3">
        <v>11</v>
      </c>
      <c r="B674" s="105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3">
        <v>12</v>
      </c>
      <c r="B675" s="105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3">
        <v>13</v>
      </c>
      <c r="B676" s="105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3">
        <v>14</v>
      </c>
      <c r="B677" s="105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3">
        <v>15</v>
      </c>
      <c r="B678" s="105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3">
        <v>16</v>
      </c>
      <c r="B679" s="105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3">
        <v>17</v>
      </c>
      <c r="B680" s="105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3">
        <v>18</v>
      </c>
      <c r="B681" s="105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3">
        <v>19</v>
      </c>
      <c r="B682" s="105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3">
        <v>20</v>
      </c>
      <c r="B683" s="105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3">
        <v>21</v>
      </c>
      <c r="B684" s="105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3">
        <v>22</v>
      </c>
      <c r="B685" s="105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3">
        <v>23</v>
      </c>
      <c r="B686" s="105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3">
        <v>24</v>
      </c>
      <c r="B687" s="105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3">
        <v>25</v>
      </c>
      <c r="B688" s="105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3">
        <v>26</v>
      </c>
      <c r="B689" s="105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3">
        <v>27</v>
      </c>
      <c r="B690" s="105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3">
        <v>28</v>
      </c>
      <c r="B691" s="105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3">
        <v>29</v>
      </c>
      <c r="B692" s="105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3">
        <v>30</v>
      </c>
      <c r="B693" s="105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476</v>
      </c>
      <c r="Z696" s="342"/>
      <c r="AA696" s="342"/>
      <c r="AB696" s="342"/>
      <c r="AC696" s="274" t="s">
        <v>461</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3">
        <v>1</v>
      </c>
      <c r="B697" s="105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3">
        <v>2</v>
      </c>
      <c r="B698" s="105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3">
        <v>3</v>
      </c>
      <c r="B699" s="105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3">
        <v>4</v>
      </c>
      <c r="B700" s="105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3">
        <v>5</v>
      </c>
      <c r="B701" s="105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3">
        <v>6</v>
      </c>
      <c r="B702" s="105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3">
        <v>7</v>
      </c>
      <c r="B703" s="105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3">
        <v>8</v>
      </c>
      <c r="B704" s="105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3">
        <v>9</v>
      </c>
      <c r="B705" s="105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3">
        <v>10</v>
      </c>
      <c r="B706" s="105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3">
        <v>11</v>
      </c>
      <c r="B707" s="105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3">
        <v>12</v>
      </c>
      <c r="B708" s="105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3">
        <v>13</v>
      </c>
      <c r="B709" s="105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3">
        <v>14</v>
      </c>
      <c r="B710" s="105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3">
        <v>15</v>
      </c>
      <c r="B711" s="105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3">
        <v>16</v>
      </c>
      <c r="B712" s="105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3">
        <v>17</v>
      </c>
      <c r="B713" s="105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3">
        <v>18</v>
      </c>
      <c r="B714" s="105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3">
        <v>19</v>
      </c>
      <c r="B715" s="105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3">
        <v>20</v>
      </c>
      <c r="B716" s="105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3">
        <v>21</v>
      </c>
      <c r="B717" s="105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3">
        <v>22</v>
      </c>
      <c r="B718" s="105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3">
        <v>23</v>
      </c>
      <c r="B719" s="105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3">
        <v>24</v>
      </c>
      <c r="B720" s="105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3">
        <v>25</v>
      </c>
      <c r="B721" s="105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3">
        <v>26</v>
      </c>
      <c r="B722" s="105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3">
        <v>27</v>
      </c>
      <c r="B723" s="105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3">
        <v>28</v>
      </c>
      <c r="B724" s="105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3">
        <v>29</v>
      </c>
      <c r="B725" s="105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3">
        <v>30</v>
      </c>
      <c r="B726" s="105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476</v>
      </c>
      <c r="Z729" s="342"/>
      <c r="AA729" s="342"/>
      <c r="AB729" s="342"/>
      <c r="AC729" s="274" t="s">
        <v>461</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3">
        <v>1</v>
      </c>
      <c r="B730" s="105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3">
        <v>2</v>
      </c>
      <c r="B731" s="105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3">
        <v>3</v>
      </c>
      <c r="B732" s="105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3">
        <v>4</v>
      </c>
      <c r="B733" s="105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3">
        <v>5</v>
      </c>
      <c r="B734" s="105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3">
        <v>6</v>
      </c>
      <c r="B735" s="105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3">
        <v>7</v>
      </c>
      <c r="B736" s="105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3">
        <v>8</v>
      </c>
      <c r="B737" s="105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3">
        <v>9</v>
      </c>
      <c r="B738" s="105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3">
        <v>10</v>
      </c>
      <c r="B739" s="105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3">
        <v>11</v>
      </c>
      <c r="B740" s="105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3">
        <v>12</v>
      </c>
      <c r="B741" s="105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3">
        <v>13</v>
      </c>
      <c r="B742" s="105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3">
        <v>14</v>
      </c>
      <c r="B743" s="105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3">
        <v>15</v>
      </c>
      <c r="B744" s="105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3">
        <v>16</v>
      </c>
      <c r="B745" s="105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3">
        <v>17</v>
      </c>
      <c r="B746" s="105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3">
        <v>18</v>
      </c>
      <c r="B747" s="105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3">
        <v>19</v>
      </c>
      <c r="B748" s="105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3">
        <v>20</v>
      </c>
      <c r="B749" s="105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3">
        <v>21</v>
      </c>
      <c r="B750" s="105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3">
        <v>22</v>
      </c>
      <c r="B751" s="105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3">
        <v>23</v>
      </c>
      <c r="B752" s="105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3">
        <v>24</v>
      </c>
      <c r="B753" s="105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3">
        <v>25</v>
      </c>
      <c r="B754" s="105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3">
        <v>26</v>
      </c>
      <c r="B755" s="105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3">
        <v>27</v>
      </c>
      <c r="B756" s="105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3">
        <v>28</v>
      </c>
      <c r="B757" s="105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3">
        <v>29</v>
      </c>
      <c r="B758" s="105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3">
        <v>30</v>
      </c>
      <c r="B759" s="105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476</v>
      </c>
      <c r="Z762" s="342"/>
      <c r="AA762" s="342"/>
      <c r="AB762" s="342"/>
      <c r="AC762" s="274" t="s">
        <v>461</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3">
        <v>1</v>
      </c>
      <c r="B763" s="105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3">
        <v>2</v>
      </c>
      <c r="B764" s="105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3">
        <v>3</v>
      </c>
      <c r="B765" s="105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3">
        <v>4</v>
      </c>
      <c r="B766" s="105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3">
        <v>5</v>
      </c>
      <c r="B767" s="105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3">
        <v>6</v>
      </c>
      <c r="B768" s="105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3">
        <v>7</v>
      </c>
      <c r="B769" s="105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3">
        <v>8</v>
      </c>
      <c r="B770" s="105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3">
        <v>9</v>
      </c>
      <c r="B771" s="105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3">
        <v>10</v>
      </c>
      <c r="B772" s="105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3">
        <v>11</v>
      </c>
      <c r="B773" s="105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3">
        <v>12</v>
      </c>
      <c r="B774" s="105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3">
        <v>13</v>
      </c>
      <c r="B775" s="105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3">
        <v>14</v>
      </c>
      <c r="B776" s="105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3">
        <v>15</v>
      </c>
      <c r="B777" s="105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3">
        <v>16</v>
      </c>
      <c r="B778" s="105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3">
        <v>17</v>
      </c>
      <c r="B779" s="105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3">
        <v>18</v>
      </c>
      <c r="B780" s="105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3">
        <v>19</v>
      </c>
      <c r="B781" s="105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3">
        <v>20</v>
      </c>
      <c r="B782" s="105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3">
        <v>21</v>
      </c>
      <c r="B783" s="105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3">
        <v>22</v>
      </c>
      <c r="B784" s="105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3">
        <v>23</v>
      </c>
      <c r="B785" s="105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3">
        <v>24</v>
      </c>
      <c r="B786" s="105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3">
        <v>25</v>
      </c>
      <c r="B787" s="105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3">
        <v>26</v>
      </c>
      <c r="B788" s="105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3">
        <v>27</v>
      </c>
      <c r="B789" s="105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3">
        <v>28</v>
      </c>
      <c r="B790" s="105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3">
        <v>29</v>
      </c>
      <c r="B791" s="105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3">
        <v>30</v>
      </c>
      <c r="B792" s="105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476</v>
      </c>
      <c r="Z795" s="342"/>
      <c r="AA795" s="342"/>
      <c r="AB795" s="342"/>
      <c r="AC795" s="274" t="s">
        <v>461</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3">
        <v>1</v>
      </c>
      <c r="B796" s="105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3">
        <v>2</v>
      </c>
      <c r="B797" s="105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3">
        <v>3</v>
      </c>
      <c r="B798" s="105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3">
        <v>4</v>
      </c>
      <c r="B799" s="105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3">
        <v>5</v>
      </c>
      <c r="B800" s="105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3">
        <v>6</v>
      </c>
      <c r="B801" s="105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3">
        <v>7</v>
      </c>
      <c r="B802" s="105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3">
        <v>8</v>
      </c>
      <c r="B803" s="105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3">
        <v>9</v>
      </c>
      <c r="B804" s="105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3">
        <v>10</v>
      </c>
      <c r="B805" s="105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3">
        <v>11</v>
      </c>
      <c r="B806" s="105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3">
        <v>12</v>
      </c>
      <c r="B807" s="105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3">
        <v>13</v>
      </c>
      <c r="B808" s="105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3">
        <v>14</v>
      </c>
      <c r="B809" s="105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3">
        <v>15</v>
      </c>
      <c r="B810" s="105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3">
        <v>16</v>
      </c>
      <c r="B811" s="105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3">
        <v>17</v>
      </c>
      <c r="B812" s="105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3">
        <v>18</v>
      </c>
      <c r="B813" s="105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3">
        <v>19</v>
      </c>
      <c r="B814" s="105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3">
        <v>20</v>
      </c>
      <c r="B815" s="105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3">
        <v>21</v>
      </c>
      <c r="B816" s="105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3">
        <v>22</v>
      </c>
      <c r="B817" s="105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3">
        <v>23</v>
      </c>
      <c r="B818" s="105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3">
        <v>24</v>
      </c>
      <c r="B819" s="105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3">
        <v>25</v>
      </c>
      <c r="B820" s="105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3">
        <v>26</v>
      </c>
      <c r="B821" s="105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3">
        <v>27</v>
      </c>
      <c r="B822" s="105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3">
        <v>28</v>
      </c>
      <c r="B823" s="105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3">
        <v>29</v>
      </c>
      <c r="B824" s="105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3">
        <v>30</v>
      </c>
      <c r="B825" s="105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476</v>
      </c>
      <c r="Z828" s="342"/>
      <c r="AA828" s="342"/>
      <c r="AB828" s="342"/>
      <c r="AC828" s="274" t="s">
        <v>461</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3">
        <v>1</v>
      </c>
      <c r="B829" s="105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3">
        <v>2</v>
      </c>
      <c r="B830" s="105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3">
        <v>3</v>
      </c>
      <c r="B831" s="105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3">
        <v>4</v>
      </c>
      <c r="B832" s="105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3">
        <v>5</v>
      </c>
      <c r="B833" s="105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3">
        <v>6</v>
      </c>
      <c r="B834" s="105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3">
        <v>7</v>
      </c>
      <c r="B835" s="105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3">
        <v>8</v>
      </c>
      <c r="B836" s="105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3">
        <v>9</v>
      </c>
      <c r="B837" s="105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3">
        <v>10</v>
      </c>
      <c r="B838" s="105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3">
        <v>11</v>
      </c>
      <c r="B839" s="105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3">
        <v>12</v>
      </c>
      <c r="B840" s="105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3">
        <v>13</v>
      </c>
      <c r="B841" s="105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3">
        <v>14</v>
      </c>
      <c r="B842" s="105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3">
        <v>15</v>
      </c>
      <c r="B843" s="105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3">
        <v>16</v>
      </c>
      <c r="B844" s="105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3">
        <v>17</v>
      </c>
      <c r="B845" s="105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3">
        <v>18</v>
      </c>
      <c r="B846" s="105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3">
        <v>19</v>
      </c>
      <c r="B847" s="105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3">
        <v>20</v>
      </c>
      <c r="B848" s="105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3">
        <v>21</v>
      </c>
      <c r="B849" s="105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3">
        <v>22</v>
      </c>
      <c r="B850" s="105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3">
        <v>23</v>
      </c>
      <c r="B851" s="105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3">
        <v>24</v>
      </c>
      <c r="B852" s="105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3">
        <v>25</v>
      </c>
      <c r="B853" s="105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3">
        <v>26</v>
      </c>
      <c r="B854" s="105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3">
        <v>27</v>
      </c>
      <c r="B855" s="105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3">
        <v>28</v>
      </c>
      <c r="B856" s="105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3">
        <v>29</v>
      </c>
      <c r="B857" s="105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3">
        <v>30</v>
      </c>
      <c r="B858" s="105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476</v>
      </c>
      <c r="Z861" s="342"/>
      <c r="AA861" s="342"/>
      <c r="AB861" s="342"/>
      <c r="AC861" s="274" t="s">
        <v>461</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3">
        <v>1</v>
      </c>
      <c r="B862" s="105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3">
        <v>2</v>
      </c>
      <c r="B863" s="105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3">
        <v>3</v>
      </c>
      <c r="B864" s="105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3">
        <v>4</v>
      </c>
      <c r="B865" s="105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3">
        <v>5</v>
      </c>
      <c r="B866" s="105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3">
        <v>6</v>
      </c>
      <c r="B867" s="105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3">
        <v>7</v>
      </c>
      <c r="B868" s="105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3">
        <v>8</v>
      </c>
      <c r="B869" s="105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3">
        <v>9</v>
      </c>
      <c r="B870" s="105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3">
        <v>10</v>
      </c>
      <c r="B871" s="105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3">
        <v>11</v>
      </c>
      <c r="B872" s="105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3">
        <v>12</v>
      </c>
      <c r="B873" s="105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3">
        <v>13</v>
      </c>
      <c r="B874" s="105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3">
        <v>14</v>
      </c>
      <c r="B875" s="105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3">
        <v>15</v>
      </c>
      <c r="B876" s="105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3">
        <v>16</v>
      </c>
      <c r="B877" s="105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3">
        <v>17</v>
      </c>
      <c r="B878" s="105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3">
        <v>18</v>
      </c>
      <c r="B879" s="105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3">
        <v>19</v>
      </c>
      <c r="B880" s="105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3">
        <v>20</v>
      </c>
      <c r="B881" s="105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3">
        <v>21</v>
      </c>
      <c r="B882" s="105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3">
        <v>22</v>
      </c>
      <c r="B883" s="105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3">
        <v>23</v>
      </c>
      <c r="B884" s="105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3">
        <v>24</v>
      </c>
      <c r="B885" s="105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3">
        <v>25</v>
      </c>
      <c r="B886" s="105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3">
        <v>26</v>
      </c>
      <c r="B887" s="105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3">
        <v>27</v>
      </c>
      <c r="B888" s="105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3">
        <v>28</v>
      </c>
      <c r="B889" s="105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3">
        <v>29</v>
      </c>
      <c r="B890" s="105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3">
        <v>30</v>
      </c>
      <c r="B891" s="105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476</v>
      </c>
      <c r="Z894" s="342"/>
      <c r="AA894" s="342"/>
      <c r="AB894" s="342"/>
      <c r="AC894" s="274" t="s">
        <v>461</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3">
        <v>1</v>
      </c>
      <c r="B895" s="105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3">
        <v>2</v>
      </c>
      <c r="B896" s="105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3">
        <v>3</v>
      </c>
      <c r="B897" s="105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3">
        <v>4</v>
      </c>
      <c r="B898" s="105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3">
        <v>5</v>
      </c>
      <c r="B899" s="105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3">
        <v>6</v>
      </c>
      <c r="B900" s="105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3">
        <v>7</v>
      </c>
      <c r="B901" s="105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3">
        <v>8</v>
      </c>
      <c r="B902" s="105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3">
        <v>9</v>
      </c>
      <c r="B903" s="105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3">
        <v>10</v>
      </c>
      <c r="B904" s="105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3">
        <v>11</v>
      </c>
      <c r="B905" s="105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3">
        <v>12</v>
      </c>
      <c r="B906" s="105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3">
        <v>13</v>
      </c>
      <c r="B907" s="105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3">
        <v>14</v>
      </c>
      <c r="B908" s="105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3">
        <v>15</v>
      </c>
      <c r="B909" s="105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3">
        <v>16</v>
      </c>
      <c r="B910" s="105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3">
        <v>17</v>
      </c>
      <c r="B911" s="105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3">
        <v>18</v>
      </c>
      <c r="B912" s="105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3">
        <v>19</v>
      </c>
      <c r="B913" s="105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3">
        <v>20</v>
      </c>
      <c r="B914" s="105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3">
        <v>21</v>
      </c>
      <c r="B915" s="105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3">
        <v>22</v>
      </c>
      <c r="B916" s="105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3">
        <v>23</v>
      </c>
      <c r="B917" s="105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3">
        <v>24</v>
      </c>
      <c r="B918" s="105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3">
        <v>25</v>
      </c>
      <c r="B919" s="105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3">
        <v>26</v>
      </c>
      <c r="B920" s="105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3">
        <v>27</v>
      </c>
      <c r="B921" s="105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3">
        <v>28</v>
      </c>
      <c r="B922" s="105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3">
        <v>29</v>
      </c>
      <c r="B923" s="105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3">
        <v>30</v>
      </c>
      <c r="B924" s="105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476</v>
      </c>
      <c r="Z927" s="342"/>
      <c r="AA927" s="342"/>
      <c r="AB927" s="342"/>
      <c r="AC927" s="274" t="s">
        <v>461</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3">
        <v>1</v>
      </c>
      <c r="B928" s="105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3">
        <v>2</v>
      </c>
      <c r="B929" s="105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3">
        <v>3</v>
      </c>
      <c r="B930" s="105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3">
        <v>4</v>
      </c>
      <c r="B931" s="105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3">
        <v>5</v>
      </c>
      <c r="B932" s="105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3">
        <v>6</v>
      </c>
      <c r="B933" s="105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3">
        <v>7</v>
      </c>
      <c r="B934" s="105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3">
        <v>8</v>
      </c>
      <c r="B935" s="105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3">
        <v>9</v>
      </c>
      <c r="B936" s="105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3">
        <v>10</v>
      </c>
      <c r="B937" s="105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3">
        <v>11</v>
      </c>
      <c r="B938" s="105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3">
        <v>12</v>
      </c>
      <c r="B939" s="105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3">
        <v>13</v>
      </c>
      <c r="B940" s="105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3">
        <v>14</v>
      </c>
      <c r="B941" s="105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3">
        <v>15</v>
      </c>
      <c r="B942" s="105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3">
        <v>16</v>
      </c>
      <c r="B943" s="105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3">
        <v>17</v>
      </c>
      <c r="B944" s="105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3">
        <v>18</v>
      </c>
      <c r="B945" s="105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3">
        <v>19</v>
      </c>
      <c r="B946" s="105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3">
        <v>20</v>
      </c>
      <c r="B947" s="105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3">
        <v>21</v>
      </c>
      <c r="B948" s="105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3">
        <v>22</v>
      </c>
      <c r="B949" s="105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3">
        <v>23</v>
      </c>
      <c r="B950" s="105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3">
        <v>24</v>
      </c>
      <c r="B951" s="105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3">
        <v>25</v>
      </c>
      <c r="B952" s="105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3">
        <v>26</v>
      </c>
      <c r="B953" s="105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3">
        <v>27</v>
      </c>
      <c r="B954" s="105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3">
        <v>28</v>
      </c>
      <c r="B955" s="105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3">
        <v>29</v>
      </c>
      <c r="B956" s="105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3">
        <v>30</v>
      </c>
      <c r="B957" s="105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476</v>
      </c>
      <c r="Z960" s="342"/>
      <c r="AA960" s="342"/>
      <c r="AB960" s="342"/>
      <c r="AC960" s="274" t="s">
        <v>461</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3">
        <v>1</v>
      </c>
      <c r="B961" s="105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3">
        <v>2</v>
      </c>
      <c r="B962" s="105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3">
        <v>3</v>
      </c>
      <c r="B963" s="105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3">
        <v>4</v>
      </c>
      <c r="B964" s="105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3">
        <v>5</v>
      </c>
      <c r="B965" s="105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3">
        <v>6</v>
      </c>
      <c r="B966" s="105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3">
        <v>7</v>
      </c>
      <c r="B967" s="105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3">
        <v>8</v>
      </c>
      <c r="B968" s="105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3">
        <v>9</v>
      </c>
      <c r="B969" s="105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3">
        <v>10</v>
      </c>
      <c r="B970" s="105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3">
        <v>11</v>
      </c>
      <c r="B971" s="105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3">
        <v>12</v>
      </c>
      <c r="B972" s="105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3">
        <v>13</v>
      </c>
      <c r="B973" s="105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3">
        <v>14</v>
      </c>
      <c r="B974" s="105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3">
        <v>15</v>
      </c>
      <c r="B975" s="105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3">
        <v>16</v>
      </c>
      <c r="B976" s="105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3">
        <v>17</v>
      </c>
      <c r="B977" s="105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3">
        <v>18</v>
      </c>
      <c r="B978" s="105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3">
        <v>19</v>
      </c>
      <c r="B979" s="105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3">
        <v>20</v>
      </c>
      <c r="B980" s="105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3">
        <v>21</v>
      </c>
      <c r="B981" s="105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3">
        <v>22</v>
      </c>
      <c r="B982" s="105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3">
        <v>23</v>
      </c>
      <c r="B983" s="105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3">
        <v>24</v>
      </c>
      <c r="B984" s="105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3">
        <v>25</v>
      </c>
      <c r="B985" s="105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3">
        <v>26</v>
      </c>
      <c r="B986" s="105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3">
        <v>27</v>
      </c>
      <c r="B987" s="105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3">
        <v>28</v>
      </c>
      <c r="B988" s="105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3">
        <v>29</v>
      </c>
      <c r="B989" s="105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3">
        <v>30</v>
      </c>
      <c r="B990" s="105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476</v>
      </c>
      <c r="Z993" s="342"/>
      <c r="AA993" s="342"/>
      <c r="AB993" s="342"/>
      <c r="AC993" s="274" t="s">
        <v>461</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3">
        <v>1</v>
      </c>
      <c r="B994" s="105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3">
        <v>2</v>
      </c>
      <c r="B995" s="105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3">
        <v>3</v>
      </c>
      <c r="B996" s="105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3">
        <v>4</v>
      </c>
      <c r="B997" s="105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3">
        <v>5</v>
      </c>
      <c r="B998" s="105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3">
        <v>6</v>
      </c>
      <c r="B999" s="105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3">
        <v>7</v>
      </c>
      <c r="B1000" s="105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3">
        <v>8</v>
      </c>
      <c r="B1001" s="105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3">
        <v>9</v>
      </c>
      <c r="B1002" s="105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3">
        <v>10</v>
      </c>
      <c r="B1003" s="105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3">
        <v>11</v>
      </c>
      <c r="B1004" s="105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3">
        <v>12</v>
      </c>
      <c r="B1005" s="105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3">
        <v>13</v>
      </c>
      <c r="B1006" s="105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3">
        <v>14</v>
      </c>
      <c r="B1007" s="105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3">
        <v>15</v>
      </c>
      <c r="B1008" s="105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3">
        <v>16</v>
      </c>
      <c r="B1009" s="105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3">
        <v>17</v>
      </c>
      <c r="B1010" s="105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3">
        <v>18</v>
      </c>
      <c r="B1011" s="105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3">
        <v>19</v>
      </c>
      <c r="B1012" s="105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3">
        <v>20</v>
      </c>
      <c r="B1013" s="105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3">
        <v>21</v>
      </c>
      <c r="B1014" s="105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3">
        <v>22</v>
      </c>
      <c r="B1015" s="105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3">
        <v>23</v>
      </c>
      <c r="B1016" s="105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3">
        <v>24</v>
      </c>
      <c r="B1017" s="105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3">
        <v>25</v>
      </c>
      <c r="B1018" s="105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3">
        <v>26</v>
      </c>
      <c r="B1019" s="105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3">
        <v>27</v>
      </c>
      <c r="B1020" s="105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3">
        <v>28</v>
      </c>
      <c r="B1021" s="105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3">
        <v>29</v>
      </c>
      <c r="B1022" s="105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3">
        <v>30</v>
      </c>
      <c r="B1023" s="105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476</v>
      </c>
      <c r="Z1026" s="342"/>
      <c r="AA1026" s="342"/>
      <c r="AB1026" s="342"/>
      <c r="AC1026" s="274" t="s">
        <v>461</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3">
        <v>1</v>
      </c>
      <c r="B1027" s="105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3">
        <v>2</v>
      </c>
      <c r="B1028" s="105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3">
        <v>3</v>
      </c>
      <c r="B1029" s="105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3">
        <v>4</v>
      </c>
      <c r="B1030" s="105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3">
        <v>5</v>
      </c>
      <c r="B1031" s="105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3">
        <v>6</v>
      </c>
      <c r="B1032" s="105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3">
        <v>7</v>
      </c>
      <c r="B1033" s="105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3">
        <v>8</v>
      </c>
      <c r="B1034" s="105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3">
        <v>9</v>
      </c>
      <c r="B1035" s="105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3">
        <v>10</v>
      </c>
      <c r="B1036" s="105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3">
        <v>11</v>
      </c>
      <c r="B1037" s="105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3">
        <v>12</v>
      </c>
      <c r="B1038" s="105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3">
        <v>13</v>
      </c>
      <c r="B1039" s="105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3">
        <v>14</v>
      </c>
      <c r="B1040" s="105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3">
        <v>15</v>
      </c>
      <c r="B1041" s="105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3">
        <v>16</v>
      </c>
      <c r="B1042" s="105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3">
        <v>17</v>
      </c>
      <c r="B1043" s="105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3">
        <v>18</v>
      </c>
      <c r="B1044" s="105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3">
        <v>19</v>
      </c>
      <c r="B1045" s="105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3">
        <v>20</v>
      </c>
      <c r="B1046" s="105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3">
        <v>21</v>
      </c>
      <c r="B1047" s="105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3">
        <v>22</v>
      </c>
      <c r="B1048" s="105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3">
        <v>23</v>
      </c>
      <c r="B1049" s="105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3">
        <v>24</v>
      </c>
      <c r="B1050" s="105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3">
        <v>25</v>
      </c>
      <c r="B1051" s="105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3">
        <v>26</v>
      </c>
      <c r="B1052" s="105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3">
        <v>27</v>
      </c>
      <c r="B1053" s="105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3">
        <v>28</v>
      </c>
      <c r="B1054" s="105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3">
        <v>29</v>
      </c>
      <c r="B1055" s="105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3">
        <v>30</v>
      </c>
      <c r="B1056" s="105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476</v>
      </c>
      <c r="Z1059" s="342"/>
      <c r="AA1059" s="342"/>
      <c r="AB1059" s="342"/>
      <c r="AC1059" s="274" t="s">
        <v>461</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3">
        <v>1</v>
      </c>
      <c r="B1060" s="105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3">
        <v>2</v>
      </c>
      <c r="B1061" s="105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3">
        <v>3</v>
      </c>
      <c r="B1062" s="105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3">
        <v>4</v>
      </c>
      <c r="B1063" s="105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3">
        <v>5</v>
      </c>
      <c r="B1064" s="105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3">
        <v>6</v>
      </c>
      <c r="B1065" s="105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3">
        <v>7</v>
      </c>
      <c r="B1066" s="105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3">
        <v>8</v>
      </c>
      <c r="B1067" s="105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3">
        <v>9</v>
      </c>
      <c r="B1068" s="105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3">
        <v>10</v>
      </c>
      <c r="B1069" s="105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3">
        <v>11</v>
      </c>
      <c r="B1070" s="105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3">
        <v>12</v>
      </c>
      <c r="B1071" s="105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3">
        <v>13</v>
      </c>
      <c r="B1072" s="105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3">
        <v>14</v>
      </c>
      <c r="B1073" s="105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3">
        <v>15</v>
      </c>
      <c r="B1074" s="105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3">
        <v>16</v>
      </c>
      <c r="B1075" s="105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3">
        <v>17</v>
      </c>
      <c r="B1076" s="105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3">
        <v>18</v>
      </c>
      <c r="B1077" s="105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3">
        <v>19</v>
      </c>
      <c r="B1078" s="105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3">
        <v>20</v>
      </c>
      <c r="B1079" s="105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3">
        <v>21</v>
      </c>
      <c r="B1080" s="105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3">
        <v>22</v>
      </c>
      <c r="B1081" s="105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3">
        <v>23</v>
      </c>
      <c r="B1082" s="105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3">
        <v>24</v>
      </c>
      <c r="B1083" s="105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3">
        <v>25</v>
      </c>
      <c r="B1084" s="105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3">
        <v>26</v>
      </c>
      <c r="B1085" s="105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3">
        <v>27</v>
      </c>
      <c r="B1086" s="105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3">
        <v>28</v>
      </c>
      <c r="B1087" s="105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3">
        <v>29</v>
      </c>
      <c r="B1088" s="105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3">
        <v>30</v>
      </c>
      <c r="B1089" s="105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476</v>
      </c>
      <c r="Z1092" s="342"/>
      <c r="AA1092" s="342"/>
      <c r="AB1092" s="342"/>
      <c r="AC1092" s="274" t="s">
        <v>461</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3">
        <v>1</v>
      </c>
      <c r="B1093" s="105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3">
        <v>2</v>
      </c>
      <c r="B1094" s="105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3">
        <v>3</v>
      </c>
      <c r="B1095" s="105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3">
        <v>4</v>
      </c>
      <c r="B1096" s="105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3">
        <v>5</v>
      </c>
      <c r="B1097" s="105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3">
        <v>6</v>
      </c>
      <c r="B1098" s="105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3">
        <v>7</v>
      </c>
      <c r="B1099" s="105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3">
        <v>8</v>
      </c>
      <c r="B1100" s="105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3">
        <v>9</v>
      </c>
      <c r="B1101" s="105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3">
        <v>10</v>
      </c>
      <c r="B1102" s="105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3">
        <v>11</v>
      </c>
      <c r="B1103" s="105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3">
        <v>12</v>
      </c>
      <c r="B1104" s="105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3">
        <v>13</v>
      </c>
      <c r="B1105" s="105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3">
        <v>14</v>
      </c>
      <c r="B1106" s="105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3">
        <v>15</v>
      </c>
      <c r="B1107" s="105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3">
        <v>16</v>
      </c>
      <c r="B1108" s="105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3">
        <v>17</v>
      </c>
      <c r="B1109" s="105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3">
        <v>18</v>
      </c>
      <c r="B1110" s="105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3">
        <v>19</v>
      </c>
      <c r="B1111" s="105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3">
        <v>20</v>
      </c>
      <c r="B1112" s="105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3">
        <v>21</v>
      </c>
      <c r="B1113" s="105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3">
        <v>22</v>
      </c>
      <c r="B1114" s="105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3">
        <v>23</v>
      </c>
      <c r="B1115" s="105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3">
        <v>24</v>
      </c>
      <c r="B1116" s="105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3">
        <v>25</v>
      </c>
      <c r="B1117" s="105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3">
        <v>26</v>
      </c>
      <c r="B1118" s="105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3">
        <v>27</v>
      </c>
      <c r="B1119" s="105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3">
        <v>28</v>
      </c>
      <c r="B1120" s="105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3">
        <v>29</v>
      </c>
      <c r="B1121" s="105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3">
        <v>30</v>
      </c>
      <c r="B1122" s="105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476</v>
      </c>
      <c r="Z1125" s="342"/>
      <c r="AA1125" s="342"/>
      <c r="AB1125" s="342"/>
      <c r="AC1125" s="274" t="s">
        <v>461</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3">
        <v>1</v>
      </c>
      <c r="B1126" s="105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3">
        <v>2</v>
      </c>
      <c r="B1127" s="105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3">
        <v>3</v>
      </c>
      <c r="B1128" s="105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3">
        <v>4</v>
      </c>
      <c r="B1129" s="105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3">
        <v>5</v>
      </c>
      <c r="B1130" s="105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3">
        <v>6</v>
      </c>
      <c r="B1131" s="105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3">
        <v>7</v>
      </c>
      <c r="B1132" s="105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3">
        <v>8</v>
      </c>
      <c r="B1133" s="105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3">
        <v>9</v>
      </c>
      <c r="B1134" s="105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3">
        <v>10</v>
      </c>
      <c r="B1135" s="105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3">
        <v>11</v>
      </c>
      <c r="B1136" s="105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3">
        <v>12</v>
      </c>
      <c r="B1137" s="105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3">
        <v>13</v>
      </c>
      <c r="B1138" s="105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3">
        <v>14</v>
      </c>
      <c r="B1139" s="105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3">
        <v>15</v>
      </c>
      <c r="B1140" s="105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3">
        <v>16</v>
      </c>
      <c r="B1141" s="105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3">
        <v>17</v>
      </c>
      <c r="B1142" s="105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3">
        <v>18</v>
      </c>
      <c r="B1143" s="105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3">
        <v>19</v>
      </c>
      <c r="B1144" s="105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3">
        <v>20</v>
      </c>
      <c r="B1145" s="105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3">
        <v>21</v>
      </c>
      <c r="B1146" s="105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3">
        <v>22</v>
      </c>
      <c r="B1147" s="105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3">
        <v>23</v>
      </c>
      <c r="B1148" s="105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3">
        <v>24</v>
      </c>
      <c r="B1149" s="105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3">
        <v>25</v>
      </c>
      <c r="B1150" s="105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3">
        <v>26</v>
      </c>
      <c r="B1151" s="105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3">
        <v>27</v>
      </c>
      <c r="B1152" s="105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3">
        <v>28</v>
      </c>
      <c r="B1153" s="105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3">
        <v>29</v>
      </c>
      <c r="B1154" s="105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3">
        <v>30</v>
      </c>
      <c r="B1155" s="105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476</v>
      </c>
      <c r="Z1158" s="342"/>
      <c r="AA1158" s="342"/>
      <c r="AB1158" s="342"/>
      <c r="AC1158" s="274" t="s">
        <v>461</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3">
        <v>1</v>
      </c>
      <c r="B1159" s="105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3">
        <v>2</v>
      </c>
      <c r="B1160" s="105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3">
        <v>3</v>
      </c>
      <c r="B1161" s="105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3">
        <v>4</v>
      </c>
      <c r="B1162" s="105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3">
        <v>5</v>
      </c>
      <c r="B1163" s="105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3">
        <v>6</v>
      </c>
      <c r="B1164" s="105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3">
        <v>7</v>
      </c>
      <c r="B1165" s="105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3">
        <v>8</v>
      </c>
      <c r="B1166" s="105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3">
        <v>9</v>
      </c>
      <c r="B1167" s="105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3">
        <v>10</v>
      </c>
      <c r="B1168" s="105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3">
        <v>11</v>
      </c>
      <c r="B1169" s="105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3">
        <v>12</v>
      </c>
      <c r="B1170" s="105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3">
        <v>13</v>
      </c>
      <c r="B1171" s="105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3">
        <v>14</v>
      </c>
      <c r="B1172" s="105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3">
        <v>15</v>
      </c>
      <c r="B1173" s="105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3">
        <v>16</v>
      </c>
      <c r="B1174" s="105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3">
        <v>17</v>
      </c>
      <c r="B1175" s="105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3">
        <v>18</v>
      </c>
      <c r="B1176" s="105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3">
        <v>19</v>
      </c>
      <c r="B1177" s="105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3">
        <v>20</v>
      </c>
      <c r="B1178" s="105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3">
        <v>21</v>
      </c>
      <c r="B1179" s="105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3">
        <v>22</v>
      </c>
      <c r="B1180" s="105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3">
        <v>23</v>
      </c>
      <c r="B1181" s="105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3">
        <v>24</v>
      </c>
      <c r="B1182" s="105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3">
        <v>25</v>
      </c>
      <c r="B1183" s="105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3">
        <v>26</v>
      </c>
      <c r="B1184" s="105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3">
        <v>27</v>
      </c>
      <c r="B1185" s="105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3">
        <v>28</v>
      </c>
      <c r="B1186" s="105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3">
        <v>29</v>
      </c>
      <c r="B1187" s="105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3">
        <v>30</v>
      </c>
      <c r="B1188" s="105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476</v>
      </c>
      <c r="Z1191" s="342"/>
      <c r="AA1191" s="342"/>
      <c r="AB1191" s="342"/>
      <c r="AC1191" s="274" t="s">
        <v>461</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3">
        <v>1</v>
      </c>
      <c r="B1192" s="105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3">
        <v>2</v>
      </c>
      <c r="B1193" s="105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3">
        <v>3</v>
      </c>
      <c r="B1194" s="105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3">
        <v>4</v>
      </c>
      <c r="B1195" s="105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3">
        <v>5</v>
      </c>
      <c r="B1196" s="105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3">
        <v>6</v>
      </c>
      <c r="B1197" s="105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3">
        <v>7</v>
      </c>
      <c r="B1198" s="105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3">
        <v>8</v>
      </c>
      <c r="B1199" s="105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3">
        <v>9</v>
      </c>
      <c r="B1200" s="105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3">
        <v>10</v>
      </c>
      <c r="B1201" s="105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3">
        <v>11</v>
      </c>
      <c r="B1202" s="105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3">
        <v>12</v>
      </c>
      <c r="B1203" s="105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3">
        <v>13</v>
      </c>
      <c r="B1204" s="105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3">
        <v>14</v>
      </c>
      <c r="B1205" s="105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3">
        <v>15</v>
      </c>
      <c r="B1206" s="105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3">
        <v>16</v>
      </c>
      <c r="B1207" s="105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3">
        <v>17</v>
      </c>
      <c r="B1208" s="105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3">
        <v>18</v>
      </c>
      <c r="B1209" s="105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3">
        <v>19</v>
      </c>
      <c r="B1210" s="105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3">
        <v>20</v>
      </c>
      <c r="B1211" s="105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3">
        <v>21</v>
      </c>
      <c r="B1212" s="105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3">
        <v>22</v>
      </c>
      <c r="B1213" s="105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3">
        <v>23</v>
      </c>
      <c r="B1214" s="105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3">
        <v>24</v>
      </c>
      <c r="B1215" s="105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3">
        <v>25</v>
      </c>
      <c r="B1216" s="105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3">
        <v>26</v>
      </c>
      <c r="B1217" s="105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3">
        <v>27</v>
      </c>
      <c r="B1218" s="105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3">
        <v>28</v>
      </c>
      <c r="B1219" s="105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3">
        <v>29</v>
      </c>
      <c r="B1220" s="105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3">
        <v>30</v>
      </c>
      <c r="B1221" s="105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476</v>
      </c>
      <c r="Z1224" s="342"/>
      <c r="AA1224" s="342"/>
      <c r="AB1224" s="342"/>
      <c r="AC1224" s="274" t="s">
        <v>461</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3">
        <v>1</v>
      </c>
      <c r="B1225" s="105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3">
        <v>2</v>
      </c>
      <c r="B1226" s="105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3">
        <v>3</v>
      </c>
      <c r="B1227" s="105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3">
        <v>4</v>
      </c>
      <c r="B1228" s="105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3">
        <v>5</v>
      </c>
      <c r="B1229" s="105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3">
        <v>6</v>
      </c>
      <c r="B1230" s="105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3">
        <v>7</v>
      </c>
      <c r="B1231" s="105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3">
        <v>8</v>
      </c>
      <c r="B1232" s="105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3">
        <v>9</v>
      </c>
      <c r="B1233" s="105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3">
        <v>10</v>
      </c>
      <c r="B1234" s="105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3">
        <v>11</v>
      </c>
      <c r="B1235" s="105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3">
        <v>12</v>
      </c>
      <c r="B1236" s="105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3">
        <v>13</v>
      </c>
      <c r="B1237" s="105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3">
        <v>14</v>
      </c>
      <c r="B1238" s="105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3">
        <v>15</v>
      </c>
      <c r="B1239" s="105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3">
        <v>16</v>
      </c>
      <c r="B1240" s="105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3">
        <v>17</v>
      </c>
      <c r="B1241" s="105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3">
        <v>18</v>
      </c>
      <c r="B1242" s="105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3">
        <v>19</v>
      </c>
      <c r="B1243" s="105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3">
        <v>20</v>
      </c>
      <c r="B1244" s="105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3">
        <v>21</v>
      </c>
      <c r="B1245" s="105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3">
        <v>22</v>
      </c>
      <c r="B1246" s="105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3">
        <v>23</v>
      </c>
      <c r="B1247" s="105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3">
        <v>24</v>
      </c>
      <c r="B1248" s="105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3">
        <v>25</v>
      </c>
      <c r="B1249" s="105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3">
        <v>26</v>
      </c>
      <c r="B1250" s="105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3">
        <v>27</v>
      </c>
      <c r="B1251" s="105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3">
        <v>28</v>
      </c>
      <c r="B1252" s="105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3">
        <v>29</v>
      </c>
      <c r="B1253" s="105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3">
        <v>30</v>
      </c>
      <c r="B1254" s="105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476</v>
      </c>
      <c r="Z1257" s="342"/>
      <c r="AA1257" s="342"/>
      <c r="AB1257" s="342"/>
      <c r="AC1257" s="274" t="s">
        <v>461</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3">
        <v>1</v>
      </c>
      <c r="B1258" s="105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3">
        <v>2</v>
      </c>
      <c r="B1259" s="105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3">
        <v>3</v>
      </c>
      <c r="B1260" s="105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3">
        <v>4</v>
      </c>
      <c r="B1261" s="105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3">
        <v>5</v>
      </c>
      <c r="B1262" s="105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3">
        <v>6</v>
      </c>
      <c r="B1263" s="105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3">
        <v>7</v>
      </c>
      <c r="B1264" s="105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3">
        <v>8</v>
      </c>
      <c r="B1265" s="105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3">
        <v>9</v>
      </c>
      <c r="B1266" s="105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3">
        <v>10</v>
      </c>
      <c r="B1267" s="105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3">
        <v>11</v>
      </c>
      <c r="B1268" s="105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3">
        <v>12</v>
      </c>
      <c r="B1269" s="105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3">
        <v>13</v>
      </c>
      <c r="B1270" s="105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3">
        <v>14</v>
      </c>
      <c r="B1271" s="105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3">
        <v>15</v>
      </c>
      <c r="B1272" s="105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3">
        <v>16</v>
      </c>
      <c r="B1273" s="105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3">
        <v>17</v>
      </c>
      <c r="B1274" s="105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3">
        <v>18</v>
      </c>
      <c r="B1275" s="105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3">
        <v>19</v>
      </c>
      <c r="B1276" s="105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3">
        <v>20</v>
      </c>
      <c r="B1277" s="105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3">
        <v>21</v>
      </c>
      <c r="B1278" s="105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3">
        <v>22</v>
      </c>
      <c r="B1279" s="105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3">
        <v>23</v>
      </c>
      <c r="B1280" s="105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3">
        <v>24</v>
      </c>
      <c r="B1281" s="105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3">
        <v>25</v>
      </c>
      <c r="B1282" s="105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3">
        <v>26</v>
      </c>
      <c r="B1283" s="105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3">
        <v>27</v>
      </c>
      <c r="B1284" s="105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3">
        <v>28</v>
      </c>
      <c r="B1285" s="105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3">
        <v>29</v>
      </c>
      <c r="B1286" s="105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3">
        <v>30</v>
      </c>
      <c r="B1287" s="105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476</v>
      </c>
      <c r="Z1290" s="342"/>
      <c r="AA1290" s="342"/>
      <c r="AB1290" s="342"/>
      <c r="AC1290" s="274" t="s">
        <v>461</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3">
        <v>1</v>
      </c>
      <c r="B1291" s="105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3">
        <v>2</v>
      </c>
      <c r="B1292" s="105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3">
        <v>3</v>
      </c>
      <c r="B1293" s="105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3">
        <v>4</v>
      </c>
      <c r="B1294" s="105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3">
        <v>5</v>
      </c>
      <c r="B1295" s="105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3">
        <v>6</v>
      </c>
      <c r="B1296" s="105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3">
        <v>7</v>
      </c>
      <c r="B1297" s="105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3">
        <v>8</v>
      </c>
      <c r="B1298" s="105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3">
        <v>9</v>
      </c>
      <c r="B1299" s="105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3">
        <v>10</v>
      </c>
      <c r="B1300" s="105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3">
        <v>11</v>
      </c>
      <c r="B1301" s="105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3">
        <v>12</v>
      </c>
      <c r="B1302" s="105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3">
        <v>13</v>
      </c>
      <c r="B1303" s="105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3">
        <v>14</v>
      </c>
      <c r="B1304" s="105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3">
        <v>15</v>
      </c>
      <c r="B1305" s="105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3">
        <v>16</v>
      </c>
      <c r="B1306" s="105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3">
        <v>17</v>
      </c>
      <c r="B1307" s="105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3">
        <v>18</v>
      </c>
      <c r="B1308" s="105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3">
        <v>19</v>
      </c>
      <c r="B1309" s="105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3">
        <v>20</v>
      </c>
      <c r="B1310" s="105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3">
        <v>21</v>
      </c>
      <c r="B1311" s="105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3">
        <v>22</v>
      </c>
      <c r="B1312" s="105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3">
        <v>23</v>
      </c>
      <c r="B1313" s="105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3">
        <v>24</v>
      </c>
      <c r="B1314" s="105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3">
        <v>25</v>
      </c>
      <c r="B1315" s="105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3">
        <v>26</v>
      </c>
      <c r="B1316" s="105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3">
        <v>27</v>
      </c>
      <c r="B1317" s="105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3">
        <v>28</v>
      </c>
      <c r="B1318" s="105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3">
        <v>29</v>
      </c>
      <c r="B1319" s="105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3">
        <v>30</v>
      </c>
      <c r="B1320" s="105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2019-07-01T09:58:40Z</cp:lastPrinted>
  <dcterms:created xsi:type="dcterms:W3CDTF">2012-03-13T00:50:25Z</dcterms:created>
  <dcterms:modified xsi:type="dcterms:W3CDTF">2019-07-16T07:00:36Z</dcterms:modified>
</cp:coreProperties>
</file>