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08審査\400 規制庁HP公表関係\402 予算執行情報公表（規制庁HP公表）\2018(H30)年度 予算執行情報公表\第２四半期\４．HP公表用\"/>
    </mc:Choice>
  </mc:AlternateContent>
  <bookViews>
    <workbookView xWindow="0" yWindow="0" windowWidth="20490" windowHeight="7770"/>
  </bookViews>
  <sheets>
    <sheet name="30第1四半期委託入札" sheetId="11" r:id="rId1"/>
  </sheets>
  <externalReferences>
    <externalReference r:id="rId2"/>
  </externalReferences>
  <definedNames>
    <definedName name="_xlnm._FilterDatabase" localSheetId="0" hidden="1">'30第1四半期委託入札'!$A$7:$P$16</definedName>
    <definedName name="_xlnm.Print_Area" localSheetId="0">'30第1四半期委託入札'!$A$1:$P$16</definedName>
    <definedName name="_xlnm.Print_Titles" localSheetId="0">'30第1四半期委託入札'!$1:$7</definedName>
    <definedName name="契約方法">[1]契約状況コード表!$F$6:$F$9</definedName>
  </definedNames>
  <calcPr calcId="152511" calcOnSave="0"/>
</workbook>
</file>

<file path=xl/calcChain.xml><?xml version="1.0" encoding="utf-8"?>
<calcChain xmlns="http://schemas.openxmlformats.org/spreadsheetml/2006/main">
  <c r="K14" i="11" l="1"/>
  <c r="K13" i="11"/>
  <c r="K8" i="11" l="1"/>
  <c r="K15" i="11" l="1"/>
  <c r="K12" i="11" l="1"/>
  <c r="K11" i="11" l="1"/>
  <c r="K10" i="11"/>
  <c r="K9" i="11"/>
</calcChain>
</file>

<file path=xl/sharedStrings.xml><?xml version="1.0" encoding="utf-8"?>
<sst xmlns="http://schemas.openxmlformats.org/spreadsheetml/2006/main" count="100" uniqueCount="69">
  <si>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</si>
  <si>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</si>
  <si>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</si>
  <si>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</si>
  <si>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</si>
  <si>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</si>
  <si>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</si>
  <si>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</si>
  <si>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</si>
  <si>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</si>
  <si>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</si>
  <si>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概要</t>
    <rPh sb="0" eb="2">
      <t>ガイヨウ</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</si>
  <si>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</si>
  <si>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（委託費：一般競争入札）</t>
    <rPh sb="1" eb="4">
      <t>イタクヒ</t>
    </rPh>
    <rPh sb="5" eb="7">
      <t>イッパン</t>
    </rPh>
    <rPh sb="7" eb="9">
      <t>キョウソウ</t>
    </rPh>
    <rPh sb="9" eb="11">
      <t>ニュウサツ</t>
    </rPh>
    <phoneticPr fontId="6"/>
  </si>
  <si>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</si>
  <si>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</si>
  <si>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成果物の
公表
(委託調査費の場合)</t>
    <rPh sb="0" eb="2">
      <t>セイカ</t>
    </rPh>
    <rPh sb="2" eb="3">
      <t>ブツ</t>
    </rPh>
    <rPh sb="5" eb="7">
      <t>コウヒョウ</t>
    </rPh>
    <rPh sb="15" eb="17">
      <t>バアイ</t>
    </rPh>
    <phoneticPr fontId="4"/>
  </si>
  <si>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4"/>
  </si>
  <si>
    <t>一般競争入札
（総合評価落札方式）</t>
  </si>
  <si>
    <t>―</t>
    <phoneticPr fontId="4"/>
  </si>
  <si>
    <t>【原子力規制委員会】</t>
    <rPh sb="1" eb="4">
      <t>ゲンシリョク</t>
    </rPh>
    <rPh sb="4" eb="6">
      <t>キセイ</t>
    </rPh>
    <rPh sb="6" eb="9">
      <t>イインカイ</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</si>
  <si>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</si>
  <si>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契約の相手方の住所</t>
    <rPh sb="0" eb="2">
      <t>ケイヤク</t>
    </rPh>
    <rPh sb="3" eb="6">
      <t>アイテガタ</t>
    </rPh>
    <rPh sb="7" eb="9">
      <t>ジュウショ</t>
    </rPh>
    <phoneticPr fontId="4"/>
  </si>
  <si>
    <t>法人番号</t>
    <rPh sb="0" eb="2">
      <t>ホウジン</t>
    </rPh>
    <rPh sb="2" eb="4">
      <t>バンゴウ</t>
    </rPh>
    <phoneticPr fontId="4"/>
  </si>
  <si>
    <t>国所管</t>
    <rPh sb="0" eb="1">
      <t>クニ</t>
    </rPh>
    <rPh sb="1" eb="3">
      <t>ショカン</t>
    </rPh>
    <phoneticPr fontId="4"/>
  </si>
  <si>
    <t>支出負担行為担当官原子力規制委員会原子力規制庁長官官房参事官　原田　義久
東京都港区六本木一丁目9番9号</t>
    <rPh sb="31" eb="33">
      <t>ハラダ</t>
    </rPh>
    <rPh sb="34" eb="36">
      <t>ヨシヒサ</t>
    </rPh>
    <phoneticPr fontId="4"/>
  </si>
  <si>
    <t>一般競争入札
（総合評価落札方式）</t>
    <phoneticPr fontId="6"/>
  </si>
  <si>
    <t>―</t>
    <phoneticPr fontId="4"/>
  </si>
  <si>
    <t>公財</t>
    <rPh sb="0" eb="2">
      <t>コウザイ</t>
    </rPh>
    <phoneticPr fontId="4"/>
  </si>
  <si>
    <t>平成30年度　第2四半期（30年7月～9月）</t>
    <rPh sb="7" eb="8">
      <t>ダイ</t>
    </rPh>
    <rPh sb="9" eb="12">
      <t>シハンキ</t>
    </rPh>
    <rPh sb="15" eb="16">
      <t>ネン</t>
    </rPh>
    <phoneticPr fontId="6"/>
  </si>
  <si>
    <t>平成30年度原子力利用安全対策等業務委託費（新核物質防護システム確立調査（ドローン関係調査））事業</t>
    <rPh sb="22" eb="23">
      <t>シン</t>
    </rPh>
    <rPh sb="41" eb="43">
      <t>カンケイ</t>
    </rPh>
    <rPh sb="43" eb="45">
      <t>チョウサ</t>
    </rPh>
    <rPh sb="47" eb="49">
      <t>ジギョウ</t>
    </rPh>
    <phoneticPr fontId="38"/>
  </si>
  <si>
    <t>平成30年原子力発電施設等安全技術対策委託費（非破壊検査基礎研修）事業</t>
    <rPh sb="0" eb="2">
      <t>ヘイセイ</t>
    </rPh>
    <rPh sb="4" eb="5">
      <t>ネン</t>
    </rPh>
    <rPh sb="5" eb="8">
      <t>ゲンシリョク</t>
    </rPh>
    <rPh sb="8" eb="10">
      <t>ハツデン</t>
    </rPh>
    <rPh sb="10" eb="12">
      <t>シセツ</t>
    </rPh>
    <rPh sb="12" eb="13">
      <t>トウ</t>
    </rPh>
    <rPh sb="13" eb="15">
      <t>アンゼン</t>
    </rPh>
    <rPh sb="15" eb="17">
      <t>ギジュツ</t>
    </rPh>
    <rPh sb="17" eb="19">
      <t>タイサク</t>
    </rPh>
    <rPh sb="19" eb="21">
      <t>イタク</t>
    </rPh>
    <rPh sb="21" eb="22">
      <t>ヒ</t>
    </rPh>
    <rPh sb="23" eb="26">
      <t>ヒハカイ</t>
    </rPh>
    <rPh sb="33" eb="35">
      <t>ジギョウ</t>
    </rPh>
    <phoneticPr fontId="38"/>
  </si>
  <si>
    <t>平成30年度原子力利用安全対策等業務委託費（新核物質防護システム確立調査（サイバーセキュリティ技術調査））事業</t>
    <rPh sb="22" eb="23">
      <t>シン</t>
    </rPh>
    <rPh sb="47" eb="49">
      <t>ギジュツ</t>
    </rPh>
    <rPh sb="49" eb="51">
      <t>チョウサ</t>
    </rPh>
    <rPh sb="53" eb="55">
      <t>ジギョウ</t>
    </rPh>
    <phoneticPr fontId="38"/>
  </si>
  <si>
    <t>東京都港区東新橋1-5-2　汐留シティセンター35階</t>
    <rPh sb="0" eb="3">
      <t>トウキョウト</t>
    </rPh>
    <rPh sb="3" eb="5">
      <t>ミナトク</t>
    </rPh>
    <rPh sb="5" eb="8">
      <t>ヒガシシンバシ</t>
    </rPh>
    <rPh sb="14" eb="16">
      <t>シオドメ</t>
    </rPh>
    <rPh sb="25" eb="26">
      <t>カイ</t>
    </rPh>
    <phoneticPr fontId="37"/>
  </si>
  <si>
    <t>株式会社
電通パプリックリレーションズ
代表取締役社長執行役員　畔柳　一典</t>
    <rPh sb="0" eb="4">
      <t>カブ</t>
    </rPh>
    <rPh sb="5" eb="7">
      <t>デンツウ</t>
    </rPh>
    <phoneticPr fontId="5"/>
  </si>
  <si>
    <t>東京都中央区明石町6番4号</t>
    <rPh sb="0" eb="3">
      <t>トウキョウト</t>
    </rPh>
    <rPh sb="3" eb="6">
      <t>チュウオウク</t>
    </rPh>
    <rPh sb="6" eb="9">
      <t>アカシチョウ</t>
    </rPh>
    <rPh sb="10" eb="11">
      <t>バン</t>
    </rPh>
    <rPh sb="12" eb="13">
      <t>ゴウ</t>
    </rPh>
    <phoneticPr fontId="39"/>
  </si>
  <si>
    <t>公益財団法人
原子力環境整備促進・資金管理センター
理事長　髙橋　彰</t>
    <rPh sb="0" eb="2">
      <t>コウエキ</t>
    </rPh>
    <rPh sb="2" eb="6">
      <t>ザイダンホウジン</t>
    </rPh>
    <rPh sb="7" eb="10">
      <t>ゲンシリョク</t>
    </rPh>
    <rPh sb="10" eb="12">
      <t>カンキョウ</t>
    </rPh>
    <rPh sb="12" eb="14">
      <t>セイビ</t>
    </rPh>
    <rPh sb="14" eb="16">
      <t>ソクシン</t>
    </rPh>
    <rPh sb="17" eb="19">
      <t>シキン</t>
    </rPh>
    <rPh sb="19" eb="21">
      <t>カンリ</t>
    </rPh>
    <phoneticPr fontId="37"/>
  </si>
  <si>
    <t>東京都文京区本郷7-3-1</t>
    <rPh sb="0" eb="3">
      <t>トウキョウト</t>
    </rPh>
    <rPh sb="3" eb="6">
      <t>ブンキョウク</t>
    </rPh>
    <rPh sb="6" eb="8">
      <t>ホンゴウ</t>
    </rPh>
    <phoneticPr fontId="37"/>
  </si>
  <si>
    <t>国立大学法人
東京大学
総長　五神　真</t>
    <rPh sb="0" eb="2">
      <t>コクリツ</t>
    </rPh>
    <rPh sb="2" eb="4">
      <t>ダイガク</t>
    </rPh>
    <rPh sb="4" eb="6">
      <t>ホウジン</t>
    </rPh>
    <rPh sb="7" eb="9">
      <t>トウキョウ</t>
    </rPh>
    <rPh sb="9" eb="11">
      <t>ダイガク</t>
    </rPh>
    <phoneticPr fontId="37"/>
  </si>
  <si>
    <t>宮城県仙台市青葉区荒巻字青葉6-6</t>
    <phoneticPr fontId="6"/>
  </si>
  <si>
    <t>国立大学法人
東北大学
大学院工学研究科長　長坂　徹也</t>
    <rPh sb="0" eb="2">
      <t>コクリツ</t>
    </rPh>
    <rPh sb="2" eb="4">
      <t>ダイガク</t>
    </rPh>
    <rPh sb="4" eb="6">
      <t>ホウジン</t>
    </rPh>
    <rPh sb="7" eb="9">
      <t>トウホク</t>
    </rPh>
    <rPh sb="9" eb="11">
      <t>ダイガク</t>
    </rPh>
    <phoneticPr fontId="37"/>
  </si>
  <si>
    <t>東京都文京区白山5丁目3-101号</t>
    <phoneticPr fontId="6"/>
  </si>
  <si>
    <t>公益財団法人
原子力安全技術センター
会長　石田寛人</t>
    <rPh sb="0" eb="2">
      <t>コウエキ</t>
    </rPh>
    <rPh sb="2" eb="6">
      <t>ザイダンホウジン</t>
    </rPh>
    <rPh sb="7" eb="10">
      <t>ゲンシリョク</t>
    </rPh>
    <rPh sb="10" eb="12">
      <t>アンゼン</t>
    </rPh>
    <rPh sb="12" eb="14">
      <t>ギジュツ</t>
    </rPh>
    <phoneticPr fontId="39"/>
  </si>
  <si>
    <t>非破壊検査
株式会社
代表取締役　山口 多賀幸</t>
    <rPh sb="0" eb="1">
      <t>ヒ</t>
    </rPh>
    <rPh sb="1" eb="3">
      <t>ハカイ</t>
    </rPh>
    <rPh sb="3" eb="5">
      <t>ケンサ</t>
    </rPh>
    <rPh sb="6" eb="8">
      <t>カブシキ</t>
    </rPh>
    <rPh sb="8" eb="10">
      <t>カイシャ</t>
    </rPh>
    <phoneticPr fontId="37"/>
  </si>
  <si>
    <t>旭化成エンジニアリング
株式会社
代表取締役社長 河野　龍次</t>
    <rPh sb="0" eb="3">
      <t>アサヒカセイ</t>
    </rPh>
    <rPh sb="12" eb="14">
      <t>カブシキ</t>
    </rPh>
    <rPh sb="14" eb="16">
      <t>カイシャ</t>
    </rPh>
    <phoneticPr fontId="37"/>
  </si>
  <si>
    <t>宮城県多賀城市桜木3-4-1</t>
    <phoneticPr fontId="6"/>
  </si>
  <si>
    <t>技術研究組合制御システムセキュリティセンター
理事長 新　誠一</t>
    <rPh sb="0" eb="2">
      <t>ギジュツ</t>
    </rPh>
    <rPh sb="2" eb="4">
      <t>ケンキュウ</t>
    </rPh>
    <rPh sb="4" eb="6">
      <t>クミアイ</t>
    </rPh>
    <rPh sb="6" eb="8">
      <t>セイギョ</t>
    </rPh>
    <phoneticPr fontId="1"/>
  </si>
  <si>
    <t>地震履歴の情報として、地震性隆起の結果である離水海岸地形（隆起ベンチ等）に関する離水年代評価の検証を行うことを目的として、地形学的検討及び年代学的分析を行い、年代試料の特性、分析手法に起因するばらつき等、評価における留意点を整理する。</t>
    <phoneticPr fontId="38"/>
  </si>
  <si>
    <t>原子力事業者における防護活動の促進、国における核物質防護措置の評価手法に係る技術的な検討等を実施する。</t>
    <rPh sb="42" eb="44">
      <t>ケントウ</t>
    </rPh>
    <rPh sb="46" eb="48">
      <t>ジッシ</t>
    </rPh>
    <phoneticPr fontId="4"/>
  </si>
  <si>
    <t>様々な非破壊検査について、基本的な知識、方法、注意点等の習得し、自ら各非破壊検査の概要を説明できるようになることを目的とし実施する。</t>
    <rPh sb="61" eb="63">
      <t>ジッシ</t>
    </rPh>
    <phoneticPr fontId="38"/>
  </si>
  <si>
    <t>原子力発電所における状態監視保全・検査技術に係る規格と状態監視技術について、座学と状態監視保全技術試験装置を用いた実習により理解することを目的とし実施する。</t>
    <rPh sb="73" eb="75">
      <t>ジッシ</t>
    </rPh>
    <phoneticPr fontId="38"/>
  </si>
  <si>
    <t>成果物完成後公表予定</t>
    <rPh sb="0" eb="3">
      <t>セイカブツ</t>
    </rPh>
    <rPh sb="3" eb="5">
      <t>カンセイ</t>
    </rPh>
    <rPh sb="5" eb="6">
      <t>ゴ</t>
    </rPh>
    <rPh sb="6" eb="8">
      <t>コウヒョウ</t>
    </rPh>
    <rPh sb="8" eb="10">
      <t>ヨテイ</t>
    </rPh>
    <phoneticPr fontId="4"/>
  </si>
  <si>
    <t>成果物非公表予定</t>
    <rPh sb="0" eb="3">
      <t>セイカブツ</t>
    </rPh>
    <rPh sb="3" eb="4">
      <t>ヒ</t>
    </rPh>
    <rPh sb="4" eb="6">
      <t>コウヒョウ</t>
    </rPh>
    <rPh sb="6" eb="8">
      <t>ヨテイ</t>
    </rPh>
    <phoneticPr fontId="4"/>
  </si>
  <si>
    <t>平成30年度原子力発電施設等安全技術対策委託費（諸外国における放射性廃棄物埋設に係るセーフティケースの調査）事業</t>
    <rPh sb="0" eb="2">
      <t>ヘイセイ</t>
    </rPh>
    <rPh sb="4" eb="5">
      <t>ネン</t>
    </rPh>
    <rPh sb="5" eb="6">
      <t>ド</t>
    </rPh>
    <rPh sb="6" eb="9">
      <t>ゲンシリョク</t>
    </rPh>
    <rPh sb="9" eb="11">
      <t>ハツデン</t>
    </rPh>
    <rPh sb="11" eb="13">
      <t>シセツ</t>
    </rPh>
    <rPh sb="13" eb="14">
      <t>トウ</t>
    </rPh>
    <rPh sb="14" eb="16">
      <t>アンゼン</t>
    </rPh>
    <rPh sb="16" eb="18">
      <t>ギジュツ</t>
    </rPh>
    <rPh sb="18" eb="20">
      <t>タイサク</t>
    </rPh>
    <rPh sb="20" eb="22">
      <t>イタク</t>
    </rPh>
    <rPh sb="22" eb="23">
      <t>ヒ</t>
    </rPh>
    <rPh sb="24" eb="27">
      <t>ショガイコク</t>
    </rPh>
    <rPh sb="31" eb="34">
      <t>ホウシャセイ</t>
    </rPh>
    <rPh sb="34" eb="37">
      <t>ハイキブツ</t>
    </rPh>
    <rPh sb="37" eb="39">
      <t>マイセツ</t>
    </rPh>
    <rPh sb="40" eb="41">
      <t>カカ</t>
    </rPh>
    <rPh sb="51" eb="53">
      <t>チョウサ</t>
    </rPh>
    <rPh sb="54" eb="56">
      <t>ジギョウ</t>
    </rPh>
    <phoneticPr fontId="38"/>
  </si>
  <si>
    <t>平成30年度原子力施設等防災対策等委託費（宇宙線生成核種を用いた隆起海岸地形の離水年代評価に関する検討）事業</t>
    <rPh sb="0" eb="2">
      <t>ヘイセイ</t>
    </rPh>
    <rPh sb="4" eb="6">
      <t>ネンド</t>
    </rPh>
    <rPh sb="21" eb="23">
      <t>ウチュウ</t>
    </rPh>
    <rPh sb="23" eb="24">
      <t>セン</t>
    </rPh>
    <rPh sb="24" eb="26">
      <t>セイセイ</t>
    </rPh>
    <rPh sb="26" eb="28">
      <t>カクシュ</t>
    </rPh>
    <rPh sb="29" eb="30">
      <t>モチ</t>
    </rPh>
    <rPh sb="32" eb="34">
      <t>リュウキ</t>
    </rPh>
    <rPh sb="34" eb="36">
      <t>カイガン</t>
    </rPh>
    <rPh sb="36" eb="38">
      <t>チケイ</t>
    </rPh>
    <rPh sb="39" eb="41">
      <t>リスイ</t>
    </rPh>
    <rPh sb="41" eb="43">
      <t>ネンダイ</t>
    </rPh>
    <rPh sb="43" eb="45">
      <t>ヒョウカ</t>
    </rPh>
    <rPh sb="46" eb="47">
      <t>カン</t>
    </rPh>
    <rPh sb="49" eb="51">
      <t>ケントウ</t>
    </rPh>
    <phoneticPr fontId="38"/>
  </si>
  <si>
    <t>平成30年度原子力施設等防災対策等委託費（防潮堤等の基礎地盤の液状化の影響評価に関する実験的検討及び解析的検討）事業</t>
    <phoneticPr fontId="38"/>
  </si>
  <si>
    <t>平成30年度原子力施設等防災対策等委託費（メディア対応分析評価）事業</t>
    <phoneticPr fontId="38"/>
  </si>
  <si>
    <t>定例記者会見等を行う委員長及びブリーフィングを行う報道官等へスピーチトレーニング等の講習を行い、メディア対応力の向上を図ることを目的とする。</t>
    <phoneticPr fontId="4"/>
  </si>
  <si>
    <t>―</t>
    <phoneticPr fontId="4"/>
  </si>
  <si>
    <t>―</t>
    <phoneticPr fontId="4"/>
  </si>
  <si>
    <t>大阪府大阪市西区北堀江1-18-14</t>
    <phoneticPr fontId="4"/>
  </si>
  <si>
    <t>一般競争入札
（最低価格落札方式）</t>
    <rPh sb="8" eb="10">
      <t>サイテイ</t>
    </rPh>
    <rPh sb="10" eb="12">
      <t>カカク</t>
    </rPh>
    <phoneticPr fontId="4"/>
  </si>
  <si>
    <t>―</t>
    <phoneticPr fontId="4"/>
  </si>
  <si>
    <t>―</t>
    <phoneticPr fontId="4"/>
  </si>
  <si>
    <t>―</t>
  </si>
  <si>
    <t>地震時における津波防潮堤等の地盤の液状化に関する実験及び解析的検討を行う。</t>
    <rPh sb="0" eb="2">
      <t>ジシン</t>
    </rPh>
    <rPh sb="2" eb="3">
      <t>ジ</t>
    </rPh>
    <rPh sb="7" eb="9">
      <t>ツナミ</t>
    </rPh>
    <rPh sb="9" eb="12">
      <t>ボウチョウテイ</t>
    </rPh>
    <rPh sb="12" eb="13">
      <t>ナド</t>
    </rPh>
    <rPh sb="14" eb="16">
      <t>ジバン</t>
    </rPh>
    <rPh sb="17" eb="20">
      <t>エキジョウカ</t>
    </rPh>
    <rPh sb="21" eb="22">
      <t>カン</t>
    </rPh>
    <rPh sb="24" eb="26">
      <t>ジッケン</t>
    </rPh>
    <rPh sb="26" eb="27">
      <t>オヨ</t>
    </rPh>
    <rPh sb="28" eb="30">
      <t>カイセキ</t>
    </rPh>
    <rPh sb="30" eb="31">
      <t>テキ</t>
    </rPh>
    <rPh sb="31" eb="33">
      <t>ケントウ</t>
    </rPh>
    <rPh sb="34" eb="35">
      <t>オコナ</t>
    </rPh>
    <phoneticPr fontId="38"/>
  </si>
  <si>
    <t>平成30年度原子力発電施設等安全技術対策委託費（状態監視保全技術実務研修（振動診断基礎））事業</t>
    <rPh sb="0" eb="2">
      <t>ヘイセイ</t>
    </rPh>
    <rPh sb="4" eb="6">
      <t>ネンド</t>
    </rPh>
    <rPh sb="41" eb="43">
      <t>キソ</t>
    </rPh>
    <rPh sb="45" eb="47">
      <t>ジギョウ</t>
    </rPh>
    <phoneticPr fontId="38"/>
  </si>
  <si>
    <t>神奈川県川崎市川崎区
日進町1-14
キューブ川崎6階</t>
    <rPh sb="23" eb="25">
      <t>カワサキ</t>
    </rPh>
    <rPh sb="26" eb="27">
      <t>カイ</t>
    </rPh>
    <phoneticPr fontId="4"/>
  </si>
  <si>
    <t>諸外国におけるセーフティケースに関する動向を把握すことを目的とし、下記事業を実施する。
（１）国際機関におけるセーフティケースの最新情報の整理
（２）諸外国におけるセーフティケースに係る概要の調査
（３）事業者によるセーフティケースに関する調査
（４）セーフティケースに対する規制機関等のレビューに関する調査</t>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</si>
</sst>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4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6"/>
      <name val="ＭＳ Ｐゴシック"/>
      <family val="2"/>
      <charset val="128"/>
      <scheme val="minor"/>
    </font>
    <font>
      <sz val="12"/>
      <color theme="0" tint="-0.499984740745262"/>
      <name val="ＭＳ Ｐ明朝"/>
      <family val="1"/>
      <charset val="128"/>
    </font>
    <font>
      <b/>
      <sz val="14"/>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9">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6" borderId="14" applyNumberFormat="0" applyAlignment="0" applyProtection="0">
      <alignment vertical="center"/>
    </xf>
    <xf numFmtId="0" fontId="17" fillId="26" borderId="14" applyNumberFormat="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9" fontId="14" fillId="0" borderId="0" applyFont="0" applyFill="0" applyBorder="0" applyAlignment="0" applyProtection="0">
      <alignment vertical="center"/>
    </xf>
    <xf numFmtId="9" fontId="5"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28" borderId="15" applyNumberFormat="0" applyFont="0" applyAlignment="0" applyProtection="0">
      <alignment vertical="center"/>
    </xf>
    <xf numFmtId="0" fontId="14" fillId="28" borderId="15" applyNumberFormat="0" applyFont="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17" applyNumberFormat="0" applyAlignment="0" applyProtection="0">
      <alignment vertical="center"/>
    </xf>
    <xf numFmtId="0" fontId="21" fillId="30" borderId="1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5"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7" applyNumberFormat="0" applyAlignment="0" applyProtection="0">
      <alignment vertical="center"/>
    </xf>
    <xf numFmtId="0" fontId="29" fillId="31" borderId="17" applyNumberFormat="0" applyAlignment="0" applyProtection="0">
      <alignment vertical="center"/>
    </xf>
    <xf numFmtId="0" fontId="5" fillId="0" borderId="0">
      <alignment vertical="center"/>
    </xf>
    <xf numFmtId="0" fontId="14" fillId="0" borderId="0"/>
    <xf numFmtId="0" fontId="12" fillId="0" borderId="0"/>
    <xf numFmtId="0" fontId="5" fillId="0" borderId="0">
      <alignment vertical="center"/>
    </xf>
    <xf numFmtId="0" fontId="5" fillId="0" borderId="0"/>
    <xf numFmtId="0" fontId="5" fillId="0" borderId="0"/>
    <xf numFmtId="0" fontId="5" fillId="0" borderId="0"/>
    <xf numFmtId="0" fontId="12" fillId="0" borderId="0"/>
    <xf numFmtId="0" fontId="9"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5"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91">
    <xf numFmtId="0" fontId="0" fillId="0" borderId="0" xfId="0">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ill="1" applyAlignment="1">
      <alignment vertical="center" wrapText="1"/>
    </xf>
    <xf numFmtId="38" fontId="31" fillId="0" borderId="0" xfId="69" applyFont="1" applyFill="1" applyAlignment="1">
      <alignment horizontal="center" vertical="center"/>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8" fillId="0" borderId="0" xfId="97" applyFont="1" applyFill="1" applyAlignment="1">
      <alignment horizontal="center" vertical="center" wrapText="1"/>
    </xf>
    <xf numFmtId="0" fontId="9" fillId="0" borderId="0" xfId="97" applyFont="1" applyFill="1" applyAlignment="1">
      <alignment horizontal="center" vertical="center" wrapText="1"/>
    </xf>
    <xf numFmtId="0" fontId="9" fillId="0" borderId="0" xfId="97" applyFont="1" applyFill="1" applyBorder="1" applyAlignment="1">
      <alignment horizontal="center" vertical="center" wrapText="1"/>
    </xf>
    <xf numFmtId="0" fontId="31" fillId="0" borderId="0" xfId="0" applyFont="1" applyFill="1">
      <alignment vertical="center"/>
    </xf>
    <xf numFmtId="0" fontId="33" fillId="0" borderId="0" xfId="0" applyFont="1" applyFill="1">
      <alignment vertical="center"/>
    </xf>
    <xf numFmtId="0" fontId="5" fillId="0" borderId="0" xfId="97" applyFont="1" applyFill="1" applyBorder="1" applyAlignment="1">
      <alignment horizontal="center" vertical="center" wrapText="1"/>
    </xf>
    <xf numFmtId="0" fontId="31" fillId="0" borderId="0" xfId="0" applyFont="1" applyFill="1" applyBorder="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3" fillId="0" borderId="0" xfId="0" applyFont="1" applyFill="1" applyAlignment="1">
      <alignment horizontal="right" vertical="center"/>
    </xf>
    <xf numFmtId="0" fontId="34" fillId="0" borderId="0" xfId="0" applyFont="1" applyFill="1" applyAlignment="1">
      <alignment vertical="center"/>
    </xf>
    <xf numFmtId="0" fontId="0" fillId="0" borderId="0" xfId="0" applyFill="1" applyAlignment="1">
      <alignment vertical="center" wrapText="1"/>
    </xf>
    <xf numFmtId="38" fontId="31" fillId="0" borderId="0" xfId="69" applyFont="1" applyFill="1" applyAlignment="1">
      <alignment horizontal="center" vertical="center" wrapText="1"/>
    </xf>
    <xf numFmtId="38" fontId="9" fillId="0" borderId="0" xfId="69" applyFont="1" applyFill="1" applyAlignment="1">
      <alignment horizontal="center" vertical="center" wrapText="1"/>
    </xf>
    <xf numFmtId="38" fontId="9" fillId="0" borderId="0" xfId="69" applyFont="1" applyFill="1" applyBorder="1" applyAlignment="1">
      <alignment horizontal="center" vertical="center" wrapText="1"/>
    </xf>
    <xf numFmtId="38" fontId="5" fillId="0" borderId="0" xfId="69" applyFont="1" applyFill="1" applyBorder="1" applyAlignment="1">
      <alignment horizontal="center" vertical="center" wrapText="1"/>
    </xf>
    <xf numFmtId="0" fontId="7" fillId="0" borderId="4" xfId="97" applyFont="1" applyFill="1" applyBorder="1" applyAlignment="1">
      <alignment horizontal="center" vertical="center" wrapText="1"/>
    </xf>
    <xf numFmtId="0" fontId="8" fillId="0" borderId="0" xfId="97" applyFont="1" applyFill="1" applyBorder="1" applyAlignment="1">
      <alignment horizontal="left" vertical="center"/>
    </xf>
    <xf numFmtId="0" fontId="34" fillId="0" borderId="0" xfId="0" applyFont="1" applyFill="1" applyAlignment="1">
      <alignment horizontal="left" vertical="center"/>
    </xf>
    <xf numFmtId="0" fontId="36" fillId="0" borderId="0" xfId="97" applyFont="1" applyFill="1" applyAlignment="1">
      <alignment horizontal="left" vertical="center" wrapText="1"/>
    </xf>
    <xf numFmtId="0" fontId="7" fillId="0" borderId="3" xfId="0" applyFont="1" applyFill="1" applyBorder="1" applyAlignment="1">
      <alignment vertical="center" wrapText="1"/>
    </xf>
    <xf numFmtId="176" fontId="7" fillId="0" borderId="3" xfId="55"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105" applyFont="1" applyFill="1" applyBorder="1" applyAlignment="1">
      <alignment horizontal="center"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176" fontId="7" fillId="0" borderId="1" xfId="55"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105" applyFont="1" applyFill="1" applyBorder="1" applyAlignment="1">
      <alignment horizontal="center" vertical="center" wrapText="1"/>
    </xf>
    <xf numFmtId="0" fontId="7" fillId="0" borderId="30" xfId="0" applyFont="1" applyFill="1" applyBorder="1" applyAlignment="1">
      <alignment vertical="center" wrapText="1"/>
    </xf>
    <xf numFmtId="0" fontId="7" fillId="0" borderId="1" xfId="105" applyNumberFormat="1" applyFont="1" applyFill="1" applyBorder="1" applyAlignment="1" applyProtection="1">
      <alignment horizontal="center" vertical="center" wrapText="1"/>
      <protection locked="0"/>
    </xf>
    <xf numFmtId="0" fontId="7" fillId="0" borderId="3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33" borderId="27" xfId="0" applyFont="1" applyFill="1" applyBorder="1" applyAlignment="1">
      <alignment vertical="center" wrapText="1"/>
    </xf>
    <xf numFmtId="14" fontId="7" fillId="0" borderId="28" xfId="105" applyNumberFormat="1" applyFont="1" applyFill="1" applyBorder="1" applyAlignment="1" applyProtection="1">
      <alignment vertical="center" wrapText="1"/>
      <protection locked="0"/>
    </xf>
    <xf numFmtId="0" fontId="7" fillId="0" borderId="28" xfId="105" applyNumberFormat="1" applyFont="1" applyFill="1" applyBorder="1" applyAlignment="1" applyProtection="1">
      <alignment vertical="center" wrapText="1"/>
      <protection locked="0"/>
    </xf>
    <xf numFmtId="177" fontId="7" fillId="0" borderId="29" xfId="105" applyNumberFormat="1" applyFont="1" applyFill="1" applyBorder="1" applyAlignment="1" applyProtection="1">
      <alignment vertical="center" shrinkToFit="1"/>
      <protection locked="0"/>
    </xf>
    <xf numFmtId="3" fontId="7" fillId="0" borderId="28" xfId="69" applyNumberFormat="1" applyFont="1" applyFill="1" applyBorder="1" applyAlignment="1" applyProtection="1">
      <alignment vertical="center"/>
      <protection locked="0"/>
    </xf>
    <xf numFmtId="3" fontId="40" fillId="0" borderId="28" xfId="69" applyNumberFormat="1" applyFont="1" applyFill="1" applyBorder="1" applyAlignment="1" applyProtection="1">
      <alignment vertical="center" wrapText="1"/>
      <protection locked="0"/>
    </xf>
    <xf numFmtId="0" fontId="7" fillId="0" borderId="26" xfId="0" applyFont="1" applyFill="1" applyBorder="1" applyAlignment="1">
      <alignment vertical="center" wrapText="1"/>
    </xf>
    <xf numFmtId="3" fontId="40" fillId="0" borderId="28" xfId="69" applyNumberFormat="1" applyFont="1" applyFill="1" applyBorder="1" applyAlignment="1" applyProtection="1">
      <alignment vertical="center"/>
      <protection locked="0"/>
    </xf>
    <xf numFmtId="177" fontId="7" fillId="0" borderId="29" xfId="105" applyNumberFormat="1" applyFont="1" applyFill="1" applyBorder="1" applyAlignment="1">
      <alignment vertical="center"/>
    </xf>
    <xf numFmtId="3" fontId="7" fillId="0" borderId="28" xfId="105" applyNumberFormat="1" applyFont="1" applyFill="1" applyBorder="1" applyAlignment="1" applyProtection="1">
      <alignment vertical="center"/>
      <protection locked="0"/>
    </xf>
    <xf numFmtId="0" fontId="7" fillId="33" borderId="33" xfId="0" applyFont="1" applyFill="1" applyBorder="1" applyAlignment="1">
      <alignment vertical="center" wrapText="1"/>
    </xf>
    <xf numFmtId="0" fontId="7" fillId="0" borderId="6" xfId="0" applyFont="1" applyFill="1" applyBorder="1" applyAlignment="1">
      <alignment vertical="center" wrapText="1"/>
    </xf>
    <xf numFmtId="14" fontId="7" fillId="0" borderId="4" xfId="105" applyNumberFormat="1" applyFont="1" applyFill="1" applyBorder="1" applyAlignment="1" applyProtection="1">
      <alignment vertical="center" wrapText="1"/>
      <protection locked="0"/>
    </xf>
    <xf numFmtId="0" fontId="7" fillId="0" borderId="4" xfId="105" applyNumberFormat="1" applyFont="1" applyFill="1" applyBorder="1" applyAlignment="1" applyProtection="1">
      <alignment vertical="center" wrapText="1"/>
      <protection locked="0"/>
    </xf>
    <xf numFmtId="177" fontId="7" fillId="0" borderId="34" xfId="105" applyNumberFormat="1" applyFont="1" applyFill="1" applyBorder="1" applyAlignment="1" applyProtection="1">
      <alignment vertical="center" shrinkToFit="1"/>
      <protection locked="0"/>
    </xf>
    <xf numFmtId="0" fontId="7" fillId="0" borderId="4" xfId="105" applyFont="1" applyFill="1" applyBorder="1" applyAlignment="1">
      <alignment horizontal="center" vertical="center" wrapText="1"/>
    </xf>
    <xf numFmtId="3" fontId="7" fillId="0" borderId="4" xfId="69" applyNumberFormat="1" applyFont="1" applyFill="1" applyBorder="1" applyAlignment="1" applyProtection="1">
      <alignment vertical="center"/>
      <protection locked="0"/>
    </xf>
    <xf numFmtId="3" fontId="40" fillId="0" borderId="4" xfId="69" applyNumberFormat="1" applyFont="1" applyFill="1" applyBorder="1" applyAlignment="1" applyProtection="1">
      <alignment vertical="center" wrapText="1"/>
      <protection locked="0"/>
    </xf>
    <xf numFmtId="176" fontId="7" fillId="0" borderId="4" xfId="55" applyNumberFormat="1" applyFont="1" applyFill="1" applyBorder="1" applyAlignment="1">
      <alignment horizontal="center" vertical="center" wrapText="1"/>
    </xf>
    <xf numFmtId="0" fontId="7" fillId="0" borderId="4" xfId="105" applyNumberFormat="1" applyFont="1" applyFill="1" applyBorder="1" applyAlignment="1" applyProtection="1">
      <alignment horizontal="center" vertical="center" wrapText="1"/>
      <protection locked="0"/>
    </xf>
    <xf numFmtId="0" fontId="7" fillId="0" borderId="36" xfId="0" applyFont="1" applyFill="1" applyBorder="1" applyAlignment="1">
      <alignment vertical="center" wrapText="1"/>
    </xf>
    <xf numFmtId="0" fontId="7" fillId="33" borderId="30" xfId="0" applyFont="1" applyFill="1" applyBorder="1" applyAlignment="1">
      <alignment horizontal="left" vertical="center" wrapText="1"/>
    </xf>
    <xf numFmtId="0" fontId="7" fillId="33" borderId="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4"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31" xfId="0" applyFont="1" applyFill="1" applyBorder="1" applyAlignment="1">
      <alignment vertical="center" wrapText="1"/>
    </xf>
    <xf numFmtId="0" fontId="7" fillId="0" borderId="35" xfId="0" applyFont="1" applyFill="1" applyBorder="1" applyAlignment="1">
      <alignment vertical="center" wrapText="1"/>
    </xf>
    <xf numFmtId="0" fontId="7" fillId="0" borderId="11" xfId="97" applyFont="1" applyFill="1" applyBorder="1" applyAlignment="1">
      <alignment horizontal="center" vertical="center" wrapText="1"/>
    </xf>
    <xf numFmtId="0" fontId="7" fillId="0" borderId="12" xfId="97" applyFont="1" applyFill="1" applyBorder="1" applyAlignment="1">
      <alignment horizontal="center" vertical="center" wrapText="1"/>
    </xf>
    <xf numFmtId="0" fontId="7" fillId="0" borderId="13" xfId="97" applyFont="1" applyFill="1" applyBorder="1" applyAlignment="1">
      <alignment horizontal="center" vertical="center" wrapText="1"/>
    </xf>
    <xf numFmtId="0" fontId="7" fillId="0" borderId="0" xfId="97" applyFont="1" applyFill="1" applyAlignment="1">
      <alignment horizontal="center" vertical="center" wrapText="1"/>
    </xf>
    <xf numFmtId="0" fontId="7" fillId="0" borderId="5" xfId="97" applyFont="1" applyFill="1" applyBorder="1" applyAlignment="1">
      <alignment horizontal="center" vertical="center" wrapText="1"/>
    </xf>
    <xf numFmtId="0" fontId="7" fillId="0" borderId="6" xfId="97"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7" fillId="0" borderId="7" xfId="97" applyFont="1" applyFill="1" applyBorder="1" applyAlignment="1">
      <alignment horizontal="center" vertical="center" wrapText="1"/>
    </xf>
    <xf numFmtId="0" fontId="7" fillId="0" borderId="8" xfId="97"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38" fontId="7" fillId="0" borderId="5" xfId="69" applyFont="1" applyFill="1" applyBorder="1" applyAlignment="1">
      <alignment horizontal="center" vertical="center" wrapText="1"/>
    </xf>
    <xf numFmtId="38" fontId="7" fillId="0" borderId="6" xfId="69" applyFont="1" applyFill="1" applyBorder="1" applyAlignment="1">
      <alignment horizontal="center" vertical="center" wrapText="1"/>
    </xf>
  </cellXfs>
  <cellStyles count="11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5" xfId="103"/>
    <cellStyle name="標準 6" xfId="104"/>
    <cellStyle name="標準 6 2" xfId="112"/>
    <cellStyle name="標準 6 2 2" xfId="117"/>
    <cellStyle name="標準 7" xfId="108"/>
    <cellStyle name="標準 7 2" xfId="11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22"/>
  <sheetViews>
    <sheetView tabSelected="1" view="pageBreakPreview" zoomScale="60" zoomScaleNormal="80" workbookViewId="0">
      <pane xSplit="1" ySplit="7" topLeftCell="B8" activePane="bottomRight" state="frozen"/>
      <selection pane="topRight" activeCell="C1" sqref="C1"/>
      <selection pane="bottomLeft" activeCell="A8" sqref="A8"/>
      <selection pane="bottomRight" activeCell="I15" sqref="I15"/>
    </sheetView>
  </sheetViews>
  <sheetFormatPr defaultRowHeight="13.5"/>
  <cols>
    <col min="1" max="1" width="20.625" style="1" customWidth="1"/>
    <col min="2" max="2" width="30.625" style="4" customWidth="1"/>
    <col min="3" max="3" width="20.625" style="1" customWidth="1"/>
    <col min="4" max="5" width="20.625" style="4" customWidth="1"/>
    <col min="6" max="7" width="20.625" style="22" customWidth="1"/>
    <col min="8" max="8" width="20.625" style="5" customWidth="1"/>
    <col min="9" max="9" width="20.625" style="9" customWidth="1"/>
    <col min="10" max="10" width="20.625" style="1" customWidth="1"/>
    <col min="11" max="14" width="20.625" style="4" customWidth="1"/>
    <col min="15" max="16" width="15.625" style="1" customWidth="1"/>
    <col min="17" max="16384" width="9" style="1"/>
  </cols>
  <sheetData>
    <row r="1" spans="1:16" ht="20.100000000000001" customHeight="1">
      <c r="A1" s="17"/>
      <c r="B1" s="17"/>
      <c r="C1" s="21"/>
      <c r="D1" s="22"/>
      <c r="E1" s="17"/>
      <c r="F1" s="17"/>
      <c r="G1" s="17"/>
      <c r="H1" s="23"/>
      <c r="I1" s="27"/>
      <c r="J1" s="23"/>
      <c r="K1" s="22"/>
      <c r="L1" s="22"/>
      <c r="M1" s="22"/>
      <c r="N1" s="22"/>
      <c r="O1" s="17"/>
      <c r="P1" s="24" t="s">
        <v>0</v>
      </c>
    </row>
    <row r="2" spans="1:16" s="2" customFormat="1" ht="60" customHeight="1">
      <c r="A2" s="80" t="s">
        <v>1</v>
      </c>
      <c r="B2" s="80"/>
      <c r="C2" s="80"/>
      <c r="D2" s="80"/>
      <c r="E2" s="80"/>
      <c r="F2" s="80"/>
      <c r="G2" s="80"/>
      <c r="H2" s="80"/>
      <c r="I2" s="80"/>
      <c r="J2" s="80"/>
      <c r="K2" s="80"/>
      <c r="L2" s="80"/>
      <c r="M2" s="80"/>
      <c r="N2" s="80"/>
      <c r="O2" s="80"/>
      <c r="P2" s="80"/>
    </row>
    <row r="3" spans="1:16" s="3" customFormat="1" ht="20.100000000000001" customHeight="1">
      <c r="A3" s="34" t="s">
        <v>20</v>
      </c>
      <c r="B3" s="14"/>
      <c r="C3" s="15"/>
      <c r="D3" s="15"/>
      <c r="E3" s="15"/>
      <c r="F3" s="15"/>
      <c r="G3" s="15"/>
      <c r="H3" s="15"/>
      <c r="I3" s="28"/>
      <c r="J3" s="15"/>
      <c r="K3" s="15"/>
      <c r="L3" s="15"/>
      <c r="M3" s="15"/>
      <c r="N3" s="15"/>
      <c r="O3" s="15"/>
      <c r="P3" s="15"/>
    </row>
    <row r="4" spans="1:16" s="3" customFormat="1" ht="20.100000000000001" customHeight="1">
      <c r="A4" s="33" t="s">
        <v>29</v>
      </c>
      <c r="B4" s="25"/>
      <c r="C4" s="16"/>
      <c r="D4" s="16"/>
      <c r="E4" s="16"/>
      <c r="F4" s="16"/>
      <c r="G4" s="16"/>
      <c r="H4" s="16"/>
      <c r="I4" s="29"/>
      <c r="J4" s="16"/>
      <c r="K4" s="16"/>
      <c r="L4" s="16"/>
      <c r="M4" s="16"/>
      <c r="N4" s="16"/>
      <c r="O4" s="16"/>
      <c r="P4" s="18"/>
    </row>
    <row r="5" spans="1:16" ht="20.100000000000001" customHeight="1" thickBot="1">
      <c r="A5" s="32" t="s">
        <v>13</v>
      </c>
      <c r="B5" s="19"/>
      <c r="C5" s="19"/>
      <c r="D5" s="19"/>
      <c r="E5" s="19"/>
      <c r="F5" s="19"/>
      <c r="G5" s="19"/>
      <c r="H5" s="19"/>
      <c r="I5" s="30"/>
      <c r="J5" s="19"/>
      <c r="K5" s="19"/>
      <c r="L5" s="19"/>
      <c r="M5" s="19"/>
      <c r="N5" s="19"/>
      <c r="O5" s="19"/>
      <c r="P5" s="20"/>
    </row>
    <row r="6" spans="1:16" s="3" customFormat="1" ht="50.1" customHeight="1">
      <c r="A6" s="87" t="s">
        <v>15</v>
      </c>
      <c r="B6" s="81" t="s">
        <v>11</v>
      </c>
      <c r="C6" s="81" t="s">
        <v>14</v>
      </c>
      <c r="D6" s="81" t="s">
        <v>2</v>
      </c>
      <c r="E6" s="81" t="s">
        <v>21</v>
      </c>
      <c r="F6" s="81" t="s">
        <v>22</v>
      </c>
      <c r="G6" s="81" t="s">
        <v>23</v>
      </c>
      <c r="H6" s="81" t="s">
        <v>17</v>
      </c>
      <c r="I6" s="89" t="s">
        <v>3</v>
      </c>
      <c r="J6" s="81" t="s">
        <v>4</v>
      </c>
      <c r="K6" s="81" t="s">
        <v>5</v>
      </c>
      <c r="L6" s="77" t="s">
        <v>6</v>
      </c>
      <c r="M6" s="78"/>
      <c r="N6" s="79"/>
      <c r="O6" s="83" t="s">
        <v>16</v>
      </c>
      <c r="P6" s="85" t="s">
        <v>7</v>
      </c>
    </row>
    <row r="7" spans="1:16" s="3" customFormat="1" ht="50.1" customHeight="1" thickBot="1">
      <c r="A7" s="88"/>
      <c r="B7" s="82"/>
      <c r="C7" s="82"/>
      <c r="D7" s="82"/>
      <c r="E7" s="82"/>
      <c r="F7" s="82"/>
      <c r="G7" s="82"/>
      <c r="H7" s="82"/>
      <c r="I7" s="90"/>
      <c r="J7" s="82"/>
      <c r="K7" s="82"/>
      <c r="L7" s="31" t="s">
        <v>8</v>
      </c>
      <c r="M7" s="31" t="s">
        <v>9</v>
      </c>
      <c r="N7" s="31" t="s">
        <v>10</v>
      </c>
      <c r="O7" s="84"/>
      <c r="P7" s="86"/>
    </row>
    <row r="8" spans="1:16" s="26" customFormat="1" ht="260.10000000000002" customHeight="1">
      <c r="A8" s="48" t="s">
        <v>56</v>
      </c>
      <c r="B8" s="69" t="s">
        <v>57</v>
      </c>
      <c r="C8" s="35" t="s">
        <v>25</v>
      </c>
      <c r="D8" s="49">
        <v>43285</v>
      </c>
      <c r="E8" s="50" t="s">
        <v>34</v>
      </c>
      <c r="F8" s="50" t="s">
        <v>33</v>
      </c>
      <c r="G8" s="51">
        <v>2010001050792</v>
      </c>
      <c r="H8" s="38" t="s">
        <v>18</v>
      </c>
      <c r="I8" s="52">
        <v>10469637</v>
      </c>
      <c r="J8" s="53">
        <v>6372000</v>
      </c>
      <c r="K8" s="36">
        <f>ROUNDDOWN(+J8/I8,3)</f>
        <v>0.60799999999999998</v>
      </c>
      <c r="L8" s="37" t="s">
        <v>58</v>
      </c>
      <c r="M8" s="37" t="s">
        <v>59</v>
      </c>
      <c r="N8" s="38" t="s">
        <v>58</v>
      </c>
      <c r="O8" s="73" t="s">
        <v>52</v>
      </c>
      <c r="P8" s="39"/>
    </row>
    <row r="9" spans="1:16" s="8" customFormat="1" ht="260.10000000000002" customHeight="1">
      <c r="A9" s="48" t="s">
        <v>53</v>
      </c>
      <c r="B9" s="70" t="s">
        <v>68</v>
      </c>
      <c r="C9" s="40" t="s">
        <v>25</v>
      </c>
      <c r="D9" s="49">
        <v>43350</v>
      </c>
      <c r="E9" s="50" t="s">
        <v>36</v>
      </c>
      <c r="F9" s="50" t="s">
        <v>35</v>
      </c>
      <c r="G9" s="51">
        <v>6010005014757</v>
      </c>
      <c r="H9" s="43" t="s">
        <v>18</v>
      </c>
      <c r="I9" s="52">
        <v>12382603</v>
      </c>
      <c r="J9" s="53">
        <v>12302280</v>
      </c>
      <c r="K9" s="41">
        <f>ROUNDDOWN(+J9/I9,3)</f>
        <v>0.99299999999999999</v>
      </c>
      <c r="L9" s="42" t="s">
        <v>28</v>
      </c>
      <c r="M9" s="42" t="s">
        <v>24</v>
      </c>
      <c r="N9" s="43">
        <v>1</v>
      </c>
      <c r="O9" s="73" t="s">
        <v>51</v>
      </c>
      <c r="P9" s="39"/>
    </row>
    <row r="10" spans="1:16" s="26" customFormat="1" ht="260.10000000000002" customHeight="1">
      <c r="A10" s="54" t="s">
        <v>54</v>
      </c>
      <c r="B10" s="69" t="s">
        <v>47</v>
      </c>
      <c r="C10" s="44" t="s">
        <v>25</v>
      </c>
      <c r="D10" s="49">
        <v>43370</v>
      </c>
      <c r="E10" s="50" t="s">
        <v>38</v>
      </c>
      <c r="F10" s="50" t="s">
        <v>37</v>
      </c>
      <c r="G10" s="51">
        <v>5010005007398</v>
      </c>
      <c r="H10" s="43" t="s">
        <v>26</v>
      </c>
      <c r="I10" s="52">
        <v>9987879</v>
      </c>
      <c r="J10" s="55">
        <v>9900000</v>
      </c>
      <c r="K10" s="41">
        <f>ROUNDDOWN(+J10/I10,3)</f>
        <v>0.99099999999999999</v>
      </c>
      <c r="L10" s="42" t="s">
        <v>19</v>
      </c>
      <c r="M10" s="42" t="s">
        <v>19</v>
      </c>
      <c r="N10" s="43" t="s">
        <v>19</v>
      </c>
      <c r="O10" s="73" t="s">
        <v>51</v>
      </c>
      <c r="P10" s="39"/>
    </row>
    <row r="11" spans="1:16" s="26" customFormat="1" ht="260.10000000000002" customHeight="1">
      <c r="A11" s="48" t="s">
        <v>55</v>
      </c>
      <c r="B11" s="74" t="s">
        <v>65</v>
      </c>
      <c r="C11" s="44" t="s">
        <v>25</v>
      </c>
      <c r="D11" s="49">
        <v>43301</v>
      </c>
      <c r="E11" s="50" t="s">
        <v>40</v>
      </c>
      <c r="F11" s="50" t="s">
        <v>39</v>
      </c>
      <c r="G11" s="51">
        <v>7370005002147</v>
      </c>
      <c r="H11" s="43" t="s">
        <v>26</v>
      </c>
      <c r="I11" s="52">
        <v>9908535</v>
      </c>
      <c r="J11" s="53">
        <v>9615673</v>
      </c>
      <c r="K11" s="41">
        <f>ROUNDDOWN(+J11/I11,3)</f>
        <v>0.97</v>
      </c>
      <c r="L11" s="42" t="s">
        <v>19</v>
      </c>
      <c r="M11" s="42" t="s">
        <v>19</v>
      </c>
      <c r="N11" s="43">
        <v>2</v>
      </c>
      <c r="O11" s="73" t="s">
        <v>51</v>
      </c>
      <c r="P11" s="39"/>
    </row>
    <row r="12" spans="1:16" s="26" customFormat="1" ht="260.10000000000002" customHeight="1">
      <c r="A12" s="48" t="s">
        <v>30</v>
      </c>
      <c r="B12" s="69" t="s">
        <v>48</v>
      </c>
      <c r="C12" s="44" t="s">
        <v>25</v>
      </c>
      <c r="D12" s="49">
        <v>43319</v>
      </c>
      <c r="E12" s="50" t="s">
        <v>42</v>
      </c>
      <c r="F12" s="50" t="s">
        <v>41</v>
      </c>
      <c r="G12" s="51">
        <v>6010005018634</v>
      </c>
      <c r="H12" s="43" t="s">
        <v>18</v>
      </c>
      <c r="I12" s="52">
        <v>17170209</v>
      </c>
      <c r="J12" s="53">
        <v>16184161</v>
      </c>
      <c r="K12" s="41">
        <f>+J12/I12</f>
        <v>0.94257216088633511</v>
      </c>
      <c r="L12" s="42" t="s">
        <v>28</v>
      </c>
      <c r="M12" s="42" t="s">
        <v>24</v>
      </c>
      <c r="N12" s="45">
        <v>2</v>
      </c>
      <c r="O12" s="73" t="s">
        <v>52</v>
      </c>
      <c r="P12" s="39"/>
    </row>
    <row r="13" spans="1:16" s="26" customFormat="1" ht="260.10000000000002" customHeight="1">
      <c r="A13" s="48" t="s">
        <v>31</v>
      </c>
      <c r="B13" s="70" t="s">
        <v>49</v>
      </c>
      <c r="C13" s="44" t="s">
        <v>25</v>
      </c>
      <c r="D13" s="49">
        <v>43312</v>
      </c>
      <c r="E13" s="50" t="s">
        <v>43</v>
      </c>
      <c r="F13" s="50" t="s">
        <v>60</v>
      </c>
      <c r="G13" s="56">
        <v>7120001069487</v>
      </c>
      <c r="H13" s="43" t="s">
        <v>61</v>
      </c>
      <c r="I13" s="52">
        <v>4558578</v>
      </c>
      <c r="J13" s="53">
        <v>2905200</v>
      </c>
      <c r="K13" s="41">
        <f>ROUNDDOWN(+J13/I13,3)</f>
        <v>0.63700000000000001</v>
      </c>
      <c r="L13" s="42" t="s">
        <v>62</v>
      </c>
      <c r="M13" s="42" t="s">
        <v>63</v>
      </c>
      <c r="N13" s="45" t="s">
        <v>63</v>
      </c>
      <c r="O13" s="73" t="s">
        <v>64</v>
      </c>
      <c r="P13" s="39"/>
    </row>
    <row r="14" spans="1:16" s="26" customFormat="1" ht="260.10000000000002" customHeight="1">
      <c r="A14" s="75" t="s">
        <v>66</v>
      </c>
      <c r="B14" s="71" t="s">
        <v>50</v>
      </c>
      <c r="C14" s="44" t="s">
        <v>25</v>
      </c>
      <c r="D14" s="49">
        <v>43319</v>
      </c>
      <c r="E14" s="50" t="s">
        <v>44</v>
      </c>
      <c r="F14" s="50" t="s">
        <v>67</v>
      </c>
      <c r="G14" s="51">
        <v>6120001060042</v>
      </c>
      <c r="H14" s="43" t="s">
        <v>61</v>
      </c>
      <c r="I14" s="57">
        <v>3935748</v>
      </c>
      <c r="J14" s="53">
        <v>3888000</v>
      </c>
      <c r="K14" s="41">
        <f>ROUNDDOWN(+J14/I14,3)</f>
        <v>0.98699999999999999</v>
      </c>
      <c r="L14" s="42" t="s">
        <v>58</v>
      </c>
      <c r="M14" s="46" t="s">
        <v>58</v>
      </c>
      <c r="N14" s="45" t="s">
        <v>58</v>
      </c>
      <c r="O14" s="73" t="s">
        <v>64</v>
      </c>
      <c r="P14" s="39"/>
    </row>
    <row r="15" spans="1:16" s="26" customFormat="1" ht="260.10000000000002" customHeight="1" thickBot="1">
      <c r="A15" s="58" t="s">
        <v>32</v>
      </c>
      <c r="B15" s="72" t="s">
        <v>48</v>
      </c>
      <c r="C15" s="59" t="s">
        <v>25</v>
      </c>
      <c r="D15" s="60">
        <v>43343</v>
      </c>
      <c r="E15" s="61" t="s">
        <v>46</v>
      </c>
      <c r="F15" s="61" t="s">
        <v>45</v>
      </c>
      <c r="G15" s="62">
        <v>8010605002498</v>
      </c>
      <c r="H15" s="63" t="s">
        <v>18</v>
      </c>
      <c r="I15" s="64">
        <v>9951555</v>
      </c>
      <c r="J15" s="65">
        <v>8100000</v>
      </c>
      <c r="K15" s="66">
        <f>ROUNDDOWN(+J15/I15,3)</f>
        <v>0.81299999999999994</v>
      </c>
      <c r="L15" s="47" t="s">
        <v>27</v>
      </c>
      <c r="M15" s="47" t="s">
        <v>19</v>
      </c>
      <c r="N15" s="67" t="s">
        <v>19</v>
      </c>
      <c r="O15" s="76" t="s">
        <v>52</v>
      </c>
      <c r="P15" s="68"/>
    </row>
    <row r="16" spans="1:16" s="10" customFormat="1" ht="14.1" customHeight="1">
      <c r="B16" s="11" t="s">
        <v>12</v>
      </c>
      <c r="C16" s="11"/>
      <c r="D16" s="6"/>
      <c r="E16" s="6"/>
      <c r="F16" s="6"/>
      <c r="G16" s="6"/>
      <c r="H16" s="6"/>
      <c r="I16" s="7"/>
      <c r="J16" s="6"/>
      <c r="K16" s="7"/>
      <c r="L16" s="6"/>
      <c r="M16" s="12"/>
      <c r="N16" s="12"/>
      <c r="O16" s="12"/>
      <c r="P16" s="13"/>
    </row>
    <row r="17" spans="1:15">
      <c r="A17" s="4"/>
      <c r="E17" s="1"/>
      <c r="F17" s="17"/>
      <c r="G17" s="17"/>
      <c r="J17" s="4"/>
      <c r="K17" s="1"/>
    </row>
    <row r="20" spans="1:15">
      <c r="O20" s="17"/>
    </row>
    <row r="21" spans="1:15">
      <c r="O21" s="17"/>
    </row>
    <row r="22" spans="1:15">
      <c r="O22" s="17"/>
    </row>
  </sheetData>
  <autoFilter ref="A7:P16"/>
  <mergeCells count="15">
    <mergeCell ref="L6:N6"/>
    <mergeCell ref="A2:P2"/>
    <mergeCell ref="B6:B7"/>
    <mergeCell ref="O6:O7"/>
    <mergeCell ref="P6:P7"/>
    <mergeCell ref="A6:A7"/>
    <mergeCell ref="C6:C7"/>
    <mergeCell ref="E6:E7"/>
    <mergeCell ref="D6:D7"/>
    <mergeCell ref="H6:H7"/>
    <mergeCell ref="I6:I7"/>
    <mergeCell ref="J6:J7"/>
    <mergeCell ref="K6:K7"/>
    <mergeCell ref="F6:F7"/>
    <mergeCell ref="G6:G7"/>
  </mergeCells>
  <phoneticPr fontId="6"/>
  <dataValidations count="2">
    <dataValidation allowBlank="1" showErrorMessage="1" sqref="J8:J15"/>
    <dataValidation type="list" allowBlank="1" showInputMessage="1" showErrorMessage="1" sqref="O8:O15">
      <formula1>#REF!</formula1>
    </dataValidation>
  </dataValidations>
  <pageMargins left="0.70866141732283472" right="0.70866141732283472" top="0.74803149606299213" bottom="0.74803149606299213" header="0.31496062992125984" footer="0.31496062992125984"/>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30第1四半期委託入札</vt:lpstr>
      <vt:lpstr>'30第1四半期委託入札'!Print_Area</vt:lpstr>
      <vt:lpstr>'30第1四半期委託入札'!Print_Titles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2018-12-20T01:20:23Z</cp:lastPrinted>
  <dcterms:created xsi:type="dcterms:W3CDTF">2012-11-14T23:56:55Z</dcterms:created>
  <dcterms:modified xsi:type="dcterms:W3CDTF">2018-12-28T05:23:49Z</dcterms:modified>
</cp:coreProperties>
</file>