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４．原子力の安全確保に向けた技術・人材の基盤の構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<sst xmlns="http://schemas.openxmlformats.org/spreadsheetml/2006/main" count="3054" uniqueCount="734">
  <si>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</si>
  <si>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</si>
  <si>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</si>
  <si>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</si>
  <si>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</si>
  <si>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</si>
  <si>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</si>
  <si>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</si>
  <si>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</si>
  <si>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</si>
  <si>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</si>
  <si>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</si>
  <si>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</si>
  <si>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</si>
  <si>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</si>
  <si>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</si>
  <si>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</si>
  <si>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</si>
  <si>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</si>
  <si>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</si>
  <si>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</si>
  <si>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</si>
  <si>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</si>
  <si>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</si>
  <si>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</si>
  <si>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</si>
  <si>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</si>
  <si>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</si>
  <si>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</si>
  <si>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</si>
  <si>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</si>
  <si>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</si>
  <si>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</si>
  <si>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</si>
  <si>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</si>
  <si>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</si>
  <si>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</si>
  <si>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</si>
  <si>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</si>
  <si>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</si>
  <si>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</si>
  <si>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</si>
  <si>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</si>
  <si>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</si>
  <si>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</si>
  <si>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</si>
  <si>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</si>
  <si>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</si>
  <si>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</si>
  <si>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</si>
  <si>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</si>
  <si>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</si>
  <si>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</si>
  <si>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</si>
  <si>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</si>
  <si>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</si>
  <si>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</si>
  <si>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</si>
  <si>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</si>
  <si>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</si>
  <si>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</si>
  <si>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</si>
  <si>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</si>
  <si>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</si>
  <si>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</si>
  <si>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</si>
  <si>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</si>
  <si>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</si>
  <si>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</si>
  <si>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</si>
  <si>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</si>
  <si>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</si>
  <si>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</si>
  <si>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</si>
  <si>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</si>
  <si>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</si>
  <si>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</si>
  <si>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</si>
  <si>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</si>
  <si>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</si>
  <si>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</si>
  <si>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</si>
  <si>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</si>
  <si>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</si>
  <si>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</si>
  <si>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</si>
  <si>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</si>
  <si>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</si>
  <si>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</si>
  <si>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</si>
  <si>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</si>
  <si>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</si>
  <si>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</si>
  <si>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</si>
  <si>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</si>
  <si>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</si>
  <si>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</si>
  <si>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</si>
  <si>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</si>
  <si>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</si>
  <si>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</si>
  <si>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</si>
  <si>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</si>
  <si>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</si>
  <si>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</si>
  <si>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</si>
  <si>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</si>
  <si>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</si>
  <si>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</si>
  <si>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</si>
  <si>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</si>
  <si>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</si>
  <si>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</si>
  <si>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</si>
  <si>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</si>
  <si>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</si>
  <si>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</si>
  <si>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</si>
  <si>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</si>
  <si>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</si>
  <si>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</si>
  <si>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</si>
  <si>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</si>
  <si>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</si>
  <si>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</si>
  <si>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</si>
  <si>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</si>
  <si>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</si>
  <si>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</si>
  <si>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</si>
  <si>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</si>
  <si>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</si>
  <si>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</si>
  <si>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</si>
  <si>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</si>
  <si>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</si>
  <si>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</si>
  <si>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</si>
  <si>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</si>
  <si>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</si>
  <si>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</si>
  <si>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</si>
  <si>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</si>
  <si>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</si>
  <si>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</si>
  <si>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</si>
  <si>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</si>
  <si>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</si>
  <si>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</si>
  <si>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</si>
  <si>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</si>
  <si>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</si>
  <si>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</si>
  <si>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</si>
  <si>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</si>
  <si>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</si>
  <si>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</si>
  <si>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</si>
  <si>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</si>
  <si>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</si>
  <si>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</si>
  <si>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</si>
  <si>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</si>
  <si>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</si>
  <si>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</si>
  <si>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</si>
  <si>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</si>
  <si>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</si>
  <si>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</si>
  <si>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</si>
  <si>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</si>
  <si>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</si>
  <si>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</si>
  <si>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</si>
  <si>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</si>
  <si>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</si>
  <si>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</si>
  <si>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</si>
  <si>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</si>
  <si>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</si>
  <si>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</si>
  <si>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</si>
  <si>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</si>
  <si>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</si>
  <si>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</si>
  <si>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</si>
  <si>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</si>
  <si>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</si>
  <si>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</si>
  <si>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</si>
  <si>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</si>
  <si>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</si>
  <si>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</si>
  <si>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</si>
  <si>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</si>
  <si>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</si>
  <si>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</si>
  <si>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</si>
  <si>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</si>
  <si>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</si>
  <si>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</si>
  <si>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</si>
  <si>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</si>
  <si>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</si>
  <si>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</si>
  <si>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</si>
  <si>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</si>
  <si>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</si>
  <si>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</si>
  <si>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</si>
  <si>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</si>
  <si>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</si>
  <si>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</si>
  <si>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</si>
  <si>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</si>
  <si>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</si>
  <si>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</si>
  <si>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</si>
  <si>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</si>
  <si>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</si>
  <si>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</si>
  <si>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</si>
  <si>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</si>
  <si>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</si>
  <si>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</si>
  <si>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</si>
  <si>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</si>
  <si>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</si>
  <si>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</si>
  <si>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</si>
  <si>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</si>
  <si>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</si>
  <si>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</si>
  <si>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</si>
  <si>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</si>
  <si>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</si>
  <si>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</si>
  <si>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</si>
  <si>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</si>
  <si>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</si>
  <si>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</si>
  <si>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</si>
  <si>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</si>
  <si>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</si>
  <si>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</si>
  <si>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</si>
  <si>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</si>
  <si>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</si>
  <si>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</si>
  <si>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</si>
  <si>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</si>
  <si>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</si>
  <si>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</si>
  <si>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</si>
  <si>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</si>
  <si>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</si>
  <si>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</si>
  <si>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</si>
  <si>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</si>
  <si>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</si>
  <si>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</si>
  <si>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</si>
  <si>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</si>
  <si>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</si>
  <si>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</si>
  <si>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</si>
  <si>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</si>
  <si>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</si>
  <si>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</si>
  <si>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</si>
  <si>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</si>
  <si>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</si>
  <si>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</si>
  <si>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</si>
  <si>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</si>
  <si>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</si>
  <si>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</si>
  <si>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</si>
  <si>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</si>
  <si>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</si>
  <si>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</si>
  <si>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</si>
  <si>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</si>
  <si>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</si>
  <si>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</si>
  <si>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</si>
  <si>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</si>
  <si>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</si>
  <si>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</si>
  <si>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</si>
  <si>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</si>
  <si>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</si>
  <si>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</si>
  <si>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</si>
  <si>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</si>
  <si>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</si>
  <si>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</si>
  <si>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</si>
  <si>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</si>
  <si>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</si>
  <si>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</si>
  <si>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</si>
  <si>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</si>
  <si>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</si>
  <si>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</si>
  <si>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</si>
  <si>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</si>
  <si>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</si>
  <si>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</si>
  <si>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</si>
  <si>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</si>
  <si>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</si>
  <si>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</si>
  <si>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</si>
  <si>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</si>
  <si>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</si>
  <si>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</si>
  <si>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</si>
  <si>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</si>
  <si>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</si>
  <si>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</si>
  <si>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</si>
  <si>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</si>
  <si>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</si>
  <si>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</si>
  <si>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</si>
  <si>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</si>
  <si>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</si>
  <si>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</si>
  <si>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</si>
  <si>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</si>
  <si>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</si>
  <si>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</si>
  <si>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</si>
  <si>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</si>
  <si>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</si>
  <si>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</si>
  <si>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</si>
  <si>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</si>
  <si>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</si>
  <si>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</si>
  <si>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</si>
  <si>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</si>
  <si>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</si>
  <si>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</si>
  <si>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</si>
  <si>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</si>
  <si>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</si>
  <si>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</si>
  <si>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</si>
  <si>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</si>
  <si>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</si>
  <si>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</si>
  <si>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</si>
  <si>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</si>
  <si>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</si>
  <si>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</si>
  <si>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</si>
  <si>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</si>
  <si>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</si>
  <si>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</si>
  <si>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</si>
  <si>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</si>
  <si>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</si>
  <si>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</si>
  <si>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</si>
  <si>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</si>
  <si>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</si>
  <si>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</si>
  <si>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</si>
  <si>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</si>
  <si>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</si>
  <si>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</si>
  <si>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</si>
  <si>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</si>
  <si>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</si>
  <si>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</si>
  <si>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</si>
  <si>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</si>
  <si>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</si>
  <si>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</si>
  <si>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</si>
  <si>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</si>
  <si>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</si>
  <si>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</si>
  <si>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</si>
  <si>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</si>
  <si>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</si>
  <si>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</si>
  <si>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</si>
  <si>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</si>
  <si>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</si>
  <si>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</si>
  <si>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</si>
  <si>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</si>
  <si>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</si>
  <si>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</si>
  <si>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</si>
  <si>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</si>
  <si>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</si>
  <si>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</si>
  <si>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</si>
  <si>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</si>
  <si>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</si>
  <si>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</si>
  <si>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</si>
  <si>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</si>
  <si>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</si>
  <si>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</si>
  <si>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</si>
  <si>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</si>
  <si>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</si>
  <si>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</si>
  <si>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</si>
  <si>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</si>
  <si>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</si>
  <si>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</si>
  <si>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</si>
  <si>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</si>
  <si>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</si>
  <si>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</si>
  <si>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</si>
  <si>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</si>
  <si>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</si>
  <si>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</si>
  <si>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</si>
  <si>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</si>
  <si>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</si>
  <si>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</si>
  <si>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</si>
  <si>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</si>
  <si>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</si>
  <si>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</si>
  <si>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</si>
  <si>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</si>
  <si>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</si>
  <si>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</si>
  <si>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</si>
  <si>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</si>
  <si>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</si>
  <si>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</si>
  <si>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</si>
  <si>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</si>
  <si>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</si>
  <si>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</si>
  <si>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</si>
  <si>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</si>
  <si>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</si>
  <si>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</si>
  <si>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</si>
  <si>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</si>
  <si>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</si>
  <si>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</si>
  <si>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</si>
  <si>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</si>
  <si>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</si>
  <si>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</si>
  <si>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</si>
  <si>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</si>
  <si>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</si>
  <si>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</si>
  <si>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</si>
  <si>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</si>
  <si>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</si>
  <si>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</si>
  <si>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</si>
  <si>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</si>
  <si>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</si>
  <si>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</si>
  <si>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</si>
  <si>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</si>
  <si>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</si>
  <si>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</si>
  <si>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</si>
  <si>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</si>
  <si>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</si>
  <si>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</si>
  <si>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</si>
  <si>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</si>
  <si>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</si>
  <si>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</si>
  <si>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</si>
  <si>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</si>
  <si>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</si>
  <si>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</si>
  <si>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</si>
  <si>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</si>
  <si>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</si>
  <si>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</si>
  <si>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</si>
  <si>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</si>
  <si>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</si>
  <si>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</si>
  <si>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</si>
  <si>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</si>
  <si>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</si>
  <si>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</si>
  <si>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</si>
  <si>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</si>
  <si>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</si>
  <si>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</si>
  <si>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</si>
  <si>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</si>
  <si>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</si>
  <si>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</si>
  <si>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</si>
  <si>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</si>
  <si>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</si>
  <si>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</si>
  <si>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</si>
  <si>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</si>
  <si>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</si>
  <si>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</si>
  <si>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</si>
  <si>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</si>
  <si>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</si>
  <si>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</si>
  <si>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</si>
  <si>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</si>
  <si>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</si>
  <si>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</si>
  <si>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</si>
  <si>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</si>
  <si>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</si>
  <si>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</si>
  <si>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</si>
  <si>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</si>
  <si>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</si>
  <si>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</si>
  <si>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</si>
  <si>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</si>
  <si>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</si>
  <si>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</si>
  <si>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</si>
  <si>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</si>
  <si>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</si>
  <si>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</si>
  <si>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</si>
  <si>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</si>
  <si>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phoneticPr fontId="5"/>
  </si>
  <si>
    <t>原子力安全人材育成センター</t>
    <phoneticPr fontId="5"/>
  </si>
  <si>
    <t>原子力規制委員会第１中期目標（平成27年2月12日）
原子力規制委員会職員の人材育成の基本方針（平成26年6月25日）</t>
    <rPh sb="0" eb="3">
      <t>ゲンシリョク</t>
    </rPh>
    <rPh sb="3" eb="5">
      <t>キセイ</t>
    </rPh>
    <rPh sb="5" eb="8">
      <t>イインカイ</t>
    </rPh>
    <rPh sb="8" eb="9">
      <t>ダイ</t>
    </rPh>
    <rPh sb="10" eb="12">
      <t>チュウキ</t>
    </rPh>
    <rPh sb="12" eb="14">
      <t>モクヒョウ</t>
    </rPh>
    <rPh sb="15" eb="17">
      <t>ヘイセイ</t>
    </rPh>
    <rPh sb="19" eb="20">
      <t>ネン</t>
    </rPh>
    <rPh sb="21" eb="22">
      <t>ガツ</t>
    </rPh>
    <rPh sb="24" eb="25">
      <t>ニチ</t>
    </rPh>
    <rPh sb="27" eb="30">
      <t>ゲンシリョク</t>
    </rPh>
    <rPh sb="30" eb="32">
      <t>キセイ</t>
    </rPh>
    <rPh sb="32" eb="35">
      <t>イインカイ</t>
    </rPh>
    <rPh sb="35" eb="37">
      <t>ショクイン</t>
    </rPh>
    <rPh sb="38" eb="40">
      <t>ジンザイ</t>
    </rPh>
    <rPh sb="40" eb="42">
      <t>イクセイ</t>
    </rPh>
    <rPh sb="43" eb="45">
      <t>キホン</t>
    </rPh>
    <rPh sb="45" eb="47">
      <t>ホウシン</t>
    </rPh>
    <rPh sb="48" eb="50">
      <t>ヘイセイ</t>
    </rPh>
    <rPh sb="52" eb="53">
      <t>ネン</t>
    </rPh>
    <rPh sb="54" eb="55">
      <t>ガツ</t>
    </rPh>
    <rPh sb="57" eb="58">
      <t>ニチ</t>
    </rPh>
    <phoneticPr fontId="5"/>
  </si>
  <si>
    <t>○</t>
  </si>
  <si>
    <t>有</t>
  </si>
  <si>
    <t>△</t>
  </si>
  <si>
    <t>一般競争契約の実施に伴い、広く一般に公告を実施。事業内容が特異的である案件について結果として一者応札となった事案が発生したが、過去の実績等を十分に踏まえて支出先の選定を行った。</t>
    <rPh sb="0" eb="2">
      <t>イッパン</t>
    </rPh>
    <rPh sb="2" eb="4">
      <t>キョウソウ</t>
    </rPh>
    <rPh sb="4" eb="6">
      <t>ケイヤク</t>
    </rPh>
    <rPh sb="7" eb="9">
      <t>ジッシ</t>
    </rPh>
    <rPh sb="10" eb="11">
      <t>トモナ</t>
    </rPh>
    <rPh sb="13" eb="14">
      <t>ヒロ</t>
    </rPh>
    <rPh sb="15" eb="17">
      <t>イッパン</t>
    </rPh>
    <rPh sb="18" eb="20">
      <t>コウコク</t>
    </rPh>
    <rPh sb="21" eb="23">
      <t>ジッシ</t>
    </rPh>
    <rPh sb="24" eb="26">
      <t>ジギョウ</t>
    </rPh>
    <rPh sb="26" eb="28">
      <t>ナイヨウ</t>
    </rPh>
    <rPh sb="29" eb="32">
      <t>トクイテキ</t>
    </rPh>
    <rPh sb="35" eb="37">
      <t>アンケン</t>
    </rPh>
    <rPh sb="41" eb="43">
      <t>ケッカ</t>
    </rPh>
    <rPh sb="46" eb="47">
      <t>イッ</t>
    </rPh>
    <rPh sb="47" eb="48">
      <t>シャ</t>
    </rPh>
    <rPh sb="48" eb="50">
      <t>オウサツ</t>
    </rPh>
    <rPh sb="54" eb="56">
      <t>ジアン</t>
    </rPh>
    <rPh sb="57" eb="59">
      <t>ハッセイ</t>
    </rPh>
    <rPh sb="63" eb="65">
      <t>カコ</t>
    </rPh>
    <rPh sb="66" eb="68">
      <t>ジッセキ</t>
    </rPh>
    <rPh sb="68" eb="69">
      <t>トウ</t>
    </rPh>
    <rPh sb="70" eb="72">
      <t>ジュウブン</t>
    </rPh>
    <rPh sb="73" eb="74">
      <t>フ</t>
    </rPh>
    <rPh sb="77" eb="80">
      <t>シシュツサキ</t>
    </rPh>
    <rPh sb="81" eb="83">
      <t>センテイ</t>
    </rPh>
    <rPh sb="84" eb="85">
      <t>オコナ</t>
    </rPh>
    <phoneticPr fontId="5"/>
  </si>
  <si>
    <t>-</t>
    <phoneticPr fontId="5"/>
  </si>
  <si>
    <t>-</t>
    <phoneticPr fontId="5"/>
  </si>
  <si>
    <t>-</t>
    <phoneticPr fontId="5"/>
  </si>
  <si>
    <t>原子力の安全確保は、組織の発足経緯を踏まえ独立性を持つ国の規制機関として責任を持って行うことが必要であり、そのための人材育成を、地方自治体、民間等に委ねることは適切ではない。</t>
    <phoneticPr fontId="5"/>
  </si>
  <si>
    <t>-</t>
    <phoneticPr fontId="5"/>
  </si>
  <si>
    <t>B</t>
    <phoneticPr fontId="5"/>
  </si>
  <si>
    <t>-</t>
    <phoneticPr fontId="5"/>
  </si>
  <si>
    <t>‐</t>
  </si>
  <si>
    <t>原子力に対する確かな規制を通じて、人と環境を守ること</t>
    <phoneticPr fontId="5"/>
  </si>
  <si>
    <t>本事業は、我が国の原子力の安全確保のため、原子力規制委員会職員自らの能力・専門性向上のために行うものであり、国が全額負担することが妥当である。</t>
    <rPh sb="37" eb="40">
      <t>センモンセイ</t>
    </rPh>
    <phoneticPr fontId="5"/>
  </si>
  <si>
    <t>-</t>
    <phoneticPr fontId="5"/>
  </si>
  <si>
    <t>-</t>
    <phoneticPr fontId="5"/>
  </si>
  <si>
    <t>原子力規制委員会</t>
  </si>
  <si>
    <t>点</t>
    <phoneticPr fontId="5"/>
  </si>
  <si>
    <t>点</t>
    <phoneticPr fontId="5"/>
  </si>
  <si>
    <t>-</t>
    <phoneticPr fontId="5"/>
  </si>
  <si>
    <t>-</t>
    <phoneticPr fontId="5"/>
  </si>
  <si>
    <t>日本原子力発電(株)</t>
    <rPh sb="7" eb="10">
      <t>カブ</t>
    </rPh>
    <phoneticPr fontId="5"/>
  </si>
  <si>
    <t>(株)原子力エンジニアリング</t>
    <rPh sb="0" eb="3">
      <t>カブ</t>
    </rPh>
    <rPh sb="3" eb="6">
      <t>ゲンシリョク</t>
    </rPh>
    <phoneticPr fontId="5"/>
  </si>
  <si>
    <t>(株)ペスコ</t>
    <rPh sb="0" eb="3">
      <t>カブ</t>
    </rPh>
    <phoneticPr fontId="5"/>
  </si>
  <si>
    <t>研修教材の整備（核燃料サイクル）</t>
    <rPh sb="0" eb="2">
      <t>ケンシュウ</t>
    </rPh>
    <rPh sb="2" eb="4">
      <t>キョウザイ</t>
    </rPh>
    <rPh sb="5" eb="7">
      <t>セイビ</t>
    </rPh>
    <rPh sb="8" eb="11">
      <t>カクネンリョウ</t>
    </rPh>
    <phoneticPr fontId="5"/>
  </si>
  <si>
    <t>(株)原子力発電訓練センター</t>
    <rPh sb="0" eb="3">
      <t>カブ</t>
    </rPh>
    <phoneticPr fontId="5"/>
  </si>
  <si>
    <t>-</t>
    <phoneticPr fontId="5"/>
  </si>
  <si>
    <t>(株)BWR運転訓練センター</t>
    <rPh sb="0" eb="3">
      <t>カブ</t>
    </rPh>
    <phoneticPr fontId="5"/>
  </si>
  <si>
    <t>(株)紀伊國屋書店</t>
    <rPh sb="0" eb="3">
      <t>カブ</t>
    </rPh>
    <rPh sb="3" eb="7">
      <t>キノクニヤ</t>
    </rPh>
    <rPh sb="7" eb="9">
      <t>ショテン</t>
    </rPh>
    <phoneticPr fontId="5"/>
  </si>
  <si>
    <t>学習室の環境整備</t>
    <rPh sb="0" eb="3">
      <t>ガクシュウシツ</t>
    </rPh>
    <rPh sb="4" eb="6">
      <t>カンキョウ</t>
    </rPh>
    <rPh sb="6" eb="8">
      <t>セイビ</t>
    </rPh>
    <phoneticPr fontId="5"/>
  </si>
  <si>
    <t>(株)テクノファ</t>
    <rPh sb="0" eb="3">
      <t>カブ</t>
    </rPh>
    <phoneticPr fontId="5"/>
  </si>
  <si>
    <t>(株)サイマル・インターナショナル</t>
    <rPh sb="0" eb="3">
      <t>カブ</t>
    </rPh>
    <phoneticPr fontId="5"/>
  </si>
  <si>
    <t>研修の実施（ISOセミナー、品質保証入門）</t>
    <rPh sb="0" eb="2">
      <t>ケンシュウ</t>
    </rPh>
    <rPh sb="3" eb="5">
      <t>ジッシ</t>
    </rPh>
    <rPh sb="14" eb="16">
      <t>ヒンシツ</t>
    </rPh>
    <rPh sb="16" eb="18">
      <t>ホショウ</t>
    </rPh>
    <rPh sb="18" eb="20">
      <t>ニュウモン</t>
    </rPh>
    <phoneticPr fontId="5"/>
  </si>
  <si>
    <t>研修の実施（原子力施設品質保証基礎）</t>
    <rPh sb="0" eb="2">
      <t>ケンシュウ</t>
    </rPh>
    <rPh sb="3" eb="5">
      <t>ジッシ</t>
    </rPh>
    <rPh sb="6" eb="9">
      <t>ゲンシリョク</t>
    </rPh>
    <rPh sb="9" eb="11">
      <t>シセツ</t>
    </rPh>
    <rPh sb="11" eb="13">
      <t>ヒンシツ</t>
    </rPh>
    <rPh sb="13" eb="15">
      <t>ホショウ</t>
    </rPh>
    <rPh sb="15" eb="17">
      <t>キソ</t>
    </rPh>
    <phoneticPr fontId="5"/>
  </si>
  <si>
    <t>東芝ITサービス(株)</t>
    <rPh sb="0" eb="2">
      <t>トウシバ</t>
    </rPh>
    <rPh sb="8" eb="11">
      <t>カブ</t>
    </rPh>
    <phoneticPr fontId="5"/>
  </si>
  <si>
    <t>学習設備の移設業務</t>
    <rPh sb="0" eb="2">
      <t>ガクシュウ</t>
    </rPh>
    <rPh sb="2" eb="4">
      <t>セツビ</t>
    </rPh>
    <rPh sb="5" eb="7">
      <t>イセツ</t>
    </rPh>
    <rPh sb="7" eb="9">
      <t>ギョウム</t>
    </rPh>
    <phoneticPr fontId="5"/>
  </si>
  <si>
    <t>-</t>
    <phoneticPr fontId="5"/>
  </si>
  <si>
    <t>学校法人　産業能率大学</t>
    <rPh sb="0" eb="2">
      <t>ガッコウ</t>
    </rPh>
    <rPh sb="2" eb="4">
      <t>ホウジン</t>
    </rPh>
    <rPh sb="5" eb="7">
      <t>サンギョウ</t>
    </rPh>
    <rPh sb="7" eb="9">
      <t>ノウリツ</t>
    </rPh>
    <rPh sb="9" eb="11">
      <t>ダイガク</t>
    </rPh>
    <phoneticPr fontId="5"/>
  </si>
  <si>
    <t>公益財団法人　放射線計測協会</t>
    <rPh sb="0" eb="2">
      <t>コウエキ</t>
    </rPh>
    <rPh sb="2" eb="4">
      <t>ザイダン</t>
    </rPh>
    <rPh sb="4" eb="6">
      <t>ホウジン</t>
    </rPh>
    <rPh sb="7" eb="10">
      <t>ホウシャセン</t>
    </rPh>
    <rPh sb="10" eb="12">
      <t>ケイソク</t>
    </rPh>
    <rPh sb="12" eb="14">
      <t>キョウカイ</t>
    </rPh>
    <phoneticPr fontId="5"/>
  </si>
  <si>
    <t>(株)日本翻訳センター</t>
    <rPh sb="0" eb="3">
      <t>カブ</t>
    </rPh>
    <rPh sb="3" eb="5">
      <t>ニホン</t>
    </rPh>
    <rPh sb="5" eb="7">
      <t>ホンヤク</t>
    </rPh>
    <phoneticPr fontId="5"/>
  </si>
  <si>
    <t>研修の実施（核物質防護検査官基礎研修（放射線の防護））</t>
    <rPh sb="0" eb="2">
      <t>ケンシュウ</t>
    </rPh>
    <rPh sb="3" eb="5">
      <t>ジッシ</t>
    </rPh>
    <rPh sb="6" eb="9">
      <t>カクブッシツ</t>
    </rPh>
    <rPh sb="9" eb="11">
      <t>ボウゴ</t>
    </rPh>
    <rPh sb="11" eb="14">
      <t>ケンサカン</t>
    </rPh>
    <rPh sb="14" eb="16">
      <t>キソ</t>
    </rPh>
    <rPh sb="16" eb="18">
      <t>ケンシュウ</t>
    </rPh>
    <rPh sb="19" eb="22">
      <t>ホウシャセン</t>
    </rPh>
    <rPh sb="23" eb="25">
      <t>ボウゴ</t>
    </rPh>
    <phoneticPr fontId="5"/>
  </si>
  <si>
    <t>H.</t>
    <phoneticPr fontId="5"/>
  </si>
  <si>
    <t>E.(株)ペスコ</t>
    <rPh sb="2" eb="5">
      <t>カブ</t>
    </rPh>
    <phoneticPr fontId="5"/>
  </si>
  <si>
    <t>人件費</t>
    <rPh sb="0" eb="3">
      <t>ジンケンヒ</t>
    </rPh>
    <phoneticPr fontId="5"/>
  </si>
  <si>
    <t>G.</t>
    <phoneticPr fontId="5"/>
  </si>
  <si>
    <t>F. (株)テクノファ</t>
    <rPh sb="3" eb="6">
      <t>カブ</t>
    </rPh>
    <phoneticPr fontId="5"/>
  </si>
  <si>
    <t>一般管理費等</t>
    <rPh sb="0" eb="2">
      <t>イッパン</t>
    </rPh>
    <rPh sb="2" eb="5">
      <t>カンリヒ</t>
    </rPh>
    <rPh sb="5" eb="6">
      <t>トウ</t>
    </rPh>
    <phoneticPr fontId="5"/>
  </si>
  <si>
    <t>研修教材（核燃料サイクル）の作成等</t>
    <rPh sb="0" eb="2">
      <t>ケンシュウ</t>
    </rPh>
    <rPh sb="2" eb="4">
      <t>キョウザイ</t>
    </rPh>
    <rPh sb="14" eb="16">
      <t>サクセイ</t>
    </rPh>
    <rPh sb="16" eb="17">
      <t>トウ</t>
    </rPh>
    <phoneticPr fontId="5"/>
  </si>
  <si>
    <t>旅費</t>
    <rPh sb="0" eb="2">
      <t>リョヒ</t>
    </rPh>
    <phoneticPr fontId="5"/>
  </si>
  <si>
    <t>講師交通費、講師宿泊費</t>
    <rPh sb="0" eb="2">
      <t>コウシ</t>
    </rPh>
    <rPh sb="2" eb="5">
      <t>コウツウヒ</t>
    </rPh>
    <rPh sb="6" eb="8">
      <t>コウシ</t>
    </rPh>
    <rPh sb="8" eb="11">
      <t>シュクハクヒ</t>
    </rPh>
    <phoneticPr fontId="5"/>
  </si>
  <si>
    <t>研修における通訳</t>
    <rPh sb="0" eb="2">
      <t>ケンシュウ</t>
    </rPh>
    <rPh sb="6" eb="8">
      <t>ツウヤク</t>
    </rPh>
    <phoneticPr fontId="5"/>
  </si>
  <si>
    <t>研修における翻訳</t>
    <rPh sb="0" eb="2">
      <t>ケンシュウ</t>
    </rPh>
    <rPh sb="6" eb="8">
      <t>ホンヤク</t>
    </rPh>
    <phoneticPr fontId="5"/>
  </si>
  <si>
    <t>-</t>
    <phoneticPr fontId="5"/>
  </si>
  <si>
    <t>公開セミナーへの参加（職場リーダー研修）</t>
    <rPh sb="0" eb="2">
      <t>コウカイ</t>
    </rPh>
    <rPh sb="8" eb="10">
      <t>サンカ</t>
    </rPh>
    <rPh sb="11" eb="13">
      <t>ショクバ</t>
    </rPh>
    <rPh sb="17" eb="19">
      <t>ケンシュウ</t>
    </rPh>
    <phoneticPr fontId="5"/>
  </si>
  <si>
    <t>-</t>
    <phoneticPr fontId="5"/>
  </si>
  <si>
    <t>百万円</t>
    <phoneticPr fontId="5"/>
  </si>
  <si>
    <t>百万円/日</t>
    <phoneticPr fontId="5"/>
  </si>
  <si>
    <t>百万円</t>
    <phoneticPr fontId="5"/>
  </si>
  <si>
    <t>百万円</t>
    <phoneticPr fontId="5"/>
  </si>
  <si>
    <t>-</t>
    <phoneticPr fontId="5"/>
  </si>
  <si>
    <t>原子力安全研修事業</t>
    <phoneticPr fontId="5"/>
  </si>
  <si>
    <t>特別会計に関する法律　第85条第6項
特別会計に関する法律施行令　第51条第7項第19号</t>
    <rPh sb="0" eb="2">
      <t>トクベツ</t>
    </rPh>
    <rPh sb="2" eb="4">
      <t>カイケイ</t>
    </rPh>
    <rPh sb="5" eb="6">
      <t>カン</t>
    </rPh>
    <rPh sb="8" eb="10">
      <t>ホウリツ</t>
    </rPh>
    <rPh sb="11" eb="12">
      <t>ダイ</t>
    </rPh>
    <rPh sb="14" eb="15">
      <t>ジョウ</t>
    </rPh>
    <rPh sb="15" eb="16">
      <t>ダイ</t>
    </rPh>
    <rPh sb="17" eb="18">
      <t>コウ</t>
    </rPh>
    <rPh sb="19" eb="21">
      <t>トクベツ</t>
    </rPh>
    <rPh sb="21" eb="23">
      <t>カイケイ</t>
    </rPh>
    <rPh sb="24" eb="25">
      <t>カン</t>
    </rPh>
    <rPh sb="27" eb="29">
      <t>ホウリツ</t>
    </rPh>
    <rPh sb="29" eb="32">
      <t>セコウレイ</t>
    </rPh>
    <rPh sb="33" eb="34">
      <t>ダイ</t>
    </rPh>
    <rPh sb="36" eb="37">
      <t>ジョウ</t>
    </rPh>
    <rPh sb="37" eb="38">
      <t>ダイ</t>
    </rPh>
    <rPh sb="39" eb="40">
      <t>コウ</t>
    </rPh>
    <rPh sb="40" eb="41">
      <t>ダイ</t>
    </rPh>
    <rPh sb="43" eb="44">
      <t>ゴウ</t>
    </rPh>
    <phoneticPr fontId="5"/>
  </si>
  <si>
    <t>-</t>
    <phoneticPr fontId="5"/>
  </si>
  <si>
    <t>-</t>
    <phoneticPr fontId="5"/>
  </si>
  <si>
    <t>百万円</t>
    <phoneticPr fontId="5"/>
  </si>
  <si>
    <t>原子力に対する確かな規制を行うためには、国が責任を持って専門能力を有する優秀な人材を育成することが必要であり、優先度の高い事業である。</t>
    <phoneticPr fontId="5"/>
  </si>
  <si>
    <t>高度な専門機器を用いた研修を実施しているため、コストの水準は妥当と考えられる。</t>
    <phoneticPr fontId="5"/>
  </si>
  <si>
    <t>新24-0038</t>
    <rPh sb="0" eb="1">
      <t>シン</t>
    </rPh>
    <phoneticPr fontId="5"/>
  </si>
  <si>
    <t>0109</t>
    <phoneticPr fontId="5"/>
  </si>
  <si>
    <t>0010</t>
    <phoneticPr fontId="5"/>
  </si>
  <si>
    <t>0019</t>
    <phoneticPr fontId="5"/>
  </si>
  <si>
    <t>0017</t>
    <phoneticPr fontId="5"/>
  </si>
  <si>
    <t>A.日本原子力発電(株)</t>
    <rPh sb="9" eb="12">
      <t>カブ</t>
    </rPh>
    <phoneticPr fontId="5"/>
  </si>
  <si>
    <t>人件費</t>
    <phoneticPr fontId="5"/>
  </si>
  <si>
    <t>その他</t>
    <phoneticPr fontId="5"/>
  </si>
  <si>
    <t>その他</t>
    <phoneticPr fontId="5"/>
  </si>
  <si>
    <t>研修の実施（原子炉物理、熱流動等）</t>
    <phoneticPr fontId="5"/>
  </si>
  <si>
    <t>一般管理費等</t>
    <phoneticPr fontId="5"/>
  </si>
  <si>
    <t>B.(株)ペスコ</t>
    <phoneticPr fontId="5"/>
  </si>
  <si>
    <t>人件費</t>
    <phoneticPr fontId="5"/>
  </si>
  <si>
    <t>研修教材（核燃料サイクル）の作成等</t>
    <phoneticPr fontId="5"/>
  </si>
  <si>
    <t>C. (株)テクノファ</t>
    <phoneticPr fontId="5"/>
  </si>
  <si>
    <t>旅費</t>
    <phoneticPr fontId="5"/>
  </si>
  <si>
    <t>講師交通費、講師宿泊費</t>
    <phoneticPr fontId="5"/>
  </si>
  <si>
    <t>D.-</t>
    <phoneticPr fontId="5"/>
  </si>
  <si>
    <t>日本原子力発電(株)</t>
    <phoneticPr fontId="5"/>
  </si>
  <si>
    <t>研修の実施（原子炉物理、熱流動等）</t>
    <phoneticPr fontId="5"/>
  </si>
  <si>
    <t>(株)原子力エンジニアリング</t>
    <phoneticPr fontId="5"/>
  </si>
  <si>
    <t>研修の実施（ECT）</t>
    <phoneticPr fontId="5"/>
  </si>
  <si>
    <t>研修の実施（ECT）</t>
    <phoneticPr fontId="5"/>
  </si>
  <si>
    <t>(株)ペスコ</t>
    <phoneticPr fontId="5"/>
  </si>
  <si>
    <t>研修教材の整備（核燃料サイクル）</t>
    <phoneticPr fontId="5"/>
  </si>
  <si>
    <t>(株)原子力発電訓練センター</t>
    <phoneticPr fontId="5"/>
  </si>
  <si>
    <t>研修の実施（PWR運転管理技能）</t>
    <phoneticPr fontId="5"/>
  </si>
  <si>
    <t>研修の実施（PWR運転管理技能）</t>
    <phoneticPr fontId="5"/>
  </si>
  <si>
    <t>(株)BWR運転訓練センター</t>
    <phoneticPr fontId="5"/>
  </si>
  <si>
    <t>研修の実施（BWR運転管理技能）</t>
    <phoneticPr fontId="5"/>
  </si>
  <si>
    <t>研修の実施（BWR運転管理技能）</t>
    <phoneticPr fontId="5"/>
  </si>
  <si>
    <t>(株)紀伊國屋書店</t>
    <phoneticPr fontId="5"/>
  </si>
  <si>
    <t>学習室の環境整備</t>
    <phoneticPr fontId="5"/>
  </si>
  <si>
    <t>(株)テクノファ</t>
    <phoneticPr fontId="5"/>
  </si>
  <si>
    <t>研修の実施（原子力施設品質保証基礎）</t>
    <phoneticPr fontId="5"/>
  </si>
  <si>
    <t>(株)サイマル・インターナショナル</t>
    <phoneticPr fontId="5"/>
  </si>
  <si>
    <t>研修における通訳</t>
    <phoneticPr fontId="5"/>
  </si>
  <si>
    <t>(株)テクノファ</t>
    <phoneticPr fontId="5"/>
  </si>
  <si>
    <t>(株)テクノファ</t>
    <phoneticPr fontId="5"/>
  </si>
  <si>
    <t>東芝ITサービス(株)</t>
    <phoneticPr fontId="5"/>
  </si>
  <si>
    <t>学習設備の移設業務</t>
    <phoneticPr fontId="5"/>
  </si>
  <si>
    <t>学校法人　産業能率大学</t>
    <phoneticPr fontId="5"/>
  </si>
  <si>
    <t>公開セミナーへの参加（職場リーダー研修）</t>
    <phoneticPr fontId="5"/>
  </si>
  <si>
    <t>公益財団法人　放射線計測協会</t>
    <phoneticPr fontId="5"/>
  </si>
  <si>
    <t>研修の実施（核物質防護検査官基礎研修（放射線の防護））</t>
    <phoneticPr fontId="5"/>
  </si>
  <si>
    <t>(株)日本翻訳センター</t>
    <phoneticPr fontId="5"/>
  </si>
  <si>
    <t>研修における翻訳</t>
    <phoneticPr fontId="5"/>
  </si>
  <si>
    <t>-</t>
    <phoneticPr fontId="5"/>
  </si>
  <si>
    <t>-</t>
    <phoneticPr fontId="5"/>
  </si>
  <si>
    <t>-</t>
    <phoneticPr fontId="5"/>
  </si>
  <si>
    <t>人材育成課</t>
    <phoneticPr fontId="5"/>
  </si>
  <si>
    <t>人材育成課長　竹本亮</t>
    <phoneticPr fontId="5"/>
  </si>
  <si>
    <t>高い専門性や実行力を有する人材の育成のための研修カリキュラム開発、研修の実施等、当該事業の目的に即して真に必要な経費に限定している。</t>
    <rPh sb="0" eb="1">
      <t>タカ</t>
    </rPh>
    <rPh sb="2" eb="5">
      <t>センモンセイ</t>
    </rPh>
    <rPh sb="6" eb="9">
      <t>ジッコウリョク</t>
    </rPh>
    <rPh sb="10" eb="11">
      <t>ユウ</t>
    </rPh>
    <rPh sb="13" eb="15">
      <t>ジンザイ</t>
    </rPh>
    <rPh sb="16" eb="18">
      <t>イクセイ</t>
    </rPh>
    <rPh sb="22" eb="24">
      <t>ケンシュウ</t>
    </rPh>
    <rPh sb="30" eb="32">
      <t>カイハツ</t>
    </rPh>
    <rPh sb="33" eb="35">
      <t>ケンシュウ</t>
    </rPh>
    <rPh sb="36" eb="38">
      <t>ジッシ</t>
    </rPh>
    <rPh sb="38" eb="39">
      <t>トウ</t>
    </rPh>
    <rPh sb="40" eb="42">
      <t>トウガイ</t>
    </rPh>
    <rPh sb="42" eb="44">
      <t>ジギョウ</t>
    </rPh>
    <rPh sb="45" eb="47">
      <t>モクテキ</t>
    </rPh>
    <rPh sb="48" eb="49">
      <t>ソク</t>
    </rPh>
    <rPh sb="51" eb="52">
      <t>シン</t>
    </rPh>
    <rPh sb="53" eb="55">
      <t>ヒツヨウ</t>
    </rPh>
    <rPh sb="56" eb="58">
      <t>ケイヒ</t>
    </rPh>
    <rPh sb="59" eb="61">
      <t>ゲンテイ</t>
    </rPh>
    <phoneticPr fontId="5"/>
  </si>
  <si>
    <t>回</t>
    <rPh sb="0" eb="1">
      <t>カイ</t>
    </rPh>
    <phoneticPr fontId="5"/>
  </si>
  <si>
    <t>-</t>
    <phoneticPr fontId="5"/>
  </si>
  <si>
    <t>百万円/回</t>
    <rPh sb="4" eb="5">
      <t>カイ</t>
    </rPh>
    <phoneticPr fontId="5"/>
  </si>
  <si>
    <t>新検査制度等に対応する資格制度及び教育・訓練体制の整備</t>
    <phoneticPr fontId="5"/>
  </si>
  <si>
    <t>力量管理の運用と研修内容の充実</t>
    <phoneticPr fontId="5"/>
  </si>
  <si>
    <t>点</t>
    <phoneticPr fontId="5"/>
  </si>
  <si>
    <t>受講者アンケート</t>
    <phoneticPr fontId="5"/>
  </si>
  <si>
    <t>理解度テスト</t>
    <phoneticPr fontId="5"/>
  </si>
  <si>
    <t>件</t>
    <rPh sb="0" eb="1">
      <t>ケン</t>
    </rPh>
    <phoneticPr fontId="5"/>
  </si>
  <si>
    <t>回</t>
    <rPh sb="0" eb="1">
      <t>カイ</t>
    </rPh>
    <phoneticPr fontId="5"/>
  </si>
  <si>
    <t>-</t>
    <phoneticPr fontId="5"/>
  </si>
  <si>
    <t>日</t>
    <rPh sb="0" eb="1">
      <t>ニチ</t>
    </rPh>
    <phoneticPr fontId="5"/>
  </si>
  <si>
    <t>人</t>
    <rPh sb="0" eb="1">
      <t>ニン</t>
    </rPh>
    <phoneticPr fontId="5"/>
  </si>
  <si>
    <t>-</t>
    <phoneticPr fontId="5"/>
  </si>
  <si>
    <t>-</t>
    <phoneticPr fontId="5"/>
  </si>
  <si>
    <t>平成29年度</t>
    <phoneticPr fontId="5"/>
  </si>
  <si>
    <t>平成29年度</t>
    <phoneticPr fontId="5"/>
  </si>
  <si>
    <t>原子力安全研修所の提供・運営費用を除く予算額内で実施する集合研修の受講者全員が行う理解度テストの平均値。</t>
    <phoneticPr fontId="5"/>
  </si>
  <si>
    <t>113/16</t>
    <phoneticPr fontId="5"/>
  </si>
  <si>
    <t>128/21</t>
    <phoneticPr fontId="5"/>
  </si>
  <si>
    <t>94/663</t>
    <phoneticPr fontId="5"/>
  </si>
  <si>
    <t>94/171</t>
    <phoneticPr fontId="5"/>
  </si>
  <si>
    <t>新しい検査制度への対応を踏まえて開発した研修カリキュラム等に基づき研修を行い、高い専門性や実行力を有する人材を育成することにより、原子力の安全確保に向けた人材の基盤を構築していく。</t>
    <rPh sb="0" eb="1">
      <t>アタラ</t>
    </rPh>
    <rPh sb="3" eb="5">
      <t>ケンサ</t>
    </rPh>
    <rPh sb="5" eb="7">
      <t>セイド</t>
    </rPh>
    <rPh sb="9" eb="11">
      <t>タイオウ</t>
    </rPh>
    <phoneticPr fontId="5"/>
  </si>
  <si>
    <t>94/66</t>
    <phoneticPr fontId="5"/>
  </si>
  <si>
    <t>113/31</t>
    <phoneticPr fontId="5"/>
  </si>
  <si>
    <t>東京電力株式会社福島第一原子力発電所事故の教訓を受け、原子力の安全規制に携わる人材の育成は必須となっており、科学的・技術的専門能力の高い人材を育成することが喫緊の課題となっている。このため、事故の教訓、危機管理、シビアアクシデント対応等を含めた研修カリキュラムの開発及び高い専門性と実行力を備えた人材を育成するための基盤を構築し、原子力の安全規制を担う人材の専門能力を向上させることを目的とする。</t>
    <rPh sb="63" eb="64">
      <t>ノウ</t>
    </rPh>
    <phoneticPr fontId="5"/>
  </si>
  <si>
    <t>高度な科学的・技術的専門能力が求められる組織として、原子力の審査・検査等の安全規制に関する高い専門性を有する人材の育成は必要不可欠であり、原子力の安全確保に向けた人材の基盤を構築することは、国民や社会のニーズにも合致するものである。</t>
    <rPh sb="30" eb="32">
      <t>シンサ</t>
    </rPh>
    <rPh sb="33" eb="35">
      <t>ケンサ</t>
    </rPh>
    <rPh sb="35" eb="36">
      <t>トウ</t>
    </rPh>
    <phoneticPr fontId="5"/>
  </si>
  <si>
    <t>審査・検査等の安全規制に関する高い専門性を有する人材の育成は、国の規制機関として責任を持って行うものであるものの、より専門的な知見を有する機関を活用することも必要不可欠であり、委託・請負を活用して実施することが適切である。</t>
    <phoneticPr fontId="5"/>
  </si>
  <si>
    <t>受講者全員による理解度テストの平均を100点満点中70点以上とする。
※1 平成30年度以降は原子力検査官等研修事業として算出</t>
    <phoneticPr fontId="5"/>
  </si>
  <si>
    <t>原子力安全研修事業で実施する研修の受講者全員が行う役立度評価の平均値。</t>
    <rPh sb="0" eb="3">
      <t>ゲンシリョク</t>
    </rPh>
    <rPh sb="3" eb="5">
      <t>アンゼン</t>
    </rPh>
    <rPh sb="5" eb="7">
      <t>ケンシュウ</t>
    </rPh>
    <rPh sb="7" eb="9">
      <t>ジギョウ</t>
    </rPh>
    <rPh sb="10" eb="12">
      <t>ジッシ</t>
    </rPh>
    <rPh sb="14" eb="16">
      <t>ケンシュウ</t>
    </rPh>
    <rPh sb="17" eb="20">
      <t>ジュコウシャ</t>
    </rPh>
    <rPh sb="20" eb="22">
      <t>ゼンイン</t>
    </rPh>
    <rPh sb="23" eb="24">
      <t>オコナ</t>
    </rPh>
    <rPh sb="25" eb="27">
      <t>ヤクダ</t>
    </rPh>
    <rPh sb="27" eb="28">
      <t>ド</t>
    </rPh>
    <rPh sb="28" eb="30">
      <t>ヒョウカ</t>
    </rPh>
    <rPh sb="31" eb="34">
      <t>ヘイキンチ</t>
    </rPh>
    <phoneticPr fontId="5"/>
  </si>
  <si>
    <t>原子力安全研修所での集合研修の回数
※2 平成30年度原子力検査官等研修事業から算出</t>
    <phoneticPr fontId="5"/>
  </si>
  <si>
    <t>原子力安全研修所での集合研修実施日数
※2 上記に同じ</t>
    <rPh sb="22" eb="24">
      <t>ジョウキ</t>
    </rPh>
    <rPh sb="25" eb="26">
      <t>オナ</t>
    </rPh>
    <phoneticPr fontId="5"/>
  </si>
  <si>
    <t>受講者全員による役立度評価の平均を100点満点中80点以上とする。
※1 上記に同じ</t>
    <rPh sb="37" eb="39">
      <t>ジョウキ</t>
    </rPh>
    <rPh sb="40" eb="41">
      <t>オナ</t>
    </rPh>
    <phoneticPr fontId="5"/>
  </si>
  <si>
    <t>原子力安全研修所の利用者数
※2 上記に同じ</t>
    <phoneticPr fontId="5"/>
  </si>
  <si>
    <t>執行額(原子力安全研修所の運営費用)
／原子力安全研修所での集合研修の回数　
※2 上記に同じ　　　　</t>
    <phoneticPr fontId="5"/>
  </si>
  <si>
    <t>執行額(原子力安全研修所の運営費用)
／原子力安全研修所での集合研修実施日数
※2 上記に同じ　　　　　　　　　　　</t>
    <phoneticPr fontId="5"/>
  </si>
  <si>
    <t>執行額(原子力安全研修所の運営費用)
／原子力安全研修所の利用者数　
※2 上記に同じ　　　　　　　　　　　　　　</t>
    <phoneticPr fontId="5"/>
  </si>
  <si>
    <t>執行額(原子力安全研修所の運営費用を除く)
／予算額内で実施する集合研修の回数(原子力安全研修所の運営費用を除く)　
※1 上記に同じ</t>
    <rPh sb="62" eb="64">
      <t>ジョウキ</t>
    </rPh>
    <rPh sb="65" eb="66">
      <t>オナ</t>
    </rPh>
    <phoneticPr fontId="5"/>
  </si>
  <si>
    <t>予算額内で実施する集合研修の回数(原子力安全研修所の運営費用を除く)
※1 上記に同じ</t>
    <rPh sb="0" eb="3">
      <t>ヨサンガク</t>
    </rPh>
    <rPh sb="3" eb="4">
      <t>ナイ</t>
    </rPh>
    <rPh sb="5" eb="7">
      <t>ジッシ</t>
    </rPh>
    <rPh sb="9" eb="11">
      <t>シュウゴウ</t>
    </rPh>
    <rPh sb="11" eb="13">
      <t>ケンシュウ</t>
    </rPh>
    <rPh sb="14" eb="16">
      <t>カイスウ</t>
    </rPh>
    <rPh sb="38" eb="40">
      <t>ジョウキ</t>
    </rPh>
    <rPh sb="41" eb="42">
      <t>オナ</t>
    </rPh>
    <phoneticPr fontId="5"/>
  </si>
  <si>
    <t>予算額内で作成する研修教材数(原子力安全研修所の運営費用を除く)
※1 上記に同じ</t>
    <rPh sb="0" eb="3">
      <t>ヨサンガク</t>
    </rPh>
    <rPh sb="3" eb="4">
      <t>ナイ</t>
    </rPh>
    <rPh sb="5" eb="7">
      <t>サクセイ</t>
    </rPh>
    <rPh sb="9" eb="11">
      <t>ケンシュウ</t>
    </rPh>
    <rPh sb="11" eb="13">
      <t>キョウザイ</t>
    </rPh>
    <rPh sb="13" eb="14">
      <t>スウ</t>
    </rPh>
    <rPh sb="36" eb="38">
      <t>ジョウキ</t>
    </rPh>
    <rPh sb="39" eb="40">
      <t>オナ</t>
    </rPh>
    <phoneticPr fontId="5"/>
  </si>
  <si>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5"/>
  </si>
  <si>
    <t>中間段階での支出において、経済性・競争性が確保されていることなど、合理的なものとなっているかについて、必要に応じ指導・確認している。一方、随意契約の場合には、契約先の規定に基づく合理的な手続が行われているかを確認している。</t>
    <rPh sb="79" eb="81">
      <t>ケイヤク</t>
    </rPh>
    <phoneticPr fontId="5"/>
  </si>
  <si>
    <t>294/81</t>
    <phoneticPr fontId="5"/>
  </si>
  <si>
    <t>百万円/日</t>
    <rPh sb="4" eb="5">
      <t>ニチ</t>
    </rPh>
    <phoneticPr fontId="5"/>
  </si>
  <si>
    <t>百万円/人</t>
    <rPh sb="4" eb="5">
      <t>ヒト</t>
    </rPh>
    <phoneticPr fontId="5"/>
  </si>
  <si>
    <t>不落により特命随契</t>
    <rPh sb="0" eb="1">
      <t>フ</t>
    </rPh>
    <rPh sb="1" eb="2">
      <t>オ</t>
    </rPh>
    <rPh sb="5" eb="7">
      <t>トクメイ</t>
    </rPh>
    <rPh sb="7" eb="8">
      <t>ズイ</t>
    </rPh>
    <phoneticPr fontId="5"/>
  </si>
  <si>
    <t>不落により特命随契</t>
    <phoneticPr fontId="5"/>
  </si>
  <si>
    <t>原子力発電施設等安全技術対策委託費</t>
    <rPh sb="0" eb="3">
      <t>ゲンシリョク</t>
    </rPh>
    <rPh sb="3" eb="5">
      <t>ハツデン</t>
    </rPh>
    <rPh sb="5" eb="7">
      <t>シセツ</t>
    </rPh>
    <rPh sb="7" eb="8">
      <t>トウ</t>
    </rPh>
    <rPh sb="8" eb="10">
      <t>アンゼン</t>
    </rPh>
    <rPh sb="10" eb="12">
      <t>ギジュツ</t>
    </rPh>
    <rPh sb="12" eb="14">
      <t>タイサク</t>
    </rPh>
    <rPh sb="14" eb="16">
      <t>イタク</t>
    </rPh>
    <rPh sb="16" eb="17">
      <t>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</si>
  <si>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</si>
  <si>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</si>
  <si>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</si>
  <si>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原子力安全業務庁費</t>
    <rPh sb="0" eb="3">
      <t>ゲンシリョク</t>
    </rPh>
    <rPh sb="3" eb="5">
      <t>アンゼン</t>
    </rPh>
    <rPh sb="5" eb="7">
      <t>ギョウム</t>
    </rPh>
    <rPh sb="7" eb="9">
      <t>チョウヒ</t>
    </rPh>
    <phoneticPr fontId="5"/>
  </si>
  <si>
    <t>外部有識者所見を踏まえ、適切に対応すること。</t>
    <phoneticPr fontId="5"/>
  </si>
  <si>
    <t>-</t>
    <phoneticPr fontId="5"/>
  </si>
  <si>
    <t>必要な活動内容及びその諸経費が過大なものとならぬよう、点検・確認を行うことで、コスト削減や効率化を図っている。</t>
    <phoneticPr fontId="5"/>
  </si>
  <si>
    <t>本事業においても、他の研修事業に対する平成29年度公開プロセスでの指摘を考慮し、研修受講者の習熟度を測る成果目標及び成果指標を設定した。その成果実績は成果目標に見合ったものとなった。</t>
    <rPh sb="36" eb="38">
      <t>コウリョ</t>
    </rPh>
    <rPh sb="40" eb="42">
      <t>ケンシュウ</t>
    </rPh>
    <rPh sb="42" eb="45">
      <t>ジュコウシャ</t>
    </rPh>
    <rPh sb="46" eb="49">
      <t>シュウジュクド</t>
    </rPh>
    <rPh sb="50" eb="51">
      <t>ハカ</t>
    </rPh>
    <rPh sb="52" eb="54">
      <t>セイカ</t>
    </rPh>
    <rPh sb="54" eb="56">
      <t>モクヒョウ</t>
    </rPh>
    <rPh sb="56" eb="57">
      <t>オヨ</t>
    </rPh>
    <rPh sb="58" eb="60">
      <t>セイカ</t>
    </rPh>
    <rPh sb="60" eb="62">
      <t>シヒョウ</t>
    </rPh>
    <rPh sb="63" eb="65">
      <t>セッテイ</t>
    </rPh>
    <rPh sb="70" eb="72">
      <t>セイカ</t>
    </rPh>
    <rPh sb="72" eb="74">
      <t>ジッセキ</t>
    </rPh>
    <rPh sb="75" eb="77">
      <t>セイカ</t>
    </rPh>
    <rPh sb="77" eb="79">
      <t>モクヒョウ</t>
    </rPh>
    <rPh sb="80" eb="82">
      <t>ミア</t>
    </rPh>
    <phoneticPr fontId="5"/>
  </si>
  <si>
    <t>一者応札となった件については、今後、入札公告期間の長期化、説明会参加者への広範な呼びかけ等の工夫を行うことで、より一層競争性の確保を図っていきたい。また、原子炉等規制法の改正に伴う新たな検査制度に対応できる検査官等の教育を強化するために、新たな研修プログラムを検討したり、民間事業者等の設備やノウハウの活用も検討して研修メニューを見直したりした。加えて、平成29年度公開プロセスでの指摘を踏まえ、原子力保安検査官等訓練設備整備事業（事業番号:019）を抜本的に見直し、廃止して、原子力安全研修事業に統合し、平成30年度から原子力検査官等研修事業として概算要求をしていく。</t>
    <rPh sb="77" eb="80">
      <t>ゲンシロ</t>
    </rPh>
    <rPh sb="80" eb="81">
      <t>トウ</t>
    </rPh>
    <rPh sb="81" eb="84">
      <t>キセイホウ</t>
    </rPh>
    <rPh sb="85" eb="87">
      <t>カイセイ</t>
    </rPh>
    <rPh sb="88" eb="89">
      <t>トモナ</t>
    </rPh>
    <rPh sb="90" eb="91">
      <t>アラ</t>
    </rPh>
    <rPh sb="93" eb="95">
      <t>ケンサ</t>
    </rPh>
    <rPh sb="95" eb="97">
      <t>セイド</t>
    </rPh>
    <rPh sb="98" eb="100">
      <t>タイオウ</t>
    </rPh>
    <rPh sb="103" eb="106">
      <t>ケンサカン</t>
    </rPh>
    <rPh sb="106" eb="107">
      <t>トウ</t>
    </rPh>
    <rPh sb="108" eb="110">
      <t>キョウイク</t>
    </rPh>
    <rPh sb="111" eb="113">
      <t>キョウカ</t>
    </rPh>
    <rPh sb="119" eb="120">
      <t>アラ</t>
    </rPh>
    <rPh sb="122" eb="124">
      <t>ケンシュウ</t>
    </rPh>
    <rPh sb="130" eb="132">
      <t>ケントウ</t>
    </rPh>
    <rPh sb="136" eb="138">
      <t>ミンカン</t>
    </rPh>
    <rPh sb="138" eb="141">
      <t>ジギョウシャ</t>
    </rPh>
    <rPh sb="141" eb="142">
      <t>トウ</t>
    </rPh>
    <rPh sb="143" eb="145">
      <t>セツビ</t>
    </rPh>
    <rPh sb="151" eb="153">
      <t>カツヨウ</t>
    </rPh>
    <rPh sb="154" eb="156">
      <t>ケントウ</t>
    </rPh>
    <rPh sb="158" eb="160">
      <t>ケンシュウ</t>
    </rPh>
    <rPh sb="165" eb="167">
      <t>ミナオ</t>
    </rPh>
    <rPh sb="173" eb="174">
      <t>クワ</t>
    </rPh>
    <phoneticPr fontId="5"/>
  </si>
  <si>
    <t>専門訓練実施回数増により原子力発電施設等安全技術対策委託費が増加する。原子力安全研修所で行う研修が増加するので、その移動に係る職員旅費が増加する。研修講師謝金・講師旅費が増加するので諸謝金・委員等旅費が増加する。本事業外の事務取扱費内で積算していた検査官等研修に関連する費用を本事業に移管したため、原子力安全業務庁費が増加する。</t>
    <rPh sb="0" eb="2">
      <t>センモン</t>
    </rPh>
    <rPh sb="2" eb="4">
      <t>クンレン</t>
    </rPh>
    <rPh sb="4" eb="6">
      <t>ジッシ</t>
    </rPh>
    <rPh sb="6" eb="8">
      <t>カイスウ</t>
    </rPh>
    <rPh sb="8" eb="9">
      <t>ゾウ</t>
    </rPh>
    <rPh sb="30" eb="32">
      <t>ゾウカ</t>
    </rPh>
    <rPh sb="35" eb="38">
      <t>ゲンシリョク</t>
    </rPh>
    <rPh sb="38" eb="40">
      <t>アンゼン</t>
    </rPh>
    <rPh sb="40" eb="42">
      <t>ケンシュウ</t>
    </rPh>
    <rPh sb="42" eb="43">
      <t>ショ</t>
    </rPh>
    <rPh sb="44" eb="45">
      <t>オコナ</t>
    </rPh>
    <rPh sb="46" eb="48">
      <t>ケンシュウ</t>
    </rPh>
    <rPh sb="49" eb="51">
      <t>ゾウカ</t>
    </rPh>
    <rPh sb="58" eb="60">
      <t>イドウ</t>
    </rPh>
    <rPh sb="61" eb="62">
      <t>カカ</t>
    </rPh>
    <rPh sb="63" eb="65">
      <t>ショクイン</t>
    </rPh>
    <rPh sb="65" eb="67">
      <t>リョヒ</t>
    </rPh>
    <rPh sb="68" eb="70">
      <t>ゾウカ</t>
    </rPh>
    <rPh sb="73" eb="75">
      <t>ケンシュウ</t>
    </rPh>
    <rPh sb="75" eb="77">
      <t>コウシ</t>
    </rPh>
    <rPh sb="77" eb="79">
      <t>シャキン</t>
    </rPh>
    <rPh sb="80" eb="82">
      <t>コウシ</t>
    </rPh>
    <rPh sb="82" eb="84">
      <t>リョヒ</t>
    </rPh>
    <rPh sb="85" eb="87">
      <t>ゾウカ</t>
    </rPh>
    <rPh sb="91" eb="92">
      <t>ショ</t>
    </rPh>
    <rPh sb="92" eb="94">
      <t>シャキン</t>
    </rPh>
    <rPh sb="95" eb="97">
      <t>イイン</t>
    </rPh>
    <rPh sb="97" eb="98">
      <t>トウ</t>
    </rPh>
    <rPh sb="98" eb="100">
      <t>リョヒ</t>
    </rPh>
    <rPh sb="101" eb="103">
      <t>ゾウカ</t>
    </rPh>
    <rPh sb="106" eb="107">
      <t>ホン</t>
    </rPh>
    <rPh sb="107" eb="109">
      <t>ジギョウ</t>
    </rPh>
    <rPh sb="109" eb="110">
      <t>ガイ</t>
    </rPh>
    <rPh sb="111" eb="114">
      <t>ジムト</t>
    </rPh>
    <rPh sb="114" eb="115">
      <t>アツカ</t>
    </rPh>
    <rPh sb="115" eb="116">
      <t>ヒ</t>
    </rPh>
    <rPh sb="116" eb="117">
      <t>ナイ</t>
    </rPh>
    <rPh sb="118" eb="120">
      <t>セキサン</t>
    </rPh>
    <rPh sb="124" eb="127">
      <t>ケンサカン</t>
    </rPh>
    <rPh sb="127" eb="128">
      <t>トウ</t>
    </rPh>
    <rPh sb="128" eb="130">
      <t>ケンシュウ</t>
    </rPh>
    <rPh sb="131" eb="133">
      <t>カンレン</t>
    </rPh>
    <rPh sb="135" eb="137">
      <t>ヒヨウ</t>
    </rPh>
    <rPh sb="138" eb="139">
      <t>ホン</t>
    </rPh>
    <rPh sb="139" eb="141">
      <t>ジギョウ</t>
    </rPh>
    <rPh sb="142" eb="144">
      <t>イカン</t>
    </rPh>
    <rPh sb="149" eb="152">
      <t>ゲンシリョク</t>
    </rPh>
    <rPh sb="152" eb="154">
      <t>アンゼン</t>
    </rPh>
    <rPh sb="154" eb="156">
      <t>ギョウム</t>
    </rPh>
    <rPh sb="156" eb="158">
      <t>チョウヒ</t>
    </rPh>
    <rPh sb="159" eb="161">
      <t>ゾウカ</t>
    </rPh>
    <phoneticPr fontId="5"/>
  </si>
  <si>
    <t>研修の実施回数については、当初の見込みと同等の実績を得ることができた。平成29年度に作成した研修教材については、外注で作成する教材数が見込みより少なかったが、内製で行うことになったものや次年度に見送ることになったものであり、教材作成自体は十分に行えており、研修の実施に影響を与えるものではない。</t>
    <rPh sb="56" eb="58">
      <t>ガイチュウ</t>
    </rPh>
    <rPh sb="59" eb="61">
      <t>サクセイ</t>
    </rPh>
    <rPh sb="63" eb="65">
      <t>キョウザイ</t>
    </rPh>
    <rPh sb="65" eb="66">
      <t>スウ</t>
    </rPh>
    <rPh sb="67" eb="69">
      <t>ミコ</t>
    </rPh>
    <rPh sb="72" eb="73">
      <t>スク</t>
    </rPh>
    <rPh sb="112" eb="114">
      <t>キョウザイ</t>
    </rPh>
    <rPh sb="114" eb="116">
      <t>サクセイ</t>
    </rPh>
    <rPh sb="116" eb="118">
      <t>ジタイ</t>
    </rPh>
    <rPh sb="119" eb="121">
      <t>ジュウブン</t>
    </rPh>
    <rPh sb="122" eb="123">
      <t>オコナ</t>
    </rPh>
    <rPh sb="128" eb="130">
      <t>ケンシュウ</t>
    </rPh>
    <rPh sb="131" eb="133">
      <t>ジッシ</t>
    </rPh>
    <rPh sb="134" eb="136">
      <t>エイキョウ</t>
    </rPh>
    <rPh sb="137" eb="138">
      <t>アタ</t>
    </rPh>
    <phoneticPr fontId="5"/>
  </si>
  <si>
    <t>平成28年度以前に本事業で開発したカリキュラムも含めて平成29年度の研修を実施しており、成果物は十分に活用されている。平成29年度では核燃料サイクル技術に係る研修教材が成果物であり、これは平成30年度から始まる任用資格に係る教育訓練課程の研修で活用される予定である。</t>
    <rPh sb="24" eb="25">
      <t>フク</t>
    </rPh>
    <rPh sb="27" eb="29">
      <t>ヘイセイ</t>
    </rPh>
    <rPh sb="31" eb="33">
      <t>ネンド</t>
    </rPh>
    <rPh sb="127" eb="129">
      <t>ヨテイ</t>
    </rPh>
    <phoneticPr fontId="5"/>
  </si>
  <si>
    <t>原子力に対する確かな規制を行うため、本事業において原子力の安全確保を行う人材の基盤を構築することは、優先度の高い事業である。
請負先の選定に際しては、一般競争入札により競争性を確保し、事業内容に適した者から選定することとしており、また、真に必要な経費に限定している。一者応札となった事業については、該当業者の過去の実績等を踏まえ適正に落札者の選定を行っており、当該予算は適切に執行されていると考える。予定した研修教材の作成数が当初見込みに及ばなかったが、内製による作成のほか、次年度での作成に変更することになったので、研修の実施に悪影響は及ぼしていない。
総じて、当該事業は、職員の専門性の向上のために有効に活用されており、当該予算は適切に執行されている。</t>
    <rPh sb="200" eb="202">
      <t>ヨテイ</t>
    </rPh>
    <rPh sb="209" eb="211">
      <t>サクセイ</t>
    </rPh>
    <rPh sb="246" eb="248">
      <t>ヘンコウ</t>
    </rPh>
    <rPh sb="259" eb="261">
      <t>ケンシュウ</t>
    </rPh>
    <rPh sb="262" eb="264">
      <t>ジッシ</t>
    </rPh>
    <phoneticPr fontId="5"/>
  </si>
  <si>
    <t>・不用理由やその内訳について、外部有識者の所見を踏まえた記載に修正した。
・所見を踏まえ、原子力安全研修所の運営については本事業の内容ではないため、関連する記載は削除し、本事業の実績に基づき評価を実施した。
・成果目標に係る指標の設定や、統合前の事業と統合後の事業の経年比較の記載については、来年度の検討事項として取り組む。</t>
    <rPh sb="1" eb="3">
      <t>フヨウ</t>
    </rPh>
    <rPh sb="3" eb="5">
      <t>リユウ</t>
    </rPh>
    <rPh sb="8" eb="10">
      <t>ウチワケ</t>
    </rPh>
    <rPh sb="15" eb="17">
      <t>ガイブ</t>
    </rPh>
    <rPh sb="17" eb="20">
      <t>ユウシキシャ</t>
    </rPh>
    <rPh sb="21" eb="23">
      <t>ショケン</t>
    </rPh>
    <rPh sb="24" eb="25">
      <t>フ</t>
    </rPh>
    <rPh sb="28" eb="30">
      <t>キサイ</t>
    </rPh>
    <rPh sb="31" eb="33">
      <t>シュウセイ</t>
    </rPh>
    <rPh sb="38" eb="40">
      <t>ショケン</t>
    </rPh>
    <rPh sb="41" eb="42">
      <t>フ</t>
    </rPh>
    <rPh sb="45" eb="48">
      <t>ゲンシリョク</t>
    </rPh>
    <rPh sb="48" eb="50">
      <t>アンゼン</t>
    </rPh>
    <rPh sb="50" eb="52">
      <t>ケンシュウ</t>
    </rPh>
    <rPh sb="52" eb="53">
      <t>ショ</t>
    </rPh>
    <rPh sb="54" eb="56">
      <t>ウンエイ</t>
    </rPh>
    <rPh sb="61" eb="62">
      <t>ホン</t>
    </rPh>
    <rPh sb="62" eb="64">
      <t>ジギョウ</t>
    </rPh>
    <rPh sb="65" eb="67">
      <t>ナイヨウ</t>
    </rPh>
    <rPh sb="74" eb="76">
      <t>カンレン</t>
    </rPh>
    <rPh sb="78" eb="80">
      <t>キサイ</t>
    </rPh>
    <rPh sb="81" eb="83">
      <t>サクジョ</t>
    </rPh>
    <rPh sb="85" eb="86">
      <t>ホン</t>
    </rPh>
    <rPh sb="86" eb="88">
      <t>ジギョウ</t>
    </rPh>
    <rPh sb="89" eb="91">
      <t>ジッセキ</t>
    </rPh>
    <rPh sb="92" eb="93">
      <t>モト</t>
    </rPh>
    <rPh sb="95" eb="97">
      <t>ヒョウカ</t>
    </rPh>
    <rPh sb="98" eb="100">
      <t>ジッシ</t>
    </rPh>
    <rPh sb="105" eb="107">
      <t>セイカ</t>
    </rPh>
    <rPh sb="107" eb="109">
      <t>モクヒョウ</t>
    </rPh>
    <rPh sb="119" eb="122">
      <t>トウゴウマエ</t>
    </rPh>
    <rPh sb="123" eb="125">
      <t>ジギョウ</t>
    </rPh>
    <rPh sb="126" eb="129">
      <t>トウゴウゴ</t>
    </rPh>
    <rPh sb="130" eb="132">
      <t>ジギョウ</t>
    </rPh>
    <rPh sb="133" eb="135">
      <t>ケイネン</t>
    </rPh>
    <rPh sb="135" eb="137">
      <t>ヒカク</t>
    </rPh>
    <rPh sb="138" eb="140">
      <t>キサイ</t>
    </rPh>
    <rPh sb="146" eb="149">
      <t>ライネンド</t>
    </rPh>
    <rPh sb="152" eb="154">
      <t>ジコウ</t>
    </rPh>
    <rPh sb="157" eb="158">
      <t>ト</t>
    </rPh>
    <rPh sb="159" eb="160">
      <t>ク</t>
    </rPh>
    <phoneticPr fontId="5"/>
  </si>
  <si>
    <t xml:space="preserve">
</t>
    <phoneticPr fontId="5"/>
  </si>
  <si>
    <t>・職員が力量管理の試行運用を開始し、これを踏まえて研修ニーズの分析を行い、研修企画に活用する。</t>
    <rPh sb="42" eb="44">
      <t>カツヨウ</t>
    </rPh>
    <phoneticPr fontId="5"/>
  </si>
  <si>
    <t>教材作成予定数は4件だったが、教材作成をしなかった3件について以下に説明する。約6000万円を予定していた検査官等の実践的な訓練関係教材作成については、米国NRCの直接的な協力を受けられたことから、外部機関を活用した教材作成が不要となり、教材を内製できた。約2000万円を予定していた再処理関係教材は平成30年度での作成に変更とした。約2000万円を予定していたPRA関係教材は内製できた。</t>
    <rPh sb="68" eb="70">
      <t>サクセイ</t>
    </rPh>
    <rPh sb="82" eb="85">
      <t>チョクセツテキ</t>
    </rPh>
    <rPh sb="86" eb="88">
      <t>キョウリョク</t>
    </rPh>
    <rPh sb="99" eb="101">
      <t>ガイブ</t>
    </rPh>
    <rPh sb="101" eb="103">
      <t>キカン</t>
    </rPh>
    <rPh sb="104" eb="106">
      <t>カツヨウ</t>
    </rPh>
    <rPh sb="108" eb="110">
      <t>キョウザイ</t>
    </rPh>
    <rPh sb="110" eb="112">
      <t>サクセイ</t>
    </rPh>
    <rPh sb="113" eb="115">
      <t>フヨウ</t>
    </rPh>
    <phoneticPr fontId="5"/>
  </si>
  <si>
    <t>原子力安全人材育成センターで先行的に実施した力量管理の試行運用結果から得られたノウハウを上期中にまとめ、下期に作成した庁内発注用資料により全庁への展開を行った。
・検査官等以外の職員についても力量管理の試行運用を開始した。研修ニーズの分析・研修企画への活用については、実施していない。</t>
    <phoneticPr fontId="5"/>
  </si>
  <si>
    <t>本事業により、原子炉の挙動及び事業者の対応に関する基礎的な教育のための研修カリキュラム開発、実践的な研修を行うための研修教材開発、研修手法の調査等を基にした専門的人材の育成に資する研修カリキュラムの開発等を行い、これらを活用した研修を実施することにより、高い専門性や実行力を有する人材を育成し、原子力の安全規制を担う組織として職員に必要な能力の向上を図る。
※平成30年度においては、平成29年度事業「原子力保安検査官等訓練設備整備事業」を統合し、「原子力検査官等研修事業」として要求。</t>
    <rPh sb="180" eb="182">
      <t>ヘイセイ</t>
    </rPh>
    <rPh sb="184" eb="186">
      <t>ネンド</t>
    </rPh>
    <rPh sb="192" eb="194">
      <t>ヘイセイ</t>
    </rPh>
    <rPh sb="196" eb="198">
      <t>ネンド</t>
    </rPh>
    <rPh sb="198" eb="200">
      <t>ジギョウ</t>
    </rPh>
    <rPh sb="201" eb="204">
      <t>ゲンシリョク</t>
    </rPh>
    <rPh sb="204" eb="206">
      <t>ホアン</t>
    </rPh>
    <rPh sb="206" eb="209">
      <t>ケンサカン</t>
    </rPh>
    <rPh sb="209" eb="210">
      <t>トウ</t>
    </rPh>
    <rPh sb="210" eb="212">
      <t>クンレン</t>
    </rPh>
    <rPh sb="212" eb="214">
      <t>セツビ</t>
    </rPh>
    <rPh sb="214" eb="216">
      <t>セイビ</t>
    </rPh>
    <rPh sb="216" eb="218">
      <t>ジギョウ</t>
    </rPh>
    <rPh sb="220" eb="222">
      <t>トウゴウ</t>
    </rPh>
    <rPh sb="225" eb="228">
      <t>ゲンシリョク</t>
    </rPh>
    <rPh sb="228" eb="231">
      <t>ケンサカン</t>
    </rPh>
    <rPh sb="231" eb="232">
      <t>トウ</t>
    </rPh>
    <rPh sb="232" eb="234">
      <t>ケンシュウ</t>
    </rPh>
    <rPh sb="234" eb="236">
      <t>ジギョウ</t>
    </rPh>
    <rPh sb="240" eb="242">
      <t>ヨウキュウ</t>
    </rPh>
    <phoneticPr fontId="5"/>
  </si>
  <si>
    <t>・平成29年10月までに資格制度を整備し、運用を開始する。
・平成30年度初頭から新たな資格制度に基づく研修・訓練が可能になるよう、年度末までに教育・訓練の実施体制の整備を完了させる。
・新検査制度に向けて追加的に受講すべき研修の特定及び補充の研修の企画を行い、研修を実施する。</t>
    <phoneticPr fontId="5"/>
  </si>
  <si>
    <t> 資格制度については、任用に関する訓令及び任用資格に係る細則類を7月に制定し、様式・帳票類及び資格認定マニュアルを整備、危機管理対策資格、保障措置査察資格、原子力安全審査資格の口頭試問を実施し資格認定事務を開始した。
 新たな資格制度に基づく研修・訓練については、各課と協力し全庁的な意見を集約し、平成30年度から始まる新課程を整備するとともに、学習室やマニュアル類も整備し、実施体制の整備が完了した。
 新検査制度に向けて追加的に受講すべき研修については、前倒しで行う研修について特定し、周知し、受講の促進を図るとともに、概略の対象者数を把握し次年度の研修計画に反映した。</t>
    <phoneticPr fontId="5"/>
  </si>
  <si>
    <t>・職員が力量管理の試行運用を開始し、これを踏まえて研修ニーズの分析を行い、研修企画に活用する。</t>
    <phoneticPr fontId="5"/>
  </si>
  <si>
    <t>・平成29年10月までに資格制度を整備し、運用を開始する。
・平成29年度末までに教育・訓練の実施体制の整備を完了させる。
・新検査制度に向けて追加的に受講すべき研修の特定及び補充の研修の企画を行い、研修を実施する。</t>
    <phoneticPr fontId="5"/>
  </si>
  <si>
    <t>・ 成果目標では理解度テストの合格ライン、成果実績では同平均値を掲げているが、平均値ではどれだけの人が目標を達成できたのかが見えてこないことから、指標の再考が必要ではないか。例えば中央値や最頻値など分布がわかるような数値を選んで併記ことで課題が明らかとなり、事業内容を改善しやすくなるのではないか。
・ 受講者側の得点に依る評価だけではなく、その上司などの評価を取り入れることで、研修が本当に有効だったのかという点を評価してみてはどうか。上記２点を含め、次年度以降の課題。
・ 任用資格取得に係る研修以外では、受講者側による自己評価だけでなく、第三者的な評価により、研修の有効性を評価することも有効。
・ 不用率の大きさについて発生しなかった外部支出要因の減を理由として説明がなされたが、不用となった理由やその内訳を明確に記載すべき。
・ 事業所管部局による点検・改善欄の「整備された施設や成果物は十分に活用されているか」において、別事業（原子力安全研修所の運営）の成果をもとに評価が○となっている。本事業（原子力安全研修事業）の実績に基づき、評価を実施すること。
・ 次年度以降、原子力検査官等研修事業として統合後の事業を行政事業レビューで評価するにあたっては、過年度の時系列データについて、事業の組み換え後の事業内容に合わせて、経年比較できるように、各予算の執行、コストや不用率、成果を整理し、評価を実施す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</si>
</sst>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40819</xdr:colOff>
      <xdr:row>740</xdr:row>
      <xdr:rowOff>312964</xdr:rowOff>
    </xdr:from>
    <xdr:to>
      <xdr:col>31</xdr:col>
      <xdr:colOff>43844</xdr:colOff>
      <xdr:row>743</xdr:row>
      <xdr:rowOff>265116</xdr:rowOff>
    </xdr:to>
    <xdr:sp macro="" textlink="">
      <xdr:nvSpPr>
        <xdr:cNvPr id="2" name="Text Box 782"/>
        <xdr:cNvSpPr txBox="1">
          <a:spLocks noChangeArrowheads="1"/>
        </xdr:cNvSpPr>
      </xdr:nvSpPr>
      <xdr:spPr bwMode="auto">
        <a:xfrm>
          <a:off x="3918855" y="79288821"/>
          <a:ext cx="2452310" cy="101350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１１３百万円</a:t>
          </a:r>
        </a:p>
      </xdr:txBody>
    </xdr:sp>
    <xdr:clientData/>
  </xdr:twoCellAnchor>
  <xdr:twoCellAnchor>
    <xdr:from>
      <xdr:col>18</xdr:col>
      <xdr:colOff>161925</xdr:colOff>
      <xdr:row>743</xdr:row>
      <xdr:rowOff>341516</xdr:rowOff>
    </xdr:from>
    <xdr:to>
      <xdr:col>31</xdr:col>
      <xdr:colOff>123826</xdr:colOff>
      <xdr:row>745</xdr:row>
      <xdr:rowOff>273480</xdr:rowOff>
    </xdr:to>
    <xdr:grpSp>
      <xdr:nvGrpSpPr>
        <xdr:cNvPr id="3" name="グループ化 2"/>
        <xdr:cNvGrpSpPr/>
      </xdr:nvGrpSpPr>
      <xdr:grpSpPr>
        <a:xfrm>
          <a:off x="3819525" y="63828816"/>
          <a:ext cx="2603501" cy="643164"/>
          <a:chOff x="3696253" y="40621008"/>
          <a:chExt cx="3084553" cy="629166"/>
        </a:xfrm>
      </xdr:grpSpPr>
      <xdr:sp macro="" textlink="">
        <xdr:nvSpPr>
          <xdr:cNvPr id="4" name="Rectangle 792"/>
          <xdr:cNvSpPr>
            <a:spLocks noChangeArrowheads="1"/>
          </xdr:cNvSpPr>
        </xdr:nvSpPr>
        <xdr:spPr bwMode="auto">
          <a:xfrm>
            <a:off x="3857188" y="40621008"/>
            <a:ext cx="2816330" cy="629166"/>
          </a:xfrm>
          <a:prstGeom prst="rect">
            <a:avLst/>
          </a:prstGeom>
          <a:solidFill>
            <a:srgbClr val="FFFFFF"/>
          </a:solidFill>
          <a:ln w="9525">
            <a:noFill/>
            <a:miter lim="800000"/>
            <a:headEnd/>
            <a:tailEnd/>
          </a:ln>
        </xdr:spPr>
        <xdr:txBody>
          <a:bodyPr vertOverflow="clip" wrap="square" lIns="27432" tIns="18288" rIns="0" bIns="0" anchor="ctr" upright="1"/>
          <a:lstStyle/>
          <a:p>
            <a:pPr rtl="0" eaLnBrk="1" fontAlgn="auto" latinLnBrk="0" hangingPunct="1"/>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研修カリキュラムの開発、研修の実施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5" name="大かっこ 4"/>
          <xdr:cNvSpPr/>
        </xdr:nvSpPr>
        <xdr:spPr bwMode="auto">
          <a:xfrm>
            <a:off x="3696253" y="40671751"/>
            <a:ext cx="3084553" cy="5397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25</xdr:col>
      <xdr:colOff>104775</xdr:colOff>
      <xdr:row>745</xdr:row>
      <xdr:rowOff>285754</xdr:rowOff>
    </xdr:from>
    <xdr:to>
      <xdr:col>25</xdr:col>
      <xdr:colOff>108863</xdr:colOff>
      <xdr:row>746</xdr:row>
      <xdr:rowOff>323850</xdr:rowOff>
    </xdr:to>
    <xdr:sp macro="" textlink="">
      <xdr:nvSpPr>
        <xdr:cNvPr id="6" name="Line 845"/>
        <xdr:cNvSpPr>
          <a:spLocks noChangeShapeType="1"/>
        </xdr:cNvSpPr>
      </xdr:nvSpPr>
      <xdr:spPr bwMode="auto">
        <a:xfrm flipH="1">
          <a:off x="5105400" y="53225704"/>
          <a:ext cx="4088" cy="39052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142877</xdr:colOff>
      <xdr:row>746</xdr:row>
      <xdr:rowOff>318883</xdr:rowOff>
    </xdr:from>
    <xdr:to>
      <xdr:col>40</xdr:col>
      <xdr:colOff>85725</xdr:colOff>
      <xdr:row>746</xdr:row>
      <xdr:rowOff>323850</xdr:rowOff>
    </xdr:to>
    <xdr:sp macro="" textlink="">
      <xdr:nvSpPr>
        <xdr:cNvPr id="8" name="Line 844"/>
        <xdr:cNvSpPr>
          <a:spLocks noChangeShapeType="1"/>
        </xdr:cNvSpPr>
      </xdr:nvSpPr>
      <xdr:spPr bwMode="auto">
        <a:xfrm>
          <a:off x="2543177" y="61555108"/>
          <a:ext cx="5543548" cy="496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27231</xdr:colOff>
      <xdr:row>746</xdr:row>
      <xdr:rowOff>322483</xdr:rowOff>
    </xdr:from>
    <xdr:to>
      <xdr:col>31</xdr:col>
      <xdr:colOff>123824</xdr:colOff>
      <xdr:row>758</xdr:row>
      <xdr:rowOff>91116</xdr:rowOff>
    </xdr:to>
    <xdr:grpSp>
      <xdr:nvGrpSpPr>
        <xdr:cNvPr id="20" name="グループ化 19"/>
        <xdr:cNvGrpSpPr/>
      </xdr:nvGrpSpPr>
      <xdr:grpSpPr>
        <a:xfrm>
          <a:off x="4294431" y="64876583"/>
          <a:ext cx="2128593" cy="4670833"/>
          <a:chOff x="1878867" y="42005250"/>
          <a:chExt cx="2110970" cy="4545051"/>
        </a:xfrm>
      </xdr:grpSpPr>
      <xdr:sp macro="" textlink="">
        <xdr:nvSpPr>
          <xdr:cNvPr id="21" name="Text Box 783"/>
          <xdr:cNvSpPr txBox="1">
            <a:spLocks noChangeArrowheads="1"/>
          </xdr:cNvSpPr>
        </xdr:nvSpPr>
        <xdr:spPr bwMode="auto">
          <a:xfrm>
            <a:off x="2200271" y="42967511"/>
            <a:ext cx="1515591" cy="79033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Ｂ．民間企業　６社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５５</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22" name="グループ化 21"/>
          <xdr:cNvGrpSpPr/>
        </xdr:nvGrpSpPr>
        <xdr:grpSpPr>
          <a:xfrm>
            <a:off x="2119950" y="43788467"/>
            <a:ext cx="1620569" cy="2761834"/>
            <a:chOff x="1131021" y="53371184"/>
            <a:chExt cx="1364343" cy="1750821"/>
          </a:xfrm>
        </xdr:grpSpPr>
        <xdr:sp macro="" textlink="">
          <xdr:nvSpPr>
            <xdr:cNvPr id="25" name="大かっこ 24"/>
            <xdr:cNvSpPr/>
          </xdr:nvSpPr>
          <xdr:spPr bwMode="auto">
            <a:xfrm>
              <a:off x="1131021" y="53371184"/>
              <a:ext cx="1364343" cy="175082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6" name="Rectangle 801"/>
            <xdr:cNvSpPr>
              <a:spLocks noChangeArrowheads="1"/>
            </xdr:cNvSpPr>
          </xdr:nvSpPr>
          <xdr:spPr bwMode="auto">
            <a:xfrm>
              <a:off x="1316700" y="53459161"/>
              <a:ext cx="1057568" cy="1499386"/>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P</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ＷＲ運転管理技能、</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BWR</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運転管理技能、原子力施設品質保証基礎）</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・研修教材の整備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（核燃料サイクル）</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・学習室の環境整備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・研修における通訳</a:t>
              </a:r>
            </a:p>
          </xdr:txBody>
        </xdr:sp>
      </xdr:grpSp>
      <xdr:sp macro="" textlink="">
        <xdr:nvSpPr>
          <xdr:cNvPr id="23" name="テキスト ボックス 22"/>
          <xdr:cNvSpPr txBox="1"/>
        </xdr:nvSpPr>
        <xdr:spPr bwMode="auto">
          <a:xfrm>
            <a:off x="1878867" y="42715578"/>
            <a:ext cx="2110970" cy="31166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ja-JP" altLang="ja-JP"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4" name="Line 847"/>
          <xdr:cNvSpPr>
            <a:spLocks noChangeShapeType="1"/>
          </xdr:cNvSpPr>
        </xdr:nvSpPr>
        <xdr:spPr bwMode="auto">
          <a:xfrm>
            <a:off x="2884356" y="42005250"/>
            <a:ext cx="0" cy="720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36</xdr:col>
      <xdr:colOff>57150</xdr:colOff>
      <xdr:row>746</xdr:row>
      <xdr:rowOff>322483</xdr:rowOff>
    </xdr:from>
    <xdr:to>
      <xdr:col>44</xdr:col>
      <xdr:colOff>190498</xdr:colOff>
      <xdr:row>758</xdr:row>
      <xdr:rowOff>91102</xdr:rowOff>
    </xdr:to>
    <xdr:grpSp>
      <xdr:nvGrpSpPr>
        <xdr:cNvPr id="27" name="グループ化 26"/>
        <xdr:cNvGrpSpPr/>
      </xdr:nvGrpSpPr>
      <xdr:grpSpPr>
        <a:xfrm>
          <a:off x="7372350" y="64876583"/>
          <a:ext cx="1758948" cy="4670819"/>
          <a:chOff x="2050266" y="42005250"/>
          <a:chExt cx="1744938" cy="4374768"/>
        </a:xfrm>
      </xdr:grpSpPr>
      <xdr:sp macro="" textlink="">
        <xdr:nvSpPr>
          <xdr:cNvPr id="28" name="Text Box 783"/>
          <xdr:cNvSpPr txBox="1">
            <a:spLocks noChangeArrowheads="1"/>
          </xdr:cNvSpPr>
        </xdr:nvSpPr>
        <xdr:spPr bwMode="auto">
          <a:xfrm>
            <a:off x="2074072" y="42939418"/>
            <a:ext cx="1665171" cy="82370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a:t>
            </a:r>
            <a:r>
              <a:rPr lang="ja-JP" altLang="ja-JP" sz="1100" b="0" i="0" baseline="0">
                <a:effectLst/>
                <a:latin typeface="+mn-lt"/>
                <a:ea typeface="+mn-ea"/>
                <a:cs typeface="+mn-cs"/>
              </a:rPr>
              <a:t>民間企業</a:t>
            </a:r>
            <a:r>
              <a:rPr lang="ja-JP" altLang="en-US" sz="1100" b="0" i="0" baseline="0">
                <a:effectLst/>
                <a:latin typeface="+mn-lt"/>
                <a:ea typeface="+mn-ea"/>
                <a:cs typeface="+mn-cs"/>
              </a:rPr>
              <a:t>等</a:t>
            </a:r>
            <a:r>
              <a:rPr lang="ja-JP" altLang="ja-JP" sz="1100" b="0" i="0" baseline="0">
                <a:effectLst/>
                <a:latin typeface="+mn-lt"/>
                <a:ea typeface="+mn-ea"/>
                <a:cs typeface="+mn-cs"/>
              </a:rPr>
              <a:t>　</a:t>
            </a:r>
            <a:r>
              <a:rPr lang="ja-JP" altLang="en-US" sz="1100" b="0" i="0" baseline="0">
                <a:effectLst/>
                <a:latin typeface="+mn-lt"/>
                <a:ea typeface="+mn-ea"/>
                <a:cs typeface="+mn-cs"/>
              </a:rPr>
              <a:t>５団体</a:t>
            </a:r>
            <a:endParaRPr lang="ja-JP" altLang="ja-JP">
              <a:effectLst/>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３</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29" name="グループ化 28"/>
          <xdr:cNvGrpSpPr/>
        </xdr:nvGrpSpPr>
        <xdr:grpSpPr>
          <a:xfrm>
            <a:off x="2050266" y="43842469"/>
            <a:ext cx="1744938" cy="2537549"/>
            <a:chOff x="1072354" y="53405449"/>
            <a:chExt cx="1469048" cy="1608640"/>
          </a:xfrm>
        </xdr:grpSpPr>
        <xdr:sp macro="" textlink="">
          <xdr:nvSpPr>
            <xdr:cNvPr id="32" name="大かっこ 31"/>
            <xdr:cNvSpPr/>
          </xdr:nvSpPr>
          <xdr:spPr bwMode="auto">
            <a:xfrm>
              <a:off x="1072354" y="53405449"/>
              <a:ext cx="1469048" cy="160864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3" name="Rectangle 801"/>
            <xdr:cNvSpPr>
              <a:spLocks noChangeArrowheads="1"/>
            </xdr:cNvSpPr>
          </xdr:nvSpPr>
          <xdr:spPr bwMode="auto">
            <a:xfrm>
              <a:off x="1169215" y="53497912"/>
              <a:ext cx="1283400" cy="145227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ISO</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セミナー、品質保証入門、核物質防護検査官基礎研修（放射線の防護））</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・公開セミナーへの参加</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000" b="0" i="0" baseline="0">
                  <a:effectLst/>
                  <a:latin typeface="+mn-lt"/>
                  <a:ea typeface="+mn-ea"/>
                  <a:cs typeface="+mn-cs"/>
                </a:rPr>
                <a:t>職場リーダー研修</a:t>
              </a:r>
              <a:r>
                <a:rPr lang="ja-JP" altLang="en-US" sz="1000" b="0" i="0" baseline="0">
                  <a:effectLst/>
                  <a:latin typeface="+mn-lt"/>
                  <a:ea typeface="+mn-ea"/>
                  <a:cs typeface="+mn-cs"/>
                </a:rPr>
                <a:t>）</a:t>
              </a:r>
              <a:endParaRPr lang="en-US" altLang="ja-JP" sz="1000" b="0" i="0" baseline="0">
                <a:effectLst/>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・学習設備の移設業務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・研修における翻訳</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sp macro="" textlink="">
        <xdr:nvSpPr>
          <xdr:cNvPr id="30" name="テキスト ボックス 29"/>
          <xdr:cNvSpPr txBox="1"/>
        </xdr:nvSpPr>
        <xdr:spPr bwMode="auto">
          <a:xfrm>
            <a:off x="2105059" y="42678121"/>
            <a:ext cx="1423847" cy="31166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随意契約（</a:t>
            </a:r>
            <a:r>
              <a:rPr kumimoji="1" lang="ja-JP" altLang="en-US" sz="1100" b="0" i="0" baseline="0">
                <a:effectLst/>
                <a:latin typeface="+mn-lt"/>
                <a:ea typeface="+mn-ea"/>
                <a:cs typeface="+mn-cs"/>
              </a:rPr>
              <a:t>少額</a:t>
            </a:r>
            <a:r>
              <a:rPr kumimoji="1" lang="ja-JP" altLang="ja-JP" sz="1100" b="0" i="0" baseline="0">
                <a:effectLst/>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1" name="Line 847"/>
          <xdr:cNvSpPr>
            <a:spLocks noChangeShapeType="1"/>
          </xdr:cNvSpPr>
        </xdr:nvSpPr>
        <xdr:spPr bwMode="auto">
          <a:xfrm>
            <a:off x="2873775" y="42005250"/>
            <a:ext cx="0" cy="720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103893</xdr:colOff>
      <xdr:row>746</xdr:row>
      <xdr:rowOff>321184</xdr:rowOff>
    </xdr:from>
    <xdr:to>
      <xdr:col>16</xdr:col>
      <xdr:colOff>190498</xdr:colOff>
      <xdr:row>756</xdr:row>
      <xdr:rowOff>21</xdr:rowOff>
    </xdr:to>
    <xdr:grpSp>
      <xdr:nvGrpSpPr>
        <xdr:cNvPr id="59" name="グループ化 58"/>
        <xdr:cNvGrpSpPr/>
      </xdr:nvGrpSpPr>
      <xdr:grpSpPr>
        <a:xfrm>
          <a:off x="1729493" y="64875284"/>
          <a:ext cx="1712205" cy="3234837"/>
          <a:chOff x="4472349" y="46912438"/>
          <a:chExt cx="1723228" cy="3217841"/>
        </a:xfrm>
      </xdr:grpSpPr>
      <xdr:sp macro="" textlink="">
        <xdr:nvSpPr>
          <xdr:cNvPr id="60" name="Line 847"/>
          <xdr:cNvSpPr>
            <a:spLocks noChangeShapeType="1"/>
          </xdr:cNvSpPr>
        </xdr:nvSpPr>
        <xdr:spPr bwMode="auto">
          <a:xfrm>
            <a:off x="5318277" y="46912438"/>
            <a:ext cx="11271" cy="7676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1" name="Text Box 795"/>
          <xdr:cNvSpPr txBox="1">
            <a:spLocks noChangeArrowheads="1"/>
          </xdr:cNvSpPr>
        </xdr:nvSpPr>
        <xdr:spPr bwMode="auto">
          <a:xfrm>
            <a:off x="4596857" y="47931591"/>
            <a:ext cx="1473792" cy="81855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n-lt"/>
                <a:ea typeface="+mn-ea"/>
                <a:cs typeface="+mn-cs"/>
              </a:rPr>
              <a:t>Ａ</a:t>
            </a:r>
            <a:r>
              <a:rPr lang="ja-JP" altLang="ja-JP" sz="1100" b="0" i="0" baseline="0">
                <a:effectLst/>
                <a:latin typeface="+mn-lt"/>
                <a:ea typeface="+mn-ea"/>
                <a:cs typeface="+mn-cs"/>
              </a:rPr>
              <a:t>．</a:t>
            </a:r>
            <a:r>
              <a:rPr lang="ja-JP" altLang="en-US" sz="1100" b="0" i="0" baseline="0">
                <a:effectLst/>
                <a:latin typeface="+mn-lt"/>
                <a:ea typeface="+mn-ea"/>
                <a:cs typeface="+mn-cs"/>
              </a:rPr>
              <a:t>民間企業　２社</a:t>
            </a:r>
            <a:endParaRPr lang="en-US" altLang="ja-JP" sz="1100" b="0" i="0" baseline="0">
              <a:effectLst/>
              <a:latin typeface="+mn-lt"/>
              <a:ea typeface="+mn-ea"/>
              <a:cs typeface="+mn-cs"/>
            </a:endParaRPr>
          </a:p>
          <a:p>
            <a:pPr rtl="0" eaLnBrk="1" fontAlgn="auto" latinLnBrk="0" hangingPunct="1"/>
            <a:endParaRPr lang="en-US" altLang="ja-JP" sz="1100" b="0" i="0" baseline="0">
              <a:effectLst/>
              <a:latin typeface="+mn-lt"/>
              <a:ea typeface="+mn-ea"/>
              <a:cs typeface="+mn-cs"/>
            </a:endParaRPr>
          </a:p>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３４</a:t>
            </a:r>
            <a:r>
              <a:rPr lang="ja-JP" altLang="ja-JP" sz="11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nvGrpSpPr>
          <xdr:cNvPr id="62" name="グループ化 61"/>
          <xdr:cNvGrpSpPr/>
        </xdr:nvGrpSpPr>
        <xdr:grpSpPr>
          <a:xfrm>
            <a:off x="4648403" y="48832629"/>
            <a:ext cx="1304255" cy="1297650"/>
            <a:chOff x="5796568" y="51877334"/>
            <a:chExt cx="1140311" cy="1098904"/>
          </a:xfrm>
        </xdr:grpSpPr>
        <xdr:sp macro="" textlink="">
          <xdr:nvSpPr>
            <xdr:cNvPr id="64" name="Rectangle 828"/>
            <xdr:cNvSpPr>
              <a:spLocks noChangeArrowheads="1"/>
            </xdr:cNvSpPr>
          </xdr:nvSpPr>
          <xdr:spPr bwMode="auto">
            <a:xfrm>
              <a:off x="5949702" y="52006312"/>
              <a:ext cx="876277" cy="795793"/>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ECT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、原子炉物理、熱流動等）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65" name="大かっこ 64"/>
            <xdr:cNvSpPr/>
          </xdr:nvSpPr>
          <xdr:spPr bwMode="auto">
            <a:xfrm>
              <a:off x="5796568" y="51877334"/>
              <a:ext cx="1140311" cy="109890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63" name="テキスト ボックス 62"/>
          <xdr:cNvSpPr txBox="1"/>
        </xdr:nvSpPr>
        <xdr:spPr bwMode="auto">
          <a:xfrm>
            <a:off x="4472349" y="47656179"/>
            <a:ext cx="1723228" cy="25429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36</xdr:col>
      <xdr:colOff>40822</xdr:colOff>
      <xdr:row>741</xdr:row>
      <xdr:rowOff>41029</xdr:rowOff>
    </xdr:from>
    <xdr:to>
      <xdr:col>45</xdr:col>
      <xdr:colOff>38100</xdr:colOff>
      <xdr:row>743</xdr:row>
      <xdr:rowOff>72437</xdr:rowOff>
    </xdr:to>
    <xdr:grpSp>
      <xdr:nvGrpSpPr>
        <xdr:cNvPr id="73" name="グループ化 72"/>
        <xdr:cNvGrpSpPr/>
      </xdr:nvGrpSpPr>
      <xdr:grpSpPr>
        <a:xfrm>
          <a:off x="7356022" y="62817129"/>
          <a:ext cx="1826078" cy="742608"/>
          <a:chOff x="3696253" y="40657309"/>
          <a:chExt cx="3084553" cy="554191"/>
        </a:xfrm>
      </xdr:grpSpPr>
      <xdr:sp macro="" textlink="">
        <xdr:nvSpPr>
          <xdr:cNvPr id="74" name="Rectangle 792"/>
          <xdr:cNvSpPr>
            <a:spLocks noChangeArrowheads="1"/>
          </xdr:cNvSpPr>
        </xdr:nvSpPr>
        <xdr:spPr bwMode="auto">
          <a:xfrm>
            <a:off x="3955259" y="40657309"/>
            <a:ext cx="2816330" cy="535508"/>
          </a:xfrm>
          <a:prstGeom prst="rect">
            <a:avLst/>
          </a:prstGeom>
          <a:solidFill>
            <a:srgbClr val="FFFFFF"/>
          </a:solidFill>
          <a:ln w="9525">
            <a:noFill/>
            <a:miter lim="800000"/>
            <a:headEnd/>
            <a:tailEnd/>
          </a:ln>
        </xdr:spPr>
        <xdr:txBody>
          <a:bodyPr vertOverflow="clip" wrap="square" lIns="27432" tIns="18288" rIns="0" bIns="0" anchor="ctr" upright="1"/>
          <a:lstStyle/>
          <a:p>
            <a:pPr rtl="0" eaLnBrk="1" fontAlgn="auto" latinLnBrk="0" hangingPunct="1"/>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職員旅費等　２１百万円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75" name="大かっこ 74"/>
          <xdr:cNvSpPr/>
        </xdr:nvSpPr>
        <xdr:spPr bwMode="auto">
          <a:xfrm>
            <a:off x="3696253" y="40671751"/>
            <a:ext cx="3084553" cy="5397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20</v>
      </c>
      <c r="AT2" s="938"/>
      <c r="AU2" s="938"/>
      <c r="AV2" s="52" t="str">
        <f>IF(AW2="", "", "-")</f>
        <v/>
      </c>
      <c r="AW2" s="909"/>
      <c r="AX2" s="909"/>
    </row>
    <row r="3" spans="1:50" ht="21" customHeight="1" thickBot="1" x14ac:dyDescent="0.2">
      <c r="A3" s="866" t="s">
        <v>524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539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602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187</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659</v>
      </c>
      <c r="AF5" s="698"/>
      <c r="AG5" s="698"/>
      <c r="AH5" s="698"/>
      <c r="AI5" s="698"/>
      <c r="AJ5" s="698"/>
      <c r="AK5" s="698"/>
      <c r="AL5" s="698"/>
      <c r="AM5" s="698"/>
      <c r="AN5" s="698"/>
      <c r="AO5" s="698"/>
      <c r="AP5" s="699"/>
      <c r="AQ5" s="700" t="s">
        <v>660</v>
      </c>
      <c r="AR5" s="701"/>
      <c r="AS5" s="701"/>
      <c r="AT5" s="701"/>
      <c r="AU5" s="701"/>
      <c r="AV5" s="701"/>
      <c r="AW5" s="701"/>
      <c r="AX5" s="702"/>
    </row>
    <row r="6" spans="1:50" ht="39" customHeight="1" x14ac:dyDescent="0.15">
      <c r="A6" s="705" t="s">
        <v>4</v>
      </c>
      <c r="B6" s="706"/>
      <c r="C6" s="706"/>
      <c r="D6" s="706"/>
      <c r="E6" s="706"/>
      <c r="F6" s="706"/>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603</v>
      </c>
      <c r="H7" s="495"/>
      <c r="I7" s="495"/>
      <c r="J7" s="495"/>
      <c r="K7" s="495"/>
      <c r="L7" s="495"/>
      <c r="M7" s="495"/>
      <c r="N7" s="495"/>
      <c r="O7" s="495"/>
      <c r="P7" s="495"/>
      <c r="Q7" s="495"/>
      <c r="R7" s="495"/>
      <c r="S7" s="495"/>
      <c r="T7" s="495"/>
      <c r="U7" s="495"/>
      <c r="V7" s="495"/>
      <c r="W7" s="495"/>
      <c r="X7" s="496"/>
      <c r="Y7" s="920" t="s">
        <v>537</v>
      </c>
      <c r="Z7" s="439"/>
      <c r="AA7" s="439"/>
      <c r="AB7" s="439"/>
      <c r="AC7" s="439"/>
      <c r="AD7" s="921"/>
      <c r="AE7" s="910" t="s">
        <v>541</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387</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388</v>
      </c>
      <c r="Z8" s="846"/>
      <c r="AA8" s="846"/>
      <c r="AB8" s="846"/>
      <c r="AC8" s="846"/>
      <c r="AD8" s="847"/>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61.5" customHeight="1" x14ac:dyDescent="0.15">
      <c r="A9" s="848" t="s">
        <v>23</v>
      </c>
      <c r="B9" s="849"/>
      <c r="C9" s="849"/>
      <c r="D9" s="849"/>
      <c r="E9" s="849"/>
      <c r="F9" s="849"/>
      <c r="G9" s="850" t="s">
        <v>687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4.5" customHeight="1" x14ac:dyDescent="0.15">
      <c r="A10" s="659" t="s">
        <v>30</v>
      </c>
      <c r="B10" s="660"/>
      <c r="C10" s="660"/>
      <c r="D10" s="660"/>
      <c r="E10" s="660"/>
      <c r="F10" s="660"/>
      <c r="G10" s="753" t="s">
        <v>728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355</v>
      </c>
      <c r="Q12" s="412"/>
      <c r="R12" s="412"/>
      <c r="S12" s="412"/>
      <c r="T12" s="412"/>
      <c r="U12" s="412"/>
      <c r="V12" s="413"/>
      <c r="W12" s="411" t="s">
        <v>361</v>
      </c>
      <c r="X12" s="412"/>
      <c r="Y12" s="412"/>
      <c r="Z12" s="412"/>
      <c r="AA12" s="412"/>
      <c r="AB12" s="412"/>
      <c r="AC12" s="413"/>
      <c r="AD12" s="411" t="s">
        <v>465</v>
      </c>
      <c r="AE12" s="412"/>
      <c r="AF12" s="412"/>
      <c r="AG12" s="412"/>
      <c r="AH12" s="412"/>
      <c r="AI12" s="412"/>
      <c r="AJ12" s="413"/>
      <c r="AK12" s="411" t="s">
        <v>525</v>
      </c>
      <c r="AL12" s="412"/>
      <c r="AM12" s="412"/>
      <c r="AN12" s="412"/>
      <c r="AO12" s="412"/>
      <c r="AP12" s="412"/>
      <c r="AQ12" s="413"/>
      <c r="AR12" s="411" t="s">
        <v>526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158</v>
      </c>
      <c r="Q13" s="657"/>
      <c r="R13" s="657"/>
      <c r="S13" s="657"/>
      <c r="T13" s="657"/>
      <c r="U13" s="657"/>
      <c r="V13" s="658"/>
      <c r="W13" s="656">
        <v>147</v>
      </c>
      <c r="X13" s="657"/>
      <c r="Y13" s="657"/>
      <c r="Z13" s="657"/>
      <c r="AA13" s="657"/>
      <c r="AB13" s="657"/>
      <c r="AC13" s="658"/>
      <c r="AD13" s="656">
        <v>210</v>
      </c>
      <c r="AE13" s="657"/>
      <c r="AF13" s="657"/>
      <c r="AG13" s="657"/>
      <c r="AH13" s="657"/>
      <c r="AI13" s="657"/>
      <c r="AJ13" s="658"/>
      <c r="AK13" s="656">
        <v>388</v>
      </c>
      <c r="AL13" s="657"/>
      <c r="AM13" s="657"/>
      <c r="AN13" s="657"/>
      <c r="AO13" s="657"/>
      <c r="AP13" s="657"/>
      <c r="AQ13" s="658"/>
      <c r="AR13" s="917">
        <v>541</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546</v>
      </c>
      <c r="Q14" s="657"/>
      <c r="R14" s="657"/>
      <c r="S14" s="657"/>
      <c r="T14" s="657"/>
      <c r="U14" s="657"/>
      <c r="V14" s="658"/>
      <c r="W14" s="656" t="s">
        <v>547</v>
      </c>
      <c r="X14" s="657"/>
      <c r="Y14" s="657"/>
      <c r="Z14" s="657"/>
      <c r="AA14" s="657"/>
      <c r="AB14" s="657"/>
      <c r="AC14" s="658"/>
      <c r="AD14" s="656" t="s">
        <v>546</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546</v>
      </c>
      <c r="Q15" s="657"/>
      <c r="R15" s="657"/>
      <c r="S15" s="657"/>
      <c r="T15" s="657"/>
      <c r="U15" s="657"/>
      <c r="V15" s="658"/>
      <c r="W15" s="656" t="s">
        <v>546</v>
      </c>
      <c r="X15" s="657"/>
      <c r="Y15" s="657"/>
      <c r="Z15" s="657"/>
      <c r="AA15" s="657"/>
      <c r="AB15" s="657"/>
      <c r="AC15" s="658"/>
      <c r="AD15" s="656" t="s">
        <v>546</v>
      </c>
      <c r="AE15" s="657"/>
      <c r="AF15" s="657"/>
      <c r="AG15" s="657"/>
      <c r="AH15" s="657"/>
      <c r="AI15" s="657"/>
      <c r="AJ15" s="658"/>
      <c r="AK15" s="656" t="s">
        <v>548</v>
      </c>
      <c r="AL15" s="657"/>
      <c r="AM15" s="657"/>
      <c r="AN15" s="657"/>
      <c r="AO15" s="657"/>
      <c r="AP15" s="657"/>
      <c r="AQ15" s="658"/>
      <c r="AR15" s="656" t="s">
        <v>715</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546</v>
      </c>
      <c r="Q16" s="657"/>
      <c r="R16" s="657"/>
      <c r="S16" s="657"/>
      <c r="T16" s="657"/>
      <c r="U16" s="657"/>
      <c r="V16" s="658"/>
      <c r="W16" s="656" t="s">
        <v>546</v>
      </c>
      <c r="X16" s="657"/>
      <c r="Y16" s="657"/>
      <c r="Z16" s="657"/>
      <c r="AA16" s="657"/>
      <c r="AB16" s="657"/>
      <c r="AC16" s="658"/>
      <c r="AD16" s="656" t="s">
        <v>546</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547</v>
      </c>
      <c r="Q17" s="657"/>
      <c r="R17" s="657"/>
      <c r="S17" s="657"/>
      <c r="T17" s="657"/>
      <c r="U17" s="657"/>
      <c r="V17" s="658"/>
      <c r="W17" s="656" t="s">
        <v>546</v>
      </c>
      <c r="X17" s="657"/>
      <c r="Y17" s="657"/>
      <c r="Z17" s="657"/>
      <c r="AA17" s="657"/>
      <c r="AB17" s="657"/>
      <c r="AC17" s="658"/>
      <c r="AD17" s="656" t="s">
        <v>546</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158</v>
      </c>
      <c r="Q18" s="878"/>
      <c r="R18" s="878"/>
      <c r="S18" s="878"/>
      <c r="T18" s="878"/>
      <c r="U18" s="878"/>
      <c r="V18" s="879"/>
      <c r="W18" s="877">
        <f>SUM(W13:AC17)</f>
        <v>147</v>
      </c>
      <c r="X18" s="878"/>
      <c r="Y18" s="878"/>
      <c r="Z18" s="878"/>
      <c r="AA18" s="878"/>
      <c r="AB18" s="878"/>
      <c r="AC18" s="879"/>
      <c r="AD18" s="877">
        <f>SUM(AD13:AJ17)</f>
        <v>210</v>
      </c>
      <c r="AE18" s="878"/>
      <c r="AF18" s="878"/>
      <c r="AG18" s="878"/>
      <c r="AH18" s="878"/>
      <c r="AI18" s="878"/>
      <c r="AJ18" s="879"/>
      <c r="AK18" s="877">
        <f>SUM(AK13:AQ17)</f>
        <v>388</v>
      </c>
      <c r="AL18" s="878"/>
      <c r="AM18" s="878"/>
      <c r="AN18" s="878"/>
      <c r="AO18" s="878"/>
      <c r="AP18" s="878"/>
      <c r="AQ18" s="879"/>
      <c r="AR18" s="877">
        <f>SUM(AR13:AX17)</f>
        <v>541</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113</v>
      </c>
      <c r="Q19" s="657"/>
      <c r="R19" s="657"/>
      <c r="S19" s="657"/>
      <c r="T19" s="657"/>
      <c r="U19" s="657"/>
      <c r="V19" s="658"/>
      <c r="W19" s="656">
        <v>128</v>
      </c>
      <c r="X19" s="657"/>
      <c r="Y19" s="657"/>
      <c r="Z19" s="657"/>
      <c r="AA19" s="657"/>
      <c r="AB19" s="657"/>
      <c r="AC19" s="658"/>
      <c r="AD19" s="656">
        <v>113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0.71518987341772156</v>
      </c>
      <c r="Q20" s="311"/>
      <c r="R20" s="311"/>
      <c r="S20" s="311"/>
      <c r="T20" s="311"/>
      <c r="U20" s="311"/>
      <c r="V20" s="311"/>
      <c r="W20" s="311">
        <f t="shared" ref="W20" si="0">IF(W18=0, "-", SUM(W19)/W18)</f>
        <v>0.87074829931972786</v>
      </c>
      <c r="X20" s="311"/>
      <c r="Y20" s="311"/>
      <c r="Z20" s="311"/>
      <c r="AA20" s="311"/>
      <c r="AB20" s="311"/>
      <c r="AC20" s="311"/>
      <c r="AD20" s="311">
        <f t="shared" ref="AD20" si="1">IF(AD18=0, "-", SUM(AD19)/AD18)</f>
        <v>0.53809523809523807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490</v>
      </c>
      <c r="H21" s="310"/>
      <c r="I21" s="310"/>
      <c r="J21" s="310"/>
      <c r="K21" s="310"/>
      <c r="L21" s="310"/>
      <c r="M21" s="310"/>
      <c r="N21" s="310"/>
      <c r="O21" s="310"/>
      <c r="P21" s="311">
        <f>IF(P19=0, "-", SUM(P19)/SUM(P13,P14))</f>
        <v>0.71518987341772156</v>
      </c>
      <c r="Q21" s="311"/>
      <c r="R21" s="311"/>
      <c r="S21" s="311"/>
      <c r="T21" s="311"/>
      <c r="U21" s="311"/>
      <c r="V21" s="311"/>
      <c r="W21" s="311">
        <f t="shared" ref="W21" si="2">IF(W19=0, "-", SUM(W19)/SUM(W13,W14))</f>
        <v>0.87074829931972786</v>
      </c>
      <c r="X21" s="311"/>
      <c r="Y21" s="311"/>
      <c r="Z21" s="311"/>
      <c r="AA21" s="311"/>
      <c r="AB21" s="311"/>
      <c r="AC21" s="311"/>
      <c r="AD21" s="311">
        <f t="shared" ref="AD21" si="3">IF(AD19=0, "-", SUM(AD19)/SUM(AD13,AD14))</f>
        <v>0.53809523809523807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529</v>
      </c>
      <c r="B22" s="963"/>
      <c r="C22" s="963"/>
      <c r="D22" s="963"/>
      <c r="E22" s="963"/>
      <c r="F22" s="964"/>
      <c r="G22" s="949" t="s">
        <v>467</v>
      </c>
      <c r="H22" s="215"/>
      <c r="I22" s="215"/>
      <c r="J22" s="215"/>
      <c r="K22" s="215"/>
      <c r="L22" s="215"/>
      <c r="M22" s="215"/>
      <c r="N22" s="215"/>
      <c r="O22" s="216"/>
      <c r="P22" s="934" t="s">
        <v>527</v>
      </c>
      <c r="Q22" s="215"/>
      <c r="R22" s="215"/>
      <c r="S22" s="215"/>
      <c r="T22" s="215"/>
      <c r="U22" s="215"/>
      <c r="V22" s="216"/>
      <c r="W22" s="934" t="s">
        <v>528</v>
      </c>
      <c r="X22" s="215"/>
      <c r="Y22" s="215"/>
      <c r="Z22" s="215"/>
      <c r="AA22" s="215"/>
      <c r="AB22" s="215"/>
      <c r="AC22" s="216"/>
      <c r="AD22" s="934" t="s">
        <v>466</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709</v>
      </c>
      <c r="H23" s="951"/>
      <c r="I23" s="951"/>
      <c r="J23" s="951"/>
      <c r="K23" s="951"/>
      <c r="L23" s="951"/>
      <c r="M23" s="951"/>
      <c r="N23" s="951"/>
      <c r="O23" s="952"/>
      <c r="P23" s="917">
        <v>138</v>
      </c>
      <c r="Q23" s="918"/>
      <c r="R23" s="918"/>
      <c r="S23" s="918"/>
      <c r="T23" s="918"/>
      <c r="U23" s="918"/>
      <c r="V23" s="935"/>
      <c r="W23" s="917">
        <v>151</v>
      </c>
      <c r="X23" s="918"/>
      <c r="Y23" s="918"/>
      <c r="Z23" s="918"/>
      <c r="AA23" s="918"/>
      <c r="AB23" s="918"/>
      <c r="AC23" s="935"/>
      <c r="AD23" s="972" t="s">
        <v>719</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710</v>
      </c>
      <c r="H24" s="954"/>
      <c r="I24" s="954"/>
      <c r="J24" s="954"/>
      <c r="K24" s="954"/>
      <c r="L24" s="954"/>
      <c r="M24" s="954"/>
      <c r="N24" s="954"/>
      <c r="O24" s="955"/>
      <c r="P24" s="656">
        <v>1</v>
      </c>
      <c r="Q24" s="657"/>
      <c r="R24" s="657"/>
      <c r="S24" s="657"/>
      <c r="T24" s="657"/>
      <c r="U24" s="657"/>
      <c r="V24" s="658"/>
      <c r="W24" s="656">
        <v>5</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711</v>
      </c>
      <c r="H25" s="954"/>
      <c r="I25" s="954"/>
      <c r="J25" s="954"/>
      <c r="K25" s="954"/>
      <c r="L25" s="954"/>
      <c r="M25" s="954"/>
      <c r="N25" s="954"/>
      <c r="O25" s="955"/>
      <c r="P25" s="656">
        <v>33</v>
      </c>
      <c r="Q25" s="657"/>
      <c r="R25" s="657"/>
      <c r="S25" s="657"/>
      <c r="T25" s="657"/>
      <c r="U25" s="657"/>
      <c r="V25" s="658"/>
      <c r="W25" s="656">
        <v>65</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712</v>
      </c>
      <c r="H26" s="954"/>
      <c r="I26" s="954"/>
      <c r="J26" s="954"/>
      <c r="K26" s="954"/>
      <c r="L26" s="954"/>
      <c r="M26" s="954"/>
      <c r="N26" s="954"/>
      <c r="O26" s="955"/>
      <c r="P26" s="656">
        <v>1</v>
      </c>
      <c r="Q26" s="657"/>
      <c r="R26" s="657"/>
      <c r="S26" s="657"/>
      <c r="T26" s="657"/>
      <c r="U26" s="657"/>
      <c r="V26" s="658"/>
      <c r="W26" s="656">
        <v>5</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713</v>
      </c>
      <c r="H27" s="954"/>
      <c r="I27" s="954"/>
      <c r="J27" s="954"/>
      <c r="K27" s="954"/>
      <c r="L27" s="954"/>
      <c r="M27" s="954"/>
      <c r="N27" s="954"/>
      <c r="O27" s="955"/>
      <c r="P27" s="656">
        <v>215</v>
      </c>
      <c r="Q27" s="657"/>
      <c r="R27" s="657"/>
      <c r="S27" s="657"/>
      <c r="T27" s="657"/>
      <c r="U27" s="657"/>
      <c r="V27" s="658"/>
      <c r="W27" s="656">
        <v>315</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471</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468</v>
      </c>
      <c r="H29" s="960"/>
      <c r="I29" s="960"/>
      <c r="J29" s="960"/>
      <c r="K29" s="960"/>
      <c r="L29" s="960"/>
      <c r="M29" s="960"/>
      <c r="N29" s="960"/>
      <c r="O29" s="961"/>
      <c r="P29" s="931">
        <f>AK13</f>
        <v>388</v>
      </c>
      <c r="Q29" s="932"/>
      <c r="R29" s="932"/>
      <c r="S29" s="932"/>
      <c r="T29" s="932"/>
      <c r="U29" s="932"/>
      <c r="V29" s="933"/>
      <c r="W29" s="931">
        <f>AR13</f>
        <v>541</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484</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355</v>
      </c>
      <c r="AF30" s="858"/>
      <c r="AG30" s="858"/>
      <c r="AH30" s="859"/>
      <c r="AI30" s="857" t="s">
        <v>361</v>
      </c>
      <c r="AJ30" s="858"/>
      <c r="AK30" s="858"/>
      <c r="AL30" s="859"/>
      <c r="AM30" s="913" t="s">
        <v>465</v>
      </c>
      <c r="AN30" s="913"/>
      <c r="AO30" s="913"/>
      <c r="AP30" s="857"/>
      <c r="AQ30" s="766" t="s">
        <v>353</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354</v>
      </c>
      <c r="AT31" s="127"/>
      <c r="AU31" s="192">
        <v>32</v>
      </c>
      <c r="AV31" s="192"/>
      <c r="AW31" s="394" t="s">
        <v>300</v>
      </c>
      <c r="AX31" s="395"/>
    </row>
    <row r="32" spans="1:50" ht="32.25" customHeight="1" x14ac:dyDescent="0.15">
      <c r="A32" s="399"/>
      <c r="B32" s="397"/>
      <c r="C32" s="397"/>
      <c r="D32" s="397"/>
      <c r="E32" s="397"/>
      <c r="F32" s="398"/>
      <c r="G32" s="560" t="s">
        <v>690</v>
      </c>
      <c r="H32" s="561"/>
      <c r="I32" s="561"/>
      <c r="J32" s="561"/>
      <c r="K32" s="561"/>
      <c r="L32" s="561"/>
      <c r="M32" s="561"/>
      <c r="N32" s="561"/>
      <c r="O32" s="562"/>
      <c r="P32" s="98" t="s">
        <v>679</v>
      </c>
      <c r="Q32" s="98"/>
      <c r="R32" s="98"/>
      <c r="S32" s="98"/>
      <c r="T32" s="98"/>
      <c r="U32" s="98"/>
      <c r="V32" s="98"/>
      <c r="W32" s="98"/>
      <c r="X32" s="99"/>
      <c r="Y32" s="467" t="s">
        <v>12</v>
      </c>
      <c r="Z32" s="527"/>
      <c r="AA32" s="528"/>
      <c r="AB32" s="457" t="s">
        <v>559</v>
      </c>
      <c r="AC32" s="457"/>
      <c r="AD32" s="457"/>
      <c r="AE32" s="211">
        <v>91.8</v>
      </c>
      <c r="AF32" s="212"/>
      <c r="AG32" s="212"/>
      <c r="AH32" s="212"/>
      <c r="AI32" s="211">
        <v>89</v>
      </c>
      <c r="AJ32" s="212"/>
      <c r="AK32" s="212"/>
      <c r="AL32" s="212"/>
      <c r="AM32" s="211">
        <v>91</v>
      </c>
      <c r="AN32" s="212"/>
      <c r="AO32" s="212"/>
      <c r="AP32" s="212"/>
      <c r="AQ32" s="333"/>
      <c r="AR32" s="200"/>
      <c r="AS32" s="200"/>
      <c r="AT32" s="334"/>
      <c r="AU32" s="212"/>
      <c r="AV32" s="212"/>
      <c r="AW32" s="212"/>
      <c r="AX32" s="214"/>
    </row>
    <row r="33" spans="1:50" ht="31.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v>70</v>
      </c>
      <c r="AF33" s="212"/>
      <c r="AG33" s="212"/>
      <c r="AH33" s="212"/>
      <c r="AI33" s="211">
        <v>70</v>
      </c>
      <c r="AJ33" s="212"/>
      <c r="AK33" s="212"/>
      <c r="AL33" s="212"/>
      <c r="AM33" s="211">
        <v>70</v>
      </c>
      <c r="AN33" s="212"/>
      <c r="AO33" s="212"/>
      <c r="AP33" s="212"/>
      <c r="AQ33" s="333"/>
      <c r="AR33" s="200"/>
      <c r="AS33" s="200"/>
      <c r="AT33" s="334"/>
      <c r="AU33" s="212">
        <v>70</v>
      </c>
      <c r="AV33" s="212"/>
      <c r="AW33" s="212"/>
      <c r="AX33" s="214"/>
    </row>
    <row r="34" spans="1:50" ht="30"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131</v>
      </c>
      <c r="AF34" s="212"/>
      <c r="AG34" s="212"/>
      <c r="AH34" s="212"/>
      <c r="AI34" s="211">
        <v>127</v>
      </c>
      <c r="AJ34" s="212"/>
      <c r="AK34" s="212"/>
      <c r="AL34" s="212"/>
      <c r="AM34" s="211">
        <v>130</v>
      </c>
      <c r="AN34" s="212"/>
      <c r="AO34" s="212"/>
      <c r="AP34" s="212"/>
      <c r="AQ34" s="333"/>
      <c r="AR34" s="200"/>
      <c r="AS34" s="200"/>
      <c r="AT34" s="334"/>
      <c r="AU34" s="212"/>
      <c r="AV34" s="212"/>
      <c r="AW34" s="212"/>
      <c r="AX34" s="214"/>
    </row>
    <row r="35" spans="1:50" ht="23.25" customHeight="1" x14ac:dyDescent="0.15">
      <c r="A35" s="219" t="s">
        <v>517</v>
      </c>
      <c r="B35" s="220"/>
      <c r="C35" s="220"/>
      <c r="D35" s="220"/>
      <c r="E35" s="220"/>
      <c r="F35" s="221"/>
      <c r="G35" s="225" t="s">
        <v>669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484</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355</v>
      </c>
      <c r="AF37" s="238"/>
      <c r="AG37" s="238"/>
      <c r="AH37" s="239"/>
      <c r="AI37" s="237" t="s">
        <v>361</v>
      </c>
      <c r="AJ37" s="238"/>
      <c r="AK37" s="238"/>
      <c r="AL37" s="239"/>
      <c r="AM37" s="243" t="s">
        <v>465</v>
      </c>
      <c r="AN37" s="243"/>
      <c r="AO37" s="243"/>
      <c r="AP37" s="237"/>
      <c r="AQ37" s="144" t="s">
        <v>353</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354</v>
      </c>
      <c r="AT38" s="127"/>
      <c r="AU38" s="192">
        <v>32</v>
      </c>
      <c r="AV38" s="192"/>
      <c r="AW38" s="394" t="s">
        <v>300</v>
      </c>
      <c r="AX38" s="395"/>
    </row>
    <row r="39" spans="1:50" ht="30.75" customHeight="1" x14ac:dyDescent="0.15">
      <c r="A39" s="399"/>
      <c r="B39" s="397"/>
      <c r="C39" s="397"/>
      <c r="D39" s="397"/>
      <c r="E39" s="397"/>
      <c r="F39" s="398"/>
      <c r="G39" s="560" t="s">
        <v>694</v>
      </c>
      <c r="H39" s="561"/>
      <c r="I39" s="561"/>
      <c r="J39" s="561"/>
      <c r="K39" s="561"/>
      <c r="L39" s="561"/>
      <c r="M39" s="561"/>
      <c r="N39" s="561"/>
      <c r="O39" s="562"/>
      <c r="P39" s="98" t="s">
        <v>691</v>
      </c>
      <c r="Q39" s="98"/>
      <c r="R39" s="98"/>
      <c r="S39" s="98"/>
      <c r="T39" s="98"/>
      <c r="U39" s="98"/>
      <c r="V39" s="98"/>
      <c r="W39" s="98"/>
      <c r="X39" s="99"/>
      <c r="Y39" s="467" t="s">
        <v>12</v>
      </c>
      <c r="Z39" s="527"/>
      <c r="AA39" s="528"/>
      <c r="AB39" s="457" t="s">
        <v>667</v>
      </c>
      <c r="AC39" s="457"/>
      <c r="AD39" s="457"/>
      <c r="AE39" s="211">
        <v>90</v>
      </c>
      <c r="AF39" s="212"/>
      <c r="AG39" s="212"/>
      <c r="AH39" s="212"/>
      <c r="AI39" s="211">
        <v>84</v>
      </c>
      <c r="AJ39" s="212"/>
      <c r="AK39" s="212"/>
      <c r="AL39" s="212"/>
      <c r="AM39" s="211">
        <v>85</v>
      </c>
      <c r="AN39" s="212"/>
      <c r="AO39" s="212"/>
      <c r="AP39" s="212"/>
      <c r="AQ39" s="333"/>
      <c r="AR39" s="200"/>
      <c r="AS39" s="200"/>
      <c r="AT39" s="334"/>
      <c r="AU39" s="212"/>
      <c r="AV39" s="212"/>
      <c r="AW39" s="212"/>
      <c r="AX39" s="214"/>
    </row>
    <row r="40" spans="1:50" ht="32.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667</v>
      </c>
      <c r="AC40" s="519"/>
      <c r="AD40" s="519"/>
      <c r="AE40" s="211">
        <v>80</v>
      </c>
      <c r="AF40" s="212"/>
      <c r="AG40" s="212"/>
      <c r="AH40" s="212"/>
      <c r="AI40" s="211">
        <v>80</v>
      </c>
      <c r="AJ40" s="212"/>
      <c r="AK40" s="212"/>
      <c r="AL40" s="212"/>
      <c r="AM40" s="211">
        <v>80</v>
      </c>
      <c r="AN40" s="212"/>
      <c r="AO40" s="212"/>
      <c r="AP40" s="212"/>
      <c r="AQ40" s="333"/>
      <c r="AR40" s="200"/>
      <c r="AS40" s="200"/>
      <c r="AT40" s="334"/>
      <c r="AU40" s="212">
        <v>80</v>
      </c>
      <c r="AV40" s="212"/>
      <c r="AW40" s="212"/>
      <c r="AX40" s="214"/>
    </row>
    <row r="41" spans="1:50" ht="30.7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113</v>
      </c>
      <c r="AF41" s="212"/>
      <c r="AG41" s="212"/>
      <c r="AH41" s="212"/>
      <c r="AI41" s="211">
        <v>105</v>
      </c>
      <c r="AJ41" s="212"/>
      <c r="AK41" s="212"/>
      <c r="AL41" s="212"/>
      <c r="AM41" s="211">
        <v>106</v>
      </c>
      <c r="AN41" s="212"/>
      <c r="AO41" s="212"/>
      <c r="AP41" s="212"/>
      <c r="AQ41" s="333"/>
      <c r="AR41" s="200"/>
      <c r="AS41" s="200"/>
      <c r="AT41" s="334"/>
      <c r="AU41" s="212"/>
      <c r="AV41" s="212"/>
      <c r="AW41" s="212"/>
      <c r="AX41" s="214"/>
    </row>
    <row r="42" spans="1:50" ht="23.25" customHeight="1" x14ac:dyDescent="0.15">
      <c r="A42" s="219" t="s">
        <v>517</v>
      </c>
      <c r="B42" s="220"/>
      <c r="C42" s="220"/>
      <c r="D42" s="220"/>
      <c r="E42" s="220"/>
      <c r="F42" s="221"/>
      <c r="G42" s="225" t="s">
        <v>668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6.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484</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355</v>
      </c>
      <c r="AF44" s="238"/>
      <c r="AG44" s="238"/>
      <c r="AH44" s="239"/>
      <c r="AI44" s="237" t="s">
        <v>361</v>
      </c>
      <c r="AJ44" s="238"/>
      <c r="AK44" s="238"/>
      <c r="AL44" s="239"/>
      <c r="AM44" s="243" t="s">
        <v>465</v>
      </c>
      <c r="AN44" s="243"/>
      <c r="AO44" s="243"/>
      <c r="AP44" s="237"/>
      <c r="AQ44" s="144" t="s">
        <v>353</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604</v>
      </c>
      <c r="AR45" s="193"/>
      <c r="AS45" s="126" t="s">
        <v>354</v>
      </c>
      <c r="AT45" s="127"/>
      <c r="AU45" s="192" t="s">
        <v>604</v>
      </c>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t="s">
        <v>604</v>
      </c>
      <c r="AN46" s="212"/>
      <c r="AO46" s="212"/>
      <c r="AP46" s="212"/>
      <c r="AQ46" s="333" t="s">
        <v>604</v>
      </c>
      <c r="AR46" s="200"/>
      <c r="AS46" s="200"/>
      <c r="AT46" s="334"/>
      <c r="AU46" s="212" t="s">
        <v>604</v>
      </c>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t="s">
        <v>604</v>
      </c>
      <c r="AN47" s="212"/>
      <c r="AO47" s="212"/>
      <c r="AP47" s="212"/>
      <c r="AQ47" s="333" t="s">
        <v>604</v>
      </c>
      <c r="AR47" s="200"/>
      <c r="AS47" s="200"/>
      <c r="AT47" s="334"/>
      <c r="AU47" s="212" t="s">
        <v>604</v>
      </c>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t="s">
        <v>604</v>
      </c>
      <c r="AN48" s="212"/>
      <c r="AO48" s="212"/>
      <c r="AP48" s="212"/>
      <c r="AQ48" s="333" t="s">
        <v>604</v>
      </c>
      <c r="AR48" s="200"/>
      <c r="AS48" s="200"/>
      <c r="AT48" s="334"/>
      <c r="AU48" s="212" t="s">
        <v>604</v>
      </c>
      <c r="AV48" s="212"/>
      <c r="AW48" s="212"/>
      <c r="AX48" s="214"/>
    </row>
    <row r="49" spans="1:50" ht="23.25" hidden="1"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484</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355</v>
      </c>
      <c r="AF51" s="238"/>
      <c r="AG51" s="238"/>
      <c r="AH51" s="239"/>
      <c r="AI51" s="237" t="s">
        <v>361</v>
      </c>
      <c r="AJ51" s="238"/>
      <c r="AK51" s="238"/>
      <c r="AL51" s="239"/>
      <c r="AM51" s="243" t="s">
        <v>465</v>
      </c>
      <c r="AN51" s="243"/>
      <c r="AO51" s="243"/>
      <c r="AP51" s="237"/>
      <c r="AQ51" s="144" t="s">
        <v>353</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354</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484</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355</v>
      </c>
      <c r="AF58" s="238"/>
      <c r="AG58" s="238"/>
      <c r="AH58" s="239"/>
      <c r="AI58" s="237" t="s">
        <v>361</v>
      </c>
      <c r="AJ58" s="238"/>
      <c r="AK58" s="238"/>
      <c r="AL58" s="239"/>
      <c r="AM58" s="243" t="s">
        <v>465</v>
      </c>
      <c r="AN58" s="243"/>
      <c r="AO58" s="243"/>
      <c r="AP58" s="237"/>
      <c r="AQ58" s="144" t="s">
        <v>353</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354</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485</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480</v>
      </c>
      <c r="X65" s="484"/>
      <c r="Y65" s="487"/>
      <c r="Z65" s="487"/>
      <c r="AA65" s="488"/>
      <c r="AB65" s="231" t="s">
        <v>11</v>
      </c>
      <c r="AC65" s="232"/>
      <c r="AD65" s="233"/>
      <c r="AE65" s="237" t="s">
        <v>355</v>
      </c>
      <c r="AF65" s="238"/>
      <c r="AG65" s="238"/>
      <c r="AH65" s="239"/>
      <c r="AI65" s="237" t="s">
        <v>361</v>
      </c>
      <c r="AJ65" s="238"/>
      <c r="AK65" s="238"/>
      <c r="AL65" s="239"/>
      <c r="AM65" s="243" t="s">
        <v>465</v>
      </c>
      <c r="AN65" s="243"/>
      <c r="AO65" s="243"/>
      <c r="AP65" s="237"/>
      <c r="AQ65" s="231" t="s">
        <v>353</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354</v>
      </c>
      <c r="AT66" s="236"/>
      <c r="AU66" s="192"/>
      <c r="AV66" s="192"/>
      <c r="AW66" s="235" t="s">
        <v>483</v>
      </c>
      <c r="AX66" s="247"/>
    </row>
    <row r="67" spans="1:50" ht="23.25" hidden="1" customHeight="1" x14ac:dyDescent="0.15">
      <c r="A67" s="471"/>
      <c r="B67" s="472"/>
      <c r="C67" s="472"/>
      <c r="D67" s="472"/>
      <c r="E67" s="472"/>
      <c r="F67" s="473"/>
      <c r="G67" s="248" t="s">
        <v>362</v>
      </c>
      <c r="H67" s="251"/>
      <c r="I67" s="252"/>
      <c r="J67" s="252"/>
      <c r="K67" s="252"/>
      <c r="L67" s="252"/>
      <c r="M67" s="252"/>
      <c r="N67" s="252"/>
      <c r="O67" s="253"/>
      <c r="P67" s="251"/>
      <c r="Q67" s="252"/>
      <c r="R67" s="252"/>
      <c r="S67" s="252"/>
      <c r="T67" s="252"/>
      <c r="U67" s="252"/>
      <c r="V67" s="253"/>
      <c r="W67" s="257"/>
      <c r="X67" s="258"/>
      <c r="Y67" s="263" t="s">
        <v>12</v>
      </c>
      <c r="Z67" s="263"/>
      <c r="AA67" s="264"/>
      <c r="AB67" s="265" t="s">
        <v>507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491</v>
      </c>
      <c r="B70" s="472"/>
      <c r="C70" s="472"/>
      <c r="D70" s="472"/>
      <c r="E70" s="472"/>
      <c r="F70" s="473"/>
      <c r="G70" s="249" t="s">
        <v>363</v>
      </c>
      <c r="H70" s="300"/>
      <c r="I70" s="300"/>
      <c r="J70" s="300"/>
      <c r="K70" s="300"/>
      <c r="L70" s="300"/>
      <c r="M70" s="300"/>
      <c r="N70" s="300"/>
      <c r="O70" s="300"/>
      <c r="P70" s="300"/>
      <c r="Q70" s="300"/>
      <c r="R70" s="300"/>
      <c r="S70" s="300"/>
      <c r="T70" s="300"/>
      <c r="U70" s="300"/>
      <c r="V70" s="300"/>
      <c r="W70" s="303" t="s">
        <v>506</v>
      </c>
      <c r="X70" s="304"/>
      <c r="Y70" s="263" t="s">
        <v>12</v>
      </c>
      <c r="Z70" s="263"/>
      <c r="AA70" s="264"/>
      <c r="AB70" s="265" t="s">
        <v>507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485</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355</v>
      </c>
      <c r="AF73" s="238"/>
      <c r="AG73" s="238"/>
      <c r="AH73" s="239"/>
      <c r="AI73" s="237" t="s">
        <v>361</v>
      </c>
      <c r="AJ73" s="238"/>
      <c r="AK73" s="238"/>
      <c r="AL73" s="239"/>
      <c r="AM73" s="243" t="s">
        <v>465</v>
      </c>
      <c r="AN73" s="243"/>
      <c r="AO73" s="243"/>
      <c r="AP73" s="237"/>
      <c r="AQ73" s="152" t="s">
        <v>353</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354</v>
      </c>
      <c r="AT74" s="127"/>
      <c r="AU74" s="589"/>
      <c r="AV74" s="193"/>
      <c r="AW74" s="126" t="s">
        <v>300</v>
      </c>
      <c r="AX74" s="188"/>
    </row>
    <row r="75" spans="1:50" ht="23.25" hidden="1" customHeight="1" x14ac:dyDescent="0.15">
      <c r="A75" s="505"/>
      <c r="B75" s="506"/>
      <c r="C75" s="506"/>
      <c r="D75" s="506"/>
      <c r="E75" s="506"/>
      <c r="F75" s="507"/>
      <c r="G75" s="608" t="s">
        <v>362</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520</v>
      </c>
      <c r="B78" s="329"/>
      <c r="C78" s="329"/>
      <c r="D78" s="329"/>
      <c r="E78" s="326" t="s">
        <v>458</v>
      </c>
      <c r="F78" s="327"/>
      <c r="G78" s="57" t="s">
        <v>363</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479</v>
      </c>
      <c r="AP79" s="272"/>
      <c r="AQ79" s="272"/>
      <c r="AR79" s="81" t="s">
        <v>477</v>
      </c>
      <c r="AS79" s="271"/>
      <c r="AT79" s="272"/>
      <c r="AU79" s="272"/>
      <c r="AV79" s="272"/>
      <c r="AW79" s="272"/>
      <c r="AX79" s="945"/>
    </row>
    <row r="80" spans="1:50" ht="18.75" hidden="1" customHeight="1" x14ac:dyDescent="0.15">
      <c r="A80" s="863" t="s">
        <v>266</v>
      </c>
      <c r="B80" s="520" t="s">
        <v>476</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355</v>
      </c>
      <c r="AF85" s="238"/>
      <c r="AG85" s="238"/>
      <c r="AH85" s="239"/>
      <c r="AI85" s="237" t="s">
        <v>361</v>
      </c>
      <c r="AJ85" s="238"/>
      <c r="AK85" s="238"/>
      <c r="AL85" s="239"/>
      <c r="AM85" s="243" t="s">
        <v>465</v>
      </c>
      <c r="AN85" s="243"/>
      <c r="AO85" s="243"/>
      <c r="AP85" s="237"/>
      <c r="AQ85" s="152" t="s">
        <v>353</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354</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355</v>
      </c>
      <c r="AF90" s="238"/>
      <c r="AG90" s="238"/>
      <c r="AH90" s="239"/>
      <c r="AI90" s="237" t="s">
        <v>361</v>
      </c>
      <c r="AJ90" s="238"/>
      <c r="AK90" s="238"/>
      <c r="AL90" s="239"/>
      <c r="AM90" s="243" t="s">
        <v>465</v>
      </c>
      <c r="AN90" s="243"/>
      <c r="AO90" s="243"/>
      <c r="AP90" s="237"/>
      <c r="AQ90" s="152" t="s">
        <v>353</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354</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355</v>
      </c>
      <c r="AF95" s="238"/>
      <c r="AG95" s="238"/>
      <c r="AH95" s="239"/>
      <c r="AI95" s="237" t="s">
        <v>361</v>
      </c>
      <c r="AJ95" s="238"/>
      <c r="AK95" s="238"/>
      <c r="AL95" s="239"/>
      <c r="AM95" s="243" t="s">
        <v>465</v>
      </c>
      <c r="AN95" s="243"/>
      <c r="AO95" s="243"/>
      <c r="AP95" s="237"/>
      <c r="AQ95" s="152" t="s">
        <v>353</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354</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idden="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14.25" hidden="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486</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355</v>
      </c>
      <c r="AF100" s="536"/>
      <c r="AG100" s="536"/>
      <c r="AH100" s="537"/>
      <c r="AI100" s="535" t="s">
        <v>361</v>
      </c>
      <c r="AJ100" s="536"/>
      <c r="AK100" s="536"/>
      <c r="AL100" s="537"/>
      <c r="AM100" s="535" t="s">
        <v>465</v>
      </c>
      <c r="AN100" s="536"/>
      <c r="AO100" s="536"/>
      <c r="AP100" s="537"/>
      <c r="AQ100" s="313" t="s">
        <v>487</v>
      </c>
      <c r="AR100" s="314"/>
      <c r="AS100" s="314"/>
      <c r="AT100" s="315"/>
      <c r="AU100" s="313" t="s">
        <v>530</v>
      </c>
      <c r="AV100" s="314"/>
      <c r="AW100" s="314"/>
      <c r="AX100" s="316"/>
    </row>
    <row r="101" spans="1:60" ht="23.25" customHeight="1" x14ac:dyDescent="0.15">
      <c r="A101" s="418"/>
      <c r="B101" s="419"/>
      <c r="C101" s="419"/>
      <c r="D101" s="419"/>
      <c r="E101" s="419"/>
      <c r="F101" s="420"/>
      <c r="G101" s="98" t="s">
        <v>700</v>
      </c>
      <c r="H101" s="98"/>
      <c r="I101" s="98"/>
      <c r="J101" s="98"/>
      <c r="K101" s="98"/>
      <c r="L101" s="98"/>
      <c r="M101" s="98"/>
      <c r="N101" s="98"/>
      <c r="O101" s="98"/>
      <c r="P101" s="98"/>
      <c r="Q101" s="98"/>
      <c r="R101" s="98"/>
      <c r="S101" s="98"/>
      <c r="T101" s="98"/>
      <c r="U101" s="98"/>
      <c r="V101" s="98"/>
      <c r="W101" s="98"/>
      <c r="X101" s="99"/>
      <c r="Y101" s="538" t="s">
        <v>55</v>
      </c>
      <c r="Z101" s="539"/>
      <c r="AA101" s="540"/>
      <c r="AB101" s="457" t="s">
        <v>662</v>
      </c>
      <c r="AC101" s="457"/>
      <c r="AD101" s="457"/>
      <c r="AE101" s="211">
        <v>16</v>
      </c>
      <c r="AF101" s="212"/>
      <c r="AG101" s="212"/>
      <c r="AH101" s="213"/>
      <c r="AI101" s="211">
        <v>21</v>
      </c>
      <c r="AJ101" s="212"/>
      <c r="AK101" s="212"/>
      <c r="AL101" s="213"/>
      <c r="AM101" s="211">
        <v>31</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662</v>
      </c>
      <c r="AC102" s="457"/>
      <c r="AD102" s="457"/>
      <c r="AE102" s="414">
        <v>17</v>
      </c>
      <c r="AF102" s="414"/>
      <c r="AG102" s="414"/>
      <c r="AH102" s="414"/>
      <c r="AI102" s="414">
        <v>24</v>
      </c>
      <c r="AJ102" s="414"/>
      <c r="AK102" s="414"/>
      <c r="AL102" s="414"/>
      <c r="AM102" s="414">
        <v>30</v>
      </c>
      <c r="AN102" s="414"/>
      <c r="AO102" s="414"/>
      <c r="AP102" s="414"/>
      <c r="AQ102" s="266">
        <v>81</v>
      </c>
      <c r="AR102" s="267"/>
      <c r="AS102" s="267"/>
      <c r="AT102" s="312"/>
      <c r="AU102" s="266">
        <v>100</v>
      </c>
      <c r="AV102" s="267"/>
      <c r="AW102" s="267"/>
      <c r="AX102" s="312"/>
    </row>
    <row r="103" spans="1:60" ht="31.5" customHeight="1" x14ac:dyDescent="0.15">
      <c r="A103" s="415" t="s">
        <v>486</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355</v>
      </c>
      <c r="AF103" s="412"/>
      <c r="AG103" s="412"/>
      <c r="AH103" s="413"/>
      <c r="AI103" s="411" t="s">
        <v>361</v>
      </c>
      <c r="AJ103" s="412"/>
      <c r="AK103" s="412"/>
      <c r="AL103" s="413"/>
      <c r="AM103" s="411" t="s">
        <v>465</v>
      </c>
      <c r="AN103" s="412"/>
      <c r="AO103" s="412"/>
      <c r="AP103" s="413"/>
      <c r="AQ103" s="277" t="s">
        <v>487</v>
      </c>
      <c r="AR103" s="278"/>
      <c r="AS103" s="278"/>
      <c r="AT103" s="317"/>
      <c r="AU103" s="277" t="s">
        <v>530</v>
      </c>
      <c r="AV103" s="278"/>
      <c r="AW103" s="278"/>
      <c r="AX103" s="279"/>
    </row>
    <row r="104" spans="1:60" ht="31.5" customHeight="1" x14ac:dyDescent="0.15">
      <c r="A104" s="418"/>
      <c r="B104" s="419"/>
      <c r="C104" s="419"/>
      <c r="D104" s="419"/>
      <c r="E104" s="419"/>
      <c r="F104" s="420"/>
      <c r="G104" s="98" t="s">
        <v>701</v>
      </c>
      <c r="H104" s="98"/>
      <c r="I104" s="98"/>
      <c r="J104" s="98"/>
      <c r="K104" s="98"/>
      <c r="L104" s="98"/>
      <c r="M104" s="98"/>
      <c r="N104" s="98"/>
      <c r="O104" s="98"/>
      <c r="P104" s="98"/>
      <c r="Q104" s="98"/>
      <c r="R104" s="98"/>
      <c r="S104" s="98"/>
      <c r="T104" s="98"/>
      <c r="U104" s="98"/>
      <c r="V104" s="98"/>
      <c r="W104" s="98"/>
      <c r="X104" s="99"/>
      <c r="Y104" s="461" t="s">
        <v>55</v>
      </c>
      <c r="Z104" s="462"/>
      <c r="AA104" s="463"/>
      <c r="AB104" s="541" t="s">
        <v>670</v>
      </c>
      <c r="AC104" s="542"/>
      <c r="AD104" s="543"/>
      <c r="AE104" s="211">
        <v>4</v>
      </c>
      <c r="AF104" s="212"/>
      <c r="AG104" s="212"/>
      <c r="AH104" s="213"/>
      <c r="AI104" s="211">
        <v>3</v>
      </c>
      <c r="AJ104" s="212"/>
      <c r="AK104" s="212"/>
      <c r="AL104" s="213"/>
      <c r="AM104" s="211">
        <v>1</v>
      </c>
      <c r="AN104" s="212"/>
      <c r="AO104" s="212"/>
      <c r="AP104" s="213"/>
      <c r="AQ104" s="211"/>
      <c r="AR104" s="212"/>
      <c r="AS104" s="212"/>
      <c r="AT104" s="213"/>
      <c r="AU104" s="211"/>
      <c r="AV104" s="212"/>
      <c r="AW104" s="212"/>
      <c r="AX104" s="213"/>
    </row>
    <row r="105" spans="1:60" ht="36"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670</v>
      </c>
      <c r="AC105" s="465"/>
      <c r="AD105" s="466"/>
      <c r="AE105" s="414">
        <v>4</v>
      </c>
      <c r="AF105" s="414"/>
      <c r="AG105" s="414"/>
      <c r="AH105" s="414"/>
      <c r="AI105" s="414">
        <v>3</v>
      </c>
      <c r="AJ105" s="414"/>
      <c r="AK105" s="414"/>
      <c r="AL105" s="414"/>
      <c r="AM105" s="414">
        <v>4</v>
      </c>
      <c r="AN105" s="414"/>
      <c r="AO105" s="414"/>
      <c r="AP105" s="414"/>
      <c r="AQ105" s="211">
        <v>1</v>
      </c>
      <c r="AR105" s="212"/>
      <c r="AS105" s="212"/>
      <c r="AT105" s="213"/>
      <c r="AU105" s="266">
        <v>3</v>
      </c>
      <c r="AV105" s="267"/>
      <c r="AW105" s="267"/>
      <c r="AX105" s="312"/>
    </row>
    <row r="106" spans="1:60" ht="31.5" customHeight="1" x14ac:dyDescent="0.15">
      <c r="A106" s="415" t="s">
        <v>486</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355</v>
      </c>
      <c r="AF106" s="412"/>
      <c r="AG106" s="412"/>
      <c r="AH106" s="413"/>
      <c r="AI106" s="411" t="s">
        <v>361</v>
      </c>
      <c r="AJ106" s="412"/>
      <c r="AK106" s="412"/>
      <c r="AL106" s="413"/>
      <c r="AM106" s="411" t="s">
        <v>465</v>
      </c>
      <c r="AN106" s="412"/>
      <c r="AO106" s="412"/>
      <c r="AP106" s="413"/>
      <c r="AQ106" s="277" t="s">
        <v>487</v>
      </c>
      <c r="AR106" s="278"/>
      <c r="AS106" s="278"/>
      <c r="AT106" s="317"/>
      <c r="AU106" s="277" t="s">
        <v>530</v>
      </c>
      <c r="AV106" s="278"/>
      <c r="AW106" s="278"/>
      <c r="AX106" s="279"/>
    </row>
    <row r="107" spans="1:60" ht="23.25" customHeight="1" x14ac:dyDescent="0.15">
      <c r="A107" s="418"/>
      <c r="B107" s="419"/>
      <c r="C107" s="419"/>
      <c r="D107" s="419"/>
      <c r="E107" s="419"/>
      <c r="F107" s="420"/>
      <c r="G107" s="98" t="s">
        <v>692</v>
      </c>
      <c r="H107" s="98"/>
      <c r="I107" s="98"/>
      <c r="J107" s="98"/>
      <c r="K107" s="98"/>
      <c r="L107" s="98"/>
      <c r="M107" s="98"/>
      <c r="N107" s="98"/>
      <c r="O107" s="98"/>
      <c r="P107" s="98"/>
      <c r="Q107" s="98"/>
      <c r="R107" s="98"/>
      <c r="S107" s="98"/>
      <c r="T107" s="98"/>
      <c r="U107" s="98"/>
      <c r="V107" s="98"/>
      <c r="W107" s="98"/>
      <c r="X107" s="99"/>
      <c r="Y107" s="461" t="s">
        <v>55</v>
      </c>
      <c r="Z107" s="462"/>
      <c r="AA107" s="463"/>
      <c r="AB107" s="541" t="s">
        <v>671</v>
      </c>
      <c r="AC107" s="542"/>
      <c r="AD107" s="543"/>
      <c r="AE107" s="414" t="s">
        <v>594</v>
      </c>
      <c r="AF107" s="414"/>
      <c r="AG107" s="414"/>
      <c r="AH107" s="414"/>
      <c r="AI107" s="414" t="s">
        <v>594</v>
      </c>
      <c r="AJ107" s="414"/>
      <c r="AK107" s="414"/>
      <c r="AL107" s="414"/>
      <c r="AM107" s="414" t="s">
        <v>672</v>
      </c>
      <c r="AN107" s="414"/>
      <c r="AO107" s="414"/>
      <c r="AP107" s="414"/>
      <c r="AQ107" s="211"/>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671</v>
      </c>
      <c r="AC108" s="465"/>
      <c r="AD108" s="466"/>
      <c r="AE108" s="414" t="s">
        <v>594</v>
      </c>
      <c r="AF108" s="414"/>
      <c r="AG108" s="414"/>
      <c r="AH108" s="414"/>
      <c r="AI108" s="414" t="s">
        <v>594</v>
      </c>
      <c r="AJ108" s="414"/>
      <c r="AK108" s="414"/>
      <c r="AL108" s="414"/>
      <c r="AM108" s="414" t="s">
        <v>672</v>
      </c>
      <c r="AN108" s="414"/>
      <c r="AO108" s="414"/>
      <c r="AP108" s="414"/>
      <c r="AQ108" s="211">
        <v>66</v>
      </c>
      <c r="AR108" s="212"/>
      <c r="AS108" s="212"/>
      <c r="AT108" s="213"/>
      <c r="AU108" s="266">
        <v>71</v>
      </c>
      <c r="AV108" s="267"/>
      <c r="AW108" s="267"/>
      <c r="AX108" s="312"/>
    </row>
    <row r="109" spans="1:60" ht="31.5" customHeight="1" x14ac:dyDescent="0.15">
      <c r="A109" s="415" t="s">
        <v>486</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355</v>
      </c>
      <c r="AF109" s="412"/>
      <c r="AG109" s="412"/>
      <c r="AH109" s="413"/>
      <c r="AI109" s="411" t="s">
        <v>361</v>
      </c>
      <c r="AJ109" s="412"/>
      <c r="AK109" s="412"/>
      <c r="AL109" s="413"/>
      <c r="AM109" s="411" t="s">
        <v>465</v>
      </c>
      <c r="AN109" s="412"/>
      <c r="AO109" s="412"/>
      <c r="AP109" s="413"/>
      <c r="AQ109" s="277" t="s">
        <v>487</v>
      </c>
      <c r="AR109" s="278"/>
      <c r="AS109" s="278"/>
      <c r="AT109" s="317"/>
      <c r="AU109" s="277" t="s">
        <v>530</v>
      </c>
      <c r="AV109" s="278"/>
      <c r="AW109" s="278"/>
      <c r="AX109" s="279"/>
    </row>
    <row r="110" spans="1:60" ht="23.25" customHeight="1" x14ac:dyDescent="0.15">
      <c r="A110" s="418"/>
      <c r="B110" s="419"/>
      <c r="C110" s="419"/>
      <c r="D110" s="419"/>
      <c r="E110" s="419"/>
      <c r="F110" s="420"/>
      <c r="G110" s="98" t="s">
        <v>693</v>
      </c>
      <c r="H110" s="98"/>
      <c r="I110" s="98"/>
      <c r="J110" s="98"/>
      <c r="K110" s="98"/>
      <c r="L110" s="98"/>
      <c r="M110" s="98"/>
      <c r="N110" s="98"/>
      <c r="O110" s="98"/>
      <c r="P110" s="98"/>
      <c r="Q110" s="98"/>
      <c r="R110" s="98"/>
      <c r="S110" s="98"/>
      <c r="T110" s="98"/>
      <c r="U110" s="98"/>
      <c r="V110" s="98"/>
      <c r="W110" s="98"/>
      <c r="X110" s="99"/>
      <c r="Y110" s="461" t="s">
        <v>55</v>
      </c>
      <c r="Z110" s="462"/>
      <c r="AA110" s="463"/>
      <c r="AB110" s="541" t="s">
        <v>673</v>
      </c>
      <c r="AC110" s="542"/>
      <c r="AD110" s="543"/>
      <c r="AE110" s="414" t="s">
        <v>663</v>
      </c>
      <c r="AF110" s="414"/>
      <c r="AG110" s="414"/>
      <c r="AH110" s="414"/>
      <c r="AI110" s="414" t="s">
        <v>663</v>
      </c>
      <c r="AJ110" s="414"/>
      <c r="AK110" s="414"/>
      <c r="AL110" s="414"/>
      <c r="AM110" s="414" t="s">
        <v>672</v>
      </c>
      <c r="AN110" s="414"/>
      <c r="AO110" s="414"/>
      <c r="AP110" s="414"/>
      <c r="AQ110" s="211"/>
      <c r="AR110" s="212"/>
      <c r="AS110" s="212"/>
      <c r="AT110" s="213"/>
      <c r="AU110" s="211"/>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673</v>
      </c>
      <c r="AC111" s="465"/>
      <c r="AD111" s="466"/>
      <c r="AE111" s="414" t="s">
        <v>663</v>
      </c>
      <c r="AF111" s="414"/>
      <c r="AG111" s="414"/>
      <c r="AH111" s="414"/>
      <c r="AI111" s="414" t="s">
        <v>663</v>
      </c>
      <c r="AJ111" s="414"/>
      <c r="AK111" s="414"/>
      <c r="AL111" s="414"/>
      <c r="AM111" s="414" t="s">
        <v>672</v>
      </c>
      <c r="AN111" s="414"/>
      <c r="AO111" s="414"/>
      <c r="AP111" s="414"/>
      <c r="AQ111" s="211">
        <v>171</v>
      </c>
      <c r="AR111" s="212"/>
      <c r="AS111" s="212"/>
      <c r="AT111" s="213"/>
      <c r="AU111" s="266">
        <v>171</v>
      </c>
      <c r="AV111" s="267"/>
      <c r="AW111" s="267"/>
      <c r="AX111" s="312"/>
    </row>
    <row r="112" spans="1:60" ht="31.5" customHeight="1" x14ac:dyDescent="0.15">
      <c r="A112" s="415" t="s">
        <v>486</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355</v>
      </c>
      <c r="AF112" s="412"/>
      <c r="AG112" s="412"/>
      <c r="AH112" s="413"/>
      <c r="AI112" s="411" t="s">
        <v>361</v>
      </c>
      <c r="AJ112" s="412"/>
      <c r="AK112" s="412"/>
      <c r="AL112" s="413"/>
      <c r="AM112" s="411" t="s">
        <v>465</v>
      </c>
      <c r="AN112" s="412"/>
      <c r="AO112" s="412"/>
      <c r="AP112" s="413"/>
      <c r="AQ112" s="277" t="s">
        <v>487</v>
      </c>
      <c r="AR112" s="278"/>
      <c r="AS112" s="278"/>
      <c r="AT112" s="317"/>
      <c r="AU112" s="277" t="s">
        <v>530</v>
      </c>
      <c r="AV112" s="278"/>
      <c r="AW112" s="278"/>
      <c r="AX112" s="279"/>
    </row>
    <row r="113" spans="1:50" ht="23.25" customHeight="1" x14ac:dyDescent="0.15">
      <c r="A113" s="418"/>
      <c r="B113" s="419"/>
      <c r="C113" s="419"/>
      <c r="D113" s="419"/>
      <c r="E113" s="419"/>
      <c r="F113" s="420"/>
      <c r="G113" s="98" t="s">
        <v>695</v>
      </c>
      <c r="H113" s="98"/>
      <c r="I113" s="98"/>
      <c r="J113" s="98"/>
      <c r="K113" s="98"/>
      <c r="L113" s="98"/>
      <c r="M113" s="98"/>
      <c r="N113" s="98"/>
      <c r="O113" s="98"/>
      <c r="P113" s="98"/>
      <c r="Q113" s="98"/>
      <c r="R113" s="98"/>
      <c r="S113" s="98"/>
      <c r="T113" s="98"/>
      <c r="U113" s="98"/>
      <c r="V113" s="98"/>
      <c r="W113" s="98"/>
      <c r="X113" s="99"/>
      <c r="Y113" s="461" t="s">
        <v>55</v>
      </c>
      <c r="Z113" s="462"/>
      <c r="AA113" s="463"/>
      <c r="AB113" s="541" t="s">
        <v>674</v>
      </c>
      <c r="AC113" s="542"/>
      <c r="AD113" s="543"/>
      <c r="AE113" s="414" t="s">
        <v>672</v>
      </c>
      <c r="AF113" s="414"/>
      <c r="AG113" s="414"/>
      <c r="AH113" s="414"/>
      <c r="AI113" s="414" t="s">
        <v>675</v>
      </c>
      <c r="AJ113" s="414"/>
      <c r="AK113" s="414"/>
      <c r="AL113" s="414"/>
      <c r="AM113" s="414" t="s">
        <v>663</v>
      </c>
      <c r="AN113" s="414"/>
      <c r="AO113" s="414"/>
      <c r="AP113" s="414"/>
      <c r="AQ113" s="211"/>
      <c r="AR113" s="212"/>
      <c r="AS113" s="212"/>
      <c r="AT113" s="213"/>
      <c r="AU113" s="211"/>
      <c r="AV113" s="212"/>
      <c r="AW113" s="212"/>
      <c r="AX113" s="213"/>
    </row>
    <row r="114" spans="1:50" ht="23.25"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t="s">
        <v>674</v>
      </c>
      <c r="AC114" s="465"/>
      <c r="AD114" s="466"/>
      <c r="AE114" s="414" t="s">
        <v>672</v>
      </c>
      <c r="AF114" s="414"/>
      <c r="AG114" s="414"/>
      <c r="AH114" s="414"/>
      <c r="AI114" s="414" t="s">
        <v>672</v>
      </c>
      <c r="AJ114" s="414"/>
      <c r="AK114" s="414"/>
      <c r="AL114" s="414"/>
      <c r="AM114" s="414" t="s">
        <v>663</v>
      </c>
      <c r="AN114" s="414"/>
      <c r="AO114" s="414"/>
      <c r="AP114" s="414"/>
      <c r="AQ114" s="211">
        <v>638</v>
      </c>
      <c r="AR114" s="212"/>
      <c r="AS114" s="212"/>
      <c r="AT114" s="213"/>
      <c r="AU114" s="211">
        <v>700</v>
      </c>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355</v>
      </c>
      <c r="AF115" s="412"/>
      <c r="AG115" s="412"/>
      <c r="AH115" s="413"/>
      <c r="AI115" s="411" t="s">
        <v>361</v>
      </c>
      <c r="AJ115" s="412"/>
      <c r="AK115" s="412"/>
      <c r="AL115" s="413"/>
      <c r="AM115" s="411" t="s">
        <v>465</v>
      </c>
      <c r="AN115" s="412"/>
      <c r="AO115" s="412"/>
      <c r="AP115" s="413"/>
      <c r="AQ115" s="590" t="s">
        <v>531</v>
      </c>
      <c r="AR115" s="591"/>
      <c r="AS115" s="591"/>
      <c r="AT115" s="591"/>
      <c r="AU115" s="591"/>
      <c r="AV115" s="591"/>
      <c r="AW115" s="591"/>
      <c r="AX115" s="592"/>
    </row>
    <row r="116" spans="1:50" ht="23.25" customHeight="1" x14ac:dyDescent="0.15">
      <c r="A116" s="435"/>
      <c r="B116" s="436"/>
      <c r="C116" s="436"/>
      <c r="D116" s="436"/>
      <c r="E116" s="436"/>
      <c r="F116" s="437"/>
      <c r="G116" s="389" t="s">
        <v>699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597</v>
      </c>
      <c r="AC116" s="459"/>
      <c r="AD116" s="460"/>
      <c r="AE116" s="414">
        <v>7.1</v>
      </c>
      <c r="AF116" s="414"/>
      <c r="AG116" s="414"/>
      <c r="AH116" s="414"/>
      <c r="AI116" s="414">
        <v>6.1</v>
      </c>
      <c r="AJ116" s="414"/>
      <c r="AK116" s="414"/>
      <c r="AL116" s="414"/>
      <c r="AM116" s="414">
        <v>3.6</v>
      </c>
      <c r="AN116" s="414"/>
      <c r="AO116" s="414"/>
      <c r="AP116" s="414"/>
      <c r="AQ116" s="211">
        <v>3.6</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598</v>
      </c>
      <c r="AC117" s="469"/>
      <c r="AD117" s="470"/>
      <c r="AE117" s="547" t="s">
        <v>680</v>
      </c>
      <c r="AF117" s="547"/>
      <c r="AG117" s="547"/>
      <c r="AH117" s="547"/>
      <c r="AI117" s="547" t="s">
        <v>681</v>
      </c>
      <c r="AJ117" s="547"/>
      <c r="AK117" s="547"/>
      <c r="AL117" s="547"/>
      <c r="AM117" s="547" t="s">
        <v>686</v>
      </c>
      <c r="AN117" s="547"/>
      <c r="AO117" s="547"/>
      <c r="AP117" s="547"/>
      <c r="AQ117" s="547" t="s">
        <v>704</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355</v>
      </c>
      <c r="AF118" s="412"/>
      <c r="AG118" s="412"/>
      <c r="AH118" s="413"/>
      <c r="AI118" s="411" t="s">
        <v>361</v>
      </c>
      <c r="AJ118" s="412"/>
      <c r="AK118" s="412"/>
      <c r="AL118" s="413"/>
      <c r="AM118" s="411" t="s">
        <v>465</v>
      </c>
      <c r="AN118" s="412"/>
      <c r="AO118" s="412"/>
      <c r="AP118" s="413"/>
      <c r="AQ118" s="590" t="s">
        <v>531</v>
      </c>
      <c r="AR118" s="591"/>
      <c r="AS118" s="591"/>
      <c r="AT118" s="591"/>
      <c r="AU118" s="591"/>
      <c r="AV118" s="591"/>
      <c r="AW118" s="591"/>
      <c r="AX118" s="592"/>
    </row>
    <row r="119" spans="1:50" ht="23.25" customHeight="1" x14ac:dyDescent="0.15">
      <c r="A119" s="435"/>
      <c r="B119" s="436"/>
      <c r="C119" s="436"/>
      <c r="D119" s="436"/>
      <c r="E119" s="436"/>
      <c r="F119" s="437"/>
      <c r="G119" s="389" t="s">
        <v>696</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599</v>
      </c>
      <c r="AC119" s="459"/>
      <c r="AD119" s="460"/>
      <c r="AE119" s="414" t="s">
        <v>672</v>
      </c>
      <c r="AF119" s="414"/>
      <c r="AG119" s="414"/>
      <c r="AH119" s="414"/>
      <c r="AI119" s="414" t="s">
        <v>672</v>
      </c>
      <c r="AJ119" s="414"/>
      <c r="AK119" s="414"/>
      <c r="AL119" s="414"/>
      <c r="AM119" s="414" t="s">
        <v>672</v>
      </c>
      <c r="AN119" s="414"/>
      <c r="AO119" s="414"/>
      <c r="AP119" s="414"/>
      <c r="AQ119" s="414">
        <v>1.4</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664</v>
      </c>
      <c r="AC120" s="469"/>
      <c r="AD120" s="470"/>
      <c r="AE120" s="547" t="s">
        <v>672</v>
      </c>
      <c r="AF120" s="547"/>
      <c r="AG120" s="547"/>
      <c r="AH120" s="547"/>
      <c r="AI120" s="547" t="s">
        <v>672</v>
      </c>
      <c r="AJ120" s="547"/>
      <c r="AK120" s="547"/>
      <c r="AL120" s="547"/>
      <c r="AM120" s="547" t="s">
        <v>676</v>
      </c>
      <c r="AN120" s="547"/>
      <c r="AO120" s="547"/>
      <c r="AP120" s="547"/>
      <c r="AQ120" s="547" t="s">
        <v>685</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355</v>
      </c>
      <c r="AF121" s="412"/>
      <c r="AG121" s="412"/>
      <c r="AH121" s="413"/>
      <c r="AI121" s="411" t="s">
        <v>361</v>
      </c>
      <c r="AJ121" s="412"/>
      <c r="AK121" s="412"/>
      <c r="AL121" s="413"/>
      <c r="AM121" s="411" t="s">
        <v>465</v>
      </c>
      <c r="AN121" s="412"/>
      <c r="AO121" s="412"/>
      <c r="AP121" s="413"/>
      <c r="AQ121" s="590" t="s">
        <v>531</v>
      </c>
      <c r="AR121" s="591"/>
      <c r="AS121" s="591"/>
      <c r="AT121" s="591"/>
      <c r="AU121" s="591"/>
      <c r="AV121" s="591"/>
      <c r="AW121" s="591"/>
      <c r="AX121" s="592"/>
    </row>
    <row r="122" spans="1:50" ht="23.25" customHeight="1" x14ac:dyDescent="0.15">
      <c r="A122" s="435"/>
      <c r="B122" s="436"/>
      <c r="C122" s="436"/>
      <c r="D122" s="436"/>
      <c r="E122" s="436"/>
      <c r="F122" s="437"/>
      <c r="G122" s="389" t="s">
        <v>697</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600</v>
      </c>
      <c r="AC122" s="459"/>
      <c r="AD122" s="460"/>
      <c r="AE122" s="414" t="s">
        <v>596</v>
      </c>
      <c r="AF122" s="414"/>
      <c r="AG122" s="414"/>
      <c r="AH122" s="414"/>
      <c r="AI122" s="414" t="s">
        <v>594</v>
      </c>
      <c r="AJ122" s="414"/>
      <c r="AK122" s="414"/>
      <c r="AL122" s="414"/>
      <c r="AM122" s="414" t="s">
        <v>672</v>
      </c>
      <c r="AN122" s="414"/>
      <c r="AO122" s="414"/>
      <c r="AP122" s="414"/>
      <c r="AQ122" s="414">
        <v>0.5</v>
      </c>
      <c r="AR122" s="414"/>
      <c r="AS122" s="414"/>
      <c r="AT122" s="414"/>
      <c r="AU122" s="414"/>
      <c r="AV122" s="414"/>
      <c r="AW122" s="414"/>
      <c r="AX122" s="546"/>
    </row>
    <row r="123" spans="1:50" ht="46.5"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705</v>
      </c>
      <c r="AC123" s="469"/>
      <c r="AD123" s="470"/>
      <c r="AE123" s="547" t="s">
        <v>601</v>
      </c>
      <c r="AF123" s="547"/>
      <c r="AG123" s="547"/>
      <c r="AH123" s="547"/>
      <c r="AI123" s="547" t="s">
        <v>594</v>
      </c>
      <c r="AJ123" s="547"/>
      <c r="AK123" s="547"/>
      <c r="AL123" s="547"/>
      <c r="AM123" s="547" t="s">
        <v>672</v>
      </c>
      <c r="AN123" s="547"/>
      <c r="AO123" s="547"/>
      <c r="AP123" s="547"/>
      <c r="AQ123" s="547" t="s">
        <v>683</v>
      </c>
      <c r="AR123" s="547"/>
      <c r="AS123" s="547"/>
      <c r="AT123" s="547"/>
      <c r="AU123" s="547"/>
      <c r="AV123" s="547"/>
      <c r="AW123" s="547"/>
      <c r="AX123" s="548"/>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355</v>
      </c>
      <c r="AF124" s="412"/>
      <c r="AG124" s="412"/>
      <c r="AH124" s="413"/>
      <c r="AI124" s="411" t="s">
        <v>361</v>
      </c>
      <c r="AJ124" s="412"/>
      <c r="AK124" s="412"/>
      <c r="AL124" s="413"/>
      <c r="AM124" s="411" t="s">
        <v>465</v>
      </c>
      <c r="AN124" s="412"/>
      <c r="AO124" s="412"/>
      <c r="AP124" s="413"/>
      <c r="AQ124" s="590" t="s">
        <v>531</v>
      </c>
      <c r="AR124" s="591"/>
      <c r="AS124" s="591"/>
      <c r="AT124" s="591"/>
      <c r="AU124" s="591"/>
      <c r="AV124" s="591"/>
      <c r="AW124" s="591"/>
      <c r="AX124" s="592"/>
    </row>
    <row r="125" spans="1:50" ht="23.25" customHeight="1" x14ac:dyDescent="0.15">
      <c r="A125" s="435"/>
      <c r="B125" s="436"/>
      <c r="C125" s="436"/>
      <c r="D125" s="436"/>
      <c r="E125" s="436"/>
      <c r="F125" s="437"/>
      <c r="G125" s="389" t="s">
        <v>698</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t="s">
        <v>606</v>
      </c>
      <c r="AC125" s="459"/>
      <c r="AD125" s="460"/>
      <c r="AE125" s="414" t="s">
        <v>672</v>
      </c>
      <c r="AF125" s="414"/>
      <c r="AG125" s="414"/>
      <c r="AH125" s="414"/>
      <c r="AI125" s="414" t="s">
        <v>672</v>
      </c>
      <c r="AJ125" s="414"/>
      <c r="AK125" s="414"/>
      <c r="AL125" s="414"/>
      <c r="AM125" s="414" t="s">
        <v>657</v>
      </c>
      <c r="AN125" s="414"/>
      <c r="AO125" s="414"/>
      <c r="AP125" s="414"/>
      <c r="AQ125" s="414">
        <v>0.14000000000000001</v>
      </c>
      <c r="AR125" s="414"/>
      <c r="AS125" s="414"/>
      <c r="AT125" s="414"/>
      <c r="AU125" s="414"/>
      <c r="AV125" s="414"/>
      <c r="AW125" s="414"/>
      <c r="AX125" s="546"/>
    </row>
    <row r="126" spans="1:50" ht="46.5"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706</v>
      </c>
      <c r="AC126" s="469"/>
      <c r="AD126" s="470"/>
      <c r="AE126" s="547" t="s">
        <v>676</v>
      </c>
      <c r="AF126" s="547"/>
      <c r="AG126" s="547"/>
      <c r="AH126" s="547"/>
      <c r="AI126" s="547" t="s">
        <v>672</v>
      </c>
      <c r="AJ126" s="547"/>
      <c r="AK126" s="547"/>
      <c r="AL126" s="547"/>
      <c r="AM126" s="547" t="s">
        <v>658</v>
      </c>
      <c r="AN126" s="547"/>
      <c r="AO126" s="547"/>
      <c r="AP126" s="547"/>
      <c r="AQ126" s="547" t="s">
        <v>682</v>
      </c>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355</v>
      </c>
      <c r="AF127" s="412"/>
      <c r="AG127" s="412"/>
      <c r="AH127" s="413"/>
      <c r="AI127" s="411" t="s">
        <v>361</v>
      </c>
      <c r="AJ127" s="412"/>
      <c r="AK127" s="412"/>
      <c r="AL127" s="413"/>
      <c r="AM127" s="411" t="s">
        <v>465</v>
      </c>
      <c r="AN127" s="412"/>
      <c r="AO127" s="412"/>
      <c r="AP127" s="413"/>
      <c r="AQ127" s="590" t="s">
        <v>531</v>
      </c>
      <c r="AR127" s="591"/>
      <c r="AS127" s="591"/>
      <c r="AT127" s="591"/>
      <c r="AU127" s="591"/>
      <c r="AV127" s="591"/>
      <c r="AW127" s="591"/>
      <c r="AX127" s="592"/>
    </row>
    <row r="128" spans="1:50" ht="23.25" hidden="1" customHeight="1" x14ac:dyDescent="0.15">
      <c r="A128" s="435"/>
      <c r="B128" s="436"/>
      <c r="C128" s="436"/>
      <c r="D128" s="436"/>
      <c r="E128" s="436"/>
      <c r="F128" s="437"/>
      <c r="G128" s="389" t="s">
        <v>496</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495</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367</v>
      </c>
      <c r="B130" s="178"/>
      <c r="C130" s="177" t="s">
        <v>364</v>
      </c>
      <c r="D130" s="178"/>
      <c r="E130" s="162" t="s">
        <v>397</v>
      </c>
      <c r="F130" s="163"/>
      <c r="G130" s="164" t="s">
        <v>554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396</v>
      </c>
      <c r="F131" s="168"/>
      <c r="G131" s="103" t="s">
        <v>702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365</v>
      </c>
      <c r="F132" s="172"/>
      <c r="G132" s="153" t="s">
        <v>376</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355</v>
      </c>
      <c r="AF132" s="148"/>
      <c r="AG132" s="148"/>
      <c r="AH132" s="148"/>
      <c r="AI132" s="148" t="s">
        <v>361</v>
      </c>
      <c r="AJ132" s="148"/>
      <c r="AK132" s="148"/>
      <c r="AL132" s="148"/>
      <c r="AM132" s="148" t="s">
        <v>465</v>
      </c>
      <c r="AN132" s="148"/>
      <c r="AO132" s="148"/>
      <c r="AP132" s="144"/>
      <c r="AQ132" s="144" t="s">
        <v>353</v>
      </c>
      <c r="AR132" s="145"/>
      <c r="AS132" s="145"/>
      <c r="AT132" s="146"/>
      <c r="AU132" s="189" t="s">
        <v>378</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354</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377</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376</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355</v>
      </c>
      <c r="AF136" s="148"/>
      <c r="AG136" s="148"/>
      <c r="AH136" s="148"/>
      <c r="AI136" s="148" t="s">
        <v>361</v>
      </c>
      <c r="AJ136" s="148"/>
      <c r="AK136" s="148"/>
      <c r="AL136" s="148"/>
      <c r="AM136" s="148" t="s">
        <v>465</v>
      </c>
      <c r="AN136" s="148"/>
      <c r="AO136" s="148"/>
      <c r="AP136" s="144"/>
      <c r="AQ136" s="144" t="s">
        <v>353</v>
      </c>
      <c r="AR136" s="145"/>
      <c r="AS136" s="145"/>
      <c r="AT136" s="146"/>
      <c r="AU136" s="189" t="s">
        <v>378</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354</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377</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376</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355</v>
      </c>
      <c r="AF140" s="148"/>
      <c r="AG140" s="148"/>
      <c r="AH140" s="148"/>
      <c r="AI140" s="148" t="s">
        <v>361</v>
      </c>
      <c r="AJ140" s="148"/>
      <c r="AK140" s="148"/>
      <c r="AL140" s="148"/>
      <c r="AM140" s="148" t="s">
        <v>465</v>
      </c>
      <c r="AN140" s="148"/>
      <c r="AO140" s="148"/>
      <c r="AP140" s="144"/>
      <c r="AQ140" s="144" t="s">
        <v>353</v>
      </c>
      <c r="AR140" s="145"/>
      <c r="AS140" s="145"/>
      <c r="AT140" s="146"/>
      <c r="AU140" s="189" t="s">
        <v>378</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354</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377</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376</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355</v>
      </c>
      <c r="AF144" s="148"/>
      <c r="AG144" s="148"/>
      <c r="AH144" s="148"/>
      <c r="AI144" s="148" t="s">
        <v>361</v>
      </c>
      <c r="AJ144" s="148"/>
      <c r="AK144" s="148"/>
      <c r="AL144" s="148"/>
      <c r="AM144" s="148" t="s">
        <v>465</v>
      </c>
      <c r="AN144" s="148"/>
      <c r="AO144" s="148"/>
      <c r="AP144" s="144"/>
      <c r="AQ144" s="144" t="s">
        <v>353</v>
      </c>
      <c r="AR144" s="145"/>
      <c r="AS144" s="145"/>
      <c r="AT144" s="146"/>
      <c r="AU144" s="189" t="s">
        <v>378</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354</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377</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376</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355</v>
      </c>
      <c r="AF148" s="148"/>
      <c r="AG148" s="148"/>
      <c r="AH148" s="148"/>
      <c r="AI148" s="148" t="s">
        <v>361</v>
      </c>
      <c r="AJ148" s="148"/>
      <c r="AK148" s="148"/>
      <c r="AL148" s="148"/>
      <c r="AM148" s="148" t="s">
        <v>465</v>
      </c>
      <c r="AN148" s="148"/>
      <c r="AO148" s="148"/>
      <c r="AP148" s="144"/>
      <c r="AQ148" s="144" t="s">
        <v>353</v>
      </c>
      <c r="AR148" s="145"/>
      <c r="AS148" s="145"/>
      <c r="AT148" s="146"/>
      <c r="AU148" s="189" t="s">
        <v>378</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354</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377</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379</v>
      </c>
      <c r="H152" s="123"/>
      <c r="I152" s="123"/>
      <c r="J152" s="123"/>
      <c r="K152" s="123"/>
      <c r="L152" s="123"/>
      <c r="M152" s="123"/>
      <c r="N152" s="123"/>
      <c r="O152" s="123"/>
      <c r="P152" s="124"/>
      <c r="Q152" s="152" t="s">
        <v>469</v>
      </c>
      <c r="R152" s="123"/>
      <c r="S152" s="123"/>
      <c r="T152" s="123"/>
      <c r="U152" s="123"/>
      <c r="V152" s="123"/>
      <c r="W152" s="123"/>
      <c r="X152" s="123"/>
      <c r="Y152" s="123"/>
      <c r="Z152" s="123"/>
      <c r="AA152" s="123"/>
      <c r="AB152" s="122" t="s">
        <v>470</v>
      </c>
      <c r="AC152" s="123"/>
      <c r="AD152" s="124"/>
      <c r="AE152" s="152" t="s">
        <v>380</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44.25" customHeight="1" x14ac:dyDescent="0.15">
      <c r="A154" s="182"/>
      <c r="B154" s="179"/>
      <c r="C154" s="173"/>
      <c r="D154" s="179"/>
      <c r="E154" s="173"/>
      <c r="F154" s="174"/>
      <c r="G154" s="97" t="s">
        <v>665</v>
      </c>
      <c r="H154" s="98"/>
      <c r="I154" s="98"/>
      <c r="J154" s="98"/>
      <c r="K154" s="98"/>
      <c r="L154" s="98"/>
      <c r="M154" s="98"/>
      <c r="N154" s="98"/>
      <c r="O154" s="98"/>
      <c r="P154" s="99"/>
      <c r="Q154" s="118" t="s">
        <v>729</v>
      </c>
      <c r="R154" s="98"/>
      <c r="S154" s="98"/>
      <c r="T154" s="98"/>
      <c r="U154" s="98"/>
      <c r="V154" s="98"/>
      <c r="W154" s="98"/>
      <c r="X154" s="98"/>
      <c r="Y154" s="98"/>
      <c r="Z154" s="98"/>
      <c r="AA154" s="286"/>
      <c r="AB154" s="134" t="s">
        <v>677</v>
      </c>
      <c r="AC154" s="135"/>
      <c r="AD154" s="135"/>
      <c r="AE154" s="140" t="s">
        <v>732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8.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381</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77.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730</v>
      </c>
      <c r="AF157" s="98"/>
      <c r="AG157" s="98"/>
      <c r="AH157" s="98"/>
      <c r="AI157" s="98"/>
      <c r="AJ157" s="98"/>
      <c r="AK157" s="98"/>
      <c r="AL157" s="98"/>
      <c r="AM157" s="98"/>
      <c r="AN157" s="98"/>
      <c r="AO157" s="98"/>
      <c r="AP157" s="98"/>
      <c r="AQ157" s="98"/>
      <c r="AR157" s="98"/>
      <c r="AS157" s="98"/>
      <c r="AT157" s="98"/>
      <c r="AU157" s="98"/>
      <c r="AV157" s="98"/>
      <c r="AW157" s="98"/>
      <c r="AX157" s="119"/>
    </row>
    <row r="158" spans="1:50" ht="78.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customHeight="1" x14ac:dyDescent="0.15">
      <c r="A159" s="182"/>
      <c r="B159" s="179"/>
      <c r="C159" s="173"/>
      <c r="D159" s="179"/>
      <c r="E159" s="173"/>
      <c r="F159" s="174"/>
      <c r="G159" s="150" t="s">
        <v>379</v>
      </c>
      <c r="H159" s="123"/>
      <c r="I159" s="123"/>
      <c r="J159" s="123"/>
      <c r="K159" s="123"/>
      <c r="L159" s="123"/>
      <c r="M159" s="123"/>
      <c r="N159" s="123"/>
      <c r="O159" s="123"/>
      <c r="P159" s="124"/>
      <c r="Q159" s="152" t="s">
        <v>469</v>
      </c>
      <c r="R159" s="123"/>
      <c r="S159" s="123"/>
      <c r="T159" s="123"/>
      <c r="U159" s="123"/>
      <c r="V159" s="123"/>
      <c r="W159" s="123"/>
      <c r="X159" s="123"/>
      <c r="Y159" s="123"/>
      <c r="Z159" s="123"/>
      <c r="AA159" s="123"/>
      <c r="AB159" s="122" t="s">
        <v>470</v>
      </c>
      <c r="AC159" s="123"/>
      <c r="AD159" s="124"/>
      <c r="AE159" s="128" t="s">
        <v>380</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44.25" customHeight="1" x14ac:dyDescent="0.15">
      <c r="A161" s="182"/>
      <c r="B161" s="179"/>
      <c r="C161" s="173"/>
      <c r="D161" s="179"/>
      <c r="E161" s="173"/>
      <c r="F161" s="174"/>
      <c r="G161" s="97" t="s">
        <v>666</v>
      </c>
      <c r="H161" s="98"/>
      <c r="I161" s="98"/>
      <c r="J161" s="98"/>
      <c r="K161" s="98"/>
      <c r="L161" s="98"/>
      <c r="M161" s="98"/>
      <c r="N161" s="98"/>
      <c r="O161" s="98"/>
      <c r="P161" s="99"/>
      <c r="Q161" s="118" t="s">
        <v>725</v>
      </c>
      <c r="R161" s="98"/>
      <c r="S161" s="98"/>
      <c r="T161" s="98"/>
      <c r="U161" s="98"/>
      <c r="V161" s="98"/>
      <c r="W161" s="98"/>
      <c r="X161" s="98"/>
      <c r="Y161" s="98"/>
      <c r="Z161" s="98"/>
      <c r="AA161" s="286"/>
      <c r="AB161" s="134" t="s">
        <v>678</v>
      </c>
      <c r="AC161" s="135"/>
      <c r="AD161" s="135"/>
      <c r="AE161" s="140" t="s">
        <v>731</v>
      </c>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39"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381</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47.25"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t="s">
        <v>727</v>
      </c>
      <c r="AF164" s="98"/>
      <c r="AG164" s="98"/>
      <c r="AH164" s="98"/>
      <c r="AI164" s="98"/>
      <c r="AJ164" s="98"/>
      <c r="AK164" s="98"/>
      <c r="AL164" s="98"/>
      <c r="AM164" s="98"/>
      <c r="AN164" s="98"/>
      <c r="AO164" s="98"/>
      <c r="AP164" s="98"/>
      <c r="AQ164" s="98"/>
      <c r="AR164" s="98"/>
      <c r="AS164" s="98"/>
      <c r="AT164" s="98"/>
      <c r="AU164" s="98"/>
      <c r="AV164" s="98"/>
      <c r="AW164" s="98"/>
      <c r="AX164" s="119"/>
    </row>
    <row r="165" spans="1:50" ht="44.25"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379</v>
      </c>
      <c r="H166" s="123"/>
      <c r="I166" s="123"/>
      <c r="J166" s="123"/>
      <c r="K166" s="123"/>
      <c r="L166" s="123"/>
      <c r="M166" s="123"/>
      <c r="N166" s="123"/>
      <c r="O166" s="123"/>
      <c r="P166" s="124"/>
      <c r="Q166" s="152" t="s">
        <v>469</v>
      </c>
      <c r="R166" s="123"/>
      <c r="S166" s="123"/>
      <c r="T166" s="123"/>
      <c r="U166" s="123"/>
      <c r="V166" s="123"/>
      <c r="W166" s="123"/>
      <c r="X166" s="123"/>
      <c r="Y166" s="123"/>
      <c r="Z166" s="123"/>
      <c r="AA166" s="123"/>
      <c r="AB166" s="122" t="s">
        <v>470</v>
      </c>
      <c r="AC166" s="123"/>
      <c r="AD166" s="124"/>
      <c r="AE166" s="128" t="s">
        <v>380</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381</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379</v>
      </c>
      <c r="H173" s="123"/>
      <c r="I173" s="123"/>
      <c r="J173" s="123"/>
      <c r="K173" s="123"/>
      <c r="L173" s="123"/>
      <c r="M173" s="123"/>
      <c r="N173" s="123"/>
      <c r="O173" s="123"/>
      <c r="P173" s="124"/>
      <c r="Q173" s="152" t="s">
        <v>469</v>
      </c>
      <c r="R173" s="123"/>
      <c r="S173" s="123"/>
      <c r="T173" s="123"/>
      <c r="U173" s="123"/>
      <c r="V173" s="123"/>
      <c r="W173" s="123"/>
      <c r="X173" s="123"/>
      <c r="Y173" s="123"/>
      <c r="Z173" s="123"/>
      <c r="AA173" s="123"/>
      <c r="AB173" s="122" t="s">
        <v>470</v>
      </c>
      <c r="AC173" s="123"/>
      <c r="AD173" s="124"/>
      <c r="AE173" s="128" t="s">
        <v>380</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381</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379</v>
      </c>
      <c r="H180" s="123"/>
      <c r="I180" s="123"/>
      <c r="J180" s="123"/>
      <c r="K180" s="123"/>
      <c r="L180" s="123"/>
      <c r="M180" s="123"/>
      <c r="N180" s="123"/>
      <c r="O180" s="123"/>
      <c r="P180" s="124"/>
      <c r="Q180" s="152" t="s">
        <v>469</v>
      </c>
      <c r="R180" s="123"/>
      <c r="S180" s="123"/>
      <c r="T180" s="123"/>
      <c r="U180" s="123"/>
      <c r="V180" s="123"/>
      <c r="W180" s="123"/>
      <c r="X180" s="123"/>
      <c r="Y180" s="123"/>
      <c r="Z180" s="123"/>
      <c r="AA180" s="123"/>
      <c r="AB180" s="122" t="s">
        <v>470</v>
      </c>
      <c r="AC180" s="123"/>
      <c r="AD180" s="124"/>
      <c r="AE180" s="128" t="s">
        <v>380</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381</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427</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2" customHeight="1" x14ac:dyDescent="0.15">
      <c r="A188" s="182"/>
      <c r="B188" s="179"/>
      <c r="C188" s="173"/>
      <c r="D188" s="179"/>
      <c r="E188" s="118" t="s">
        <v>684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9"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397</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396</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365</v>
      </c>
      <c r="F192" s="172"/>
      <c r="G192" s="153" t="s">
        <v>376</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355</v>
      </c>
      <c r="AF192" s="148"/>
      <c r="AG192" s="148"/>
      <c r="AH192" s="148"/>
      <c r="AI192" s="148" t="s">
        <v>361</v>
      </c>
      <c r="AJ192" s="148"/>
      <c r="AK192" s="148"/>
      <c r="AL192" s="148"/>
      <c r="AM192" s="148" t="s">
        <v>465</v>
      </c>
      <c r="AN192" s="148"/>
      <c r="AO192" s="148"/>
      <c r="AP192" s="144"/>
      <c r="AQ192" s="144" t="s">
        <v>353</v>
      </c>
      <c r="AR192" s="145"/>
      <c r="AS192" s="145"/>
      <c r="AT192" s="146"/>
      <c r="AU192" s="189" t="s">
        <v>378</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354</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377</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376</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355</v>
      </c>
      <c r="AF196" s="148"/>
      <c r="AG196" s="148"/>
      <c r="AH196" s="148"/>
      <c r="AI196" s="148" t="s">
        <v>361</v>
      </c>
      <c r="AJ196" s="148"/>
      <c r="AK196" s="148"/>
      <c r="AL196" s="148"/>
      <c r="AM196" s="148" t="s">
        <v>465</v>
      </c>
      <c r="AN196" s="148"/>
      <c r="AO196" s="148"/>
      <c r="AP196" s="144"/>
      <c r="AQ196" s="144" t="s">
        <v>353</v>
      </c>
      <c r="AR196" s="145"/>
      <c r="AS196" s="145"/>
      <c r="AT196" s="146"/>
      <c r="AU196" s="189" t="s">
        <v>378</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354</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377</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376</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355</v>
      </c>
      <c r="AF200" s="148"/>
      <c r="AG200" s="148"/>
      <c r="AH200" s="148"/>
      <c r="AI200" s="148" t="s">
        <v>361</v>
      </c>
      <c r="AJ200" s="148"/>
      <c r="AK200" s="148"/>
      <c r="AL200" s="148"/>
      <c r="AM200" s="148" t="s">
        <v>465</v>
      </c>
      <c r="AN200" s="148"/>
      <c r="AO200" s="148"/>
      <c r="AP200" s="144"/>
      <c r="AQ200" s="144" t="s">
        <v>353</v>
      </c>
      <c r="AR200" s="145"/>
      <c r="AS200" s="145"/>
      <c r="AT200" s="146"/>
      <c r="AU200" s="189" t="s">
        <v>378</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354</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377</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376</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355</v>
      </c>
      <c r="AF204" s="148"/>
      <c r="AG204" s="148"/>
      <c r="AH204" s="148"/>
      <c r="AI204" s="148" t="s">
        <v>361</v>
      </c>
      <c r="AJ204" s="148"/>
      <c r="AK204" s="148"/>
      <c r="AL204" s="148"/>
      <c r="AM204" s="148" t="s">
        <v>465</v>
      </c>
      <c r="AN204" s="148"/>
      <c r="AO204" s="148"/>
      <c r="AP204" s="144"/>
      <c r="AQ204" s="144" t="s">
        <v>353</v>
      </c>
      <c r="AR204" s="145"/>
      <c r="AS204" s="145"/>
      <c r="AT204" s="146"/>
      <c r="AU204" s="189" t="s">
        <v>378</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354</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377</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376</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355</v>
      </c>
      <c r="AF208" s="148"/>
      <c r="AG208" s="148"/>
      <c r="AH208" s="148"/>
      <c r="AI208" s="148" t="s">
        <v>361</v>
      </c>
      <c r="AJ208" s="148"/>
      <c r="AK208" s="148"/>
      <c r="AL208" s="148"/>
      <c r="AM208" s="148" t="s">
        <v>465</v>
      </c>
      <c r="AN208" s="148"/>
      <c r="AO208" s="148"/>
      <c r="AP208" s="144"/>
      <c r="AQ208" s="144" t="s">
        <v>353</v>
      </c>
      <c r="AR208" s="145"/>
      <c r="AS208" s="145"/>
      <c r="AT208" s="146"/>
      <c r="AU208" s="189" t="s">
        <v>378</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354</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377</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379</v>
      </c>
      <c r="H212" s="123"/>
      <c r="I212" s="123"/>
      <c r="J212" s="123"/>
      <c r="K212" s="123"/>
      <c r="L212" s="123"/>
      <c r="M212" s="123"/>
      <c r="N212" s="123"/>
      <c r="O212" s="123"/>
      <c r="P212" s="124"/>
      <c r="Q212" s="152" t="s">
        <v>469</v>
      </c>
      <c r="R212" s="123"/>
      <c r="S212" s="123"/>
      <c r="T212" s="123"/>
      <c r="U212" s="123"/>
      <c r="V212" s="123"/>
      <c r="W212" s="123"/>
      <c r="X212" s="123"/>
      <c r="Y212" s="123"/>
      <c r="Z212" s="123"/>
      <c r="AA212" s="123"/>
      <c r="AB212" s="122" t="s">
        <v>470</v>
      </c>
      <c r="AC212" s="123"/>
      <c r="AD212" s="124"/>
      <c r="AE212" s="152" t="s">
        <v>380</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381</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379</v>
      </c>
      <c r="H219" s="123"/>
      <c r="I219" s="123"/>
      <c r="J219" s="123"/>
      <c r="K219" s="123"/>
      <c r="L219" s="123"/>
      <c r="M219" s="123"/>
      <c r="N219" s="123"/>
      <c r="O219" s="123"/>
      <c r="P219" s="124"/>
      <c r="Q219" s="152" t="s">
        <v>469</v>
      </c>
      <c r="R219" s="123"/>
      <c r="S219" s="123"/>
      <c r="T219" s="123"/>
      <c r="U219" s="123"/>
      <c r="V219" s="123"/>
      <c r="W219" s="123"/>
      <c r="X219" s="123"/>
      <c r="Y219" s="123"/>
      <c r="Z219" s="123"/>
      <c r="AA219" s="123"/>
      <c r="AB219" s="122" t="s">
        <v>470</v>
      </c>
      <c r="AC219" s="123"/>
      <c r="AD219" s="124"/>
      <c r="AE219" s="128" t="s">
        <v>380</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381</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379</v>
      </c>
      <c r="H226" s="123"/>
      <c r="I226" s="123"/>
      <c r="J226" s="123"/>
      <c r="K226" s="123"/>
      <c r="L226" s="123"/>
      <c r="M226" s="123"/>
      <c r="N226" s="123"/>
      <c r="O226" s="123"/>
      <c r="P226" s="124"/>
      <c r="Q226" s="152" t="s">
        <v>469</v>
      </c>
      <c r="R226" s="123"/>
      <c r="S226" s="123"/>
      <c r="T226" s="123"/>
      <c r="U226" s="123"/>
      <c r="V226" s="123"/>
      <c r="W226" s="123"/>
      <c r="X226" s="123"/>
      <c r="Y226" s="123"/>
      <c r="Z226" s="123"/>
      <c r="AA226" s="123"/>
      <c r="AB226" s="122" t="s">
        <v>470</v>
      </c>
      <c r="AC226" s="123"/>
      <c r="AD226" s="124"/>
      <c r="AE226" s="128" t="s">
        <v>380</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381</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379</v>
      </c>
      <c r="H233" s="123"/>
      <c r="I233" s="123"/>
      <c r="J233" s="123"/>
      <c r="K233" s="123"/>
      <c r="L233" s="123"/>
      <c r="M233" s="123"/>
      <c r="N233" s="123"/>
      <c r="O233" s="123"/>
      <c r="P233" s="124"/>
      <c r="Q233" s="152" t="s">
        <v>469</v>
      </c>
      <c r="R233" s="123"/>
      <c r="S233" s="123"/>
      <c r="T233" s="123"/>
      <c r="U233" s="123"/>
      <c r="V233" s="123"/>
      <c r="W233" s="123"/>
      <c r="X233" s="123"/>
      <c r="Y233" s="123"/>
      <c r="Z233" s="123"/>
      <c r="AA233" s="123"/>
      <c r="AB233" s="122" t="s">
        <v>470</v>
      </c>
      <c r="AC233" s="123"/>
      <c r="AD233" s="124"/>
      <c r="AE233" s="128" t="s">
        <v>380</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381</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379</v>
      </c>
      <c r="H240" s="123"/>
      <c r="I240" s="123"/>
      <c r="J240" s="123"/>
      <c r="K240" s="123"/>
      <c r="L240" s="123"/>
      <c r="M240" s="123"/>
      <c r="N240" s="123"/>
      <c r="O240" s="123"/>
      <c r="P240" s="124"/>
      <c r="Q240" s="152" t="s">
        <v>469</v>
      </c>
      <c r="R240" s="123"/>
      <c r="S240" s="123"/>
      <c r="T240" s="123"/>
      <c r="U240" s="123"/>
      <c r="V240" s="123"/>
      <c r="W240" s="123"/>
      <c r="X240" s="123"/>
      <c r="Y240" s="123"/>
      <c r="Z240" s="123"/>
      <c r="AA240" s="123"/>
      <c r="AB240" s="122" t="s">
        <v>470</v>
      </c>
      <c r="AC240" s="123"/>
      <c r="AD240" s="124"/>
      <c r="AE240" s="128" t="s">
        <v>380</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381</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427</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397</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396</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365</v>
      </c>
      <c r="F252" s="172"/>
      <c r="G252" s="153" t="s">
        <v>376</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355</v>
      </c>
      <c r="AF252" s="148"/>
      <c r="AG252" s="148"/>
      <c r="AH252" s="148"/>
      <c r="AI252" s="148" t="s">
        <v>361</v>
      </c>
      <c r="AJ252" s="148"/>
      <c r="AK252" s="148"/>
      <c r="AL252" s="148"/>
      <c r="AM252" s="148" t="s">
        <v>465</v>
      </c>
      <c r="AN252" s="148"/>
      <c r="AO252" s="148"/>
      <c r="AP252" s="144"/>
      <c r="AQ252" s="144" t="s">
        <v>353</v>
      </c>
      <c r="AR252" s="145"/>
      <c r="AS252" s="145"/>
      <c r="AT252" s="146"/>
      <c r="AU252" s="189" t="s">
        <v>378</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354</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377</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376</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355</v>
      </c>
      <c r="AF256" s="148"/>
      <c r="AG256" s="148"/>
      <c r="AH256" s="148"/>
      <c r="AI256" s="148" t="s">
        <v>361</v>
      </c>
      <c r="AJ256" s="148"/>
      <c r="AK256" s="148"/>
      <c r="AL256" s="148"/>
      <c r="AM256" s="148" t="s">
        <v>465</v>
      </c>
      <c r="AN256" s="148"/>
      <c r="AO256" s="148"/>
      <c r="AP256" s="144"/>
      <c r="AQ256" s="144" t="s">
        <v>353</v>
      </c>
      <c r="AR256" s="145"/>
      <c r="AS256" s="145"/>
      <c r="AT256" s="146"/>
      <c r="AU256" s="189" t="s">
        <v>378</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354</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377</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376</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355</v>
      </c>
      <c r="AF260" s="148"/>
      <c r="AG260" s="148"/>
      <c r="AH260" s="148"/>
      <c r="AI260" s="148" t="s">
        <v>361</v>
      </c>
      <c r="AJ260" s="148"/>
      <c r="AK260" s="148"/>
      <c r="AL260" s="148"/>
      <c r="AM260" s="148" t="s">
        <v>465</v>
      </c>
      <c r="AN260" s="148"/>
      <c r="AO260" s="148"/>
      <c r="AP260" s="144"/>
      <c r="AQ260" s="144" t="s">
        <v>353</v>
      </c>
      <c r="AR260" s="145"/>
      <c r="AS260" s="145"/>
      <c r="AT260" s="146"/>
      <c r="AU260" s="189" t="s">
        <v>378</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354</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377</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376</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355</v>
      </c>
      <c r="AF264" s="210"/>
      <c r="AG264" s="210"/>
      <c r="AH264" s="210"/>
      <c r="AI264" s="210" t="s">
        <v>361</v>
      </c>
      <c r="AJ264" s="210"/>
      <c r="AK264" s="210"/>
      <c r="AL264" s="210"/>
      <c r="AM264" s="210" t="s">
        <v>465</v>
      </c>
      <c r="AN264" s="210"/>
      <c r="AO264" s="210"/>
      <c r="AP264" s="152"/>
      <c r="AQ264" s="152" t="s">
        <v>353</v>
      </c>
      <c r="AR264" s="123"/>
      <c r="AS264" s="123"/>
      <c r="AT264" s="124"/>
      <c r="AU264" s="129" t="s">
        <v>378</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354</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377</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376</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355</v>
      </c>
      <c r="AF268" s="148"/>
      <c r="AG268" s="148"/>
      <c r="AH268" s="148"/>
      <c r="AI268" s="148" t="s">
        <v>361</v>
      </c>
      <c r="AJ268" s="148"/>
      <c r="AK268" s="148"/>
      <c r="AL268" s="148"/>
      <c r="AM268" s="148" t="s">
        <v>465</v>
      </c>
      <c r="AN268" s="148"/>
      <c r="AO268" s="148"/>
      <c r="AP268" s="144"/>
      <c r="AQ268" s="144" t="s">
        <v>353</v>
      </c>
      <c r="AR268" s="145"/>
      <c r="AS268" s="145"/>
      <c r="AT268" s="146"/>
      <c r="AU268" s="189" t="s">
        <v>378</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354</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377</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379</v>
      </c>
      <c r="H272" s="123"/>
      <c r="I272" s="123"/>
      <c r="J272" s="123"/>
      <c r="K272" s="123"/>
      <c r="L272" s="123"/>
      <c r="M272" s="123"/>
      <c r="N272" s="123"/>
      <c r="O272" s="123"/>
      <c r="P272" s="124"/>
      <c r="Q272" s="152" t="s">
        <v>469</v>
      </c>
      <c r="R272" s="123"/>
      <c r="S272" s="123"/>
      <c r="T272" s="123"/>
      <c r="U272" s="123"/>
      <c r="V272" s="123"/>
      <c r="W272" s="123"/>
      <c r="X272" s="123"/>
      <c r="Y272" s="123"/>
      <c r="Z272" s="123"/>
      <c r="AA272" s="123"/>
      <c r="AB272" s="122" t="s">
        <v>470</v>
      </c>
      <c r="AC272" s="123"/>
      <c r="AD272" s="124"/>
      <c r="AE272" s="152" t="s">
        <v>380</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381</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379</v>
      </c>
      <c r="H279" s="123"/>
      <c r="I279" s="123"/>
      <c r="J279" s="123"/>
      <c r="K279" s="123"/>
      <c r="L279" s="123"/>
      <c r="M279" s="123"/>
      <c r="N279" s="123"/>
      <c r="O279" s="123"/>
      <c r="P279" s="124"/>
      <c r="Q279" s="152" t="s">
        <v>469</v>
      </c>
      <c r="R279" s="123"/>
      <c r="S279" s="123"/>
      <c r="T279" s="123"/>
      <c r="U279" s="123"/>
      <c r="V279" s="123"/>
      <c r="W279" s="123"/>
      <c r="X279" s="123"/>
      <c r="Y279" s="123"/>
      <c r="Z279" s="123"/>
      <c r="AA279" s="123"/>
      <c r="AB279" s="122" t="s">
        <v>470</v>
      </c>
      <c r="AC279" s="123"/>
      <c r="AD279" s="124"/>
      <c r="AE279" s="128" t="s">
        <v>380</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381</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379</v>
      </c>
      <c r="H286" s="123"/>
      <c r="I286" s="123"/>
      <c r="J286" s="123"/>
      <c r="K286" s="123"/>
      <c r="L286" s="123"/>
      <c r="M286" s="123"/>
      <c r="N286" s="123"/>
      <c r="O286" s="123"/>
      <c r="P286" s="124"/>
      <c r="Q286" s="152" t="s">
        <v>469</v>
      </c>
      <c r="R286" s="123"/>
      <c r="S286" s="123"/>
      <c r="T286" s="123"/>
      <c r="U286" s="123"/>
      <c r="V286" s="123"/>
      <c r="W286" s="123"/>
      <c r="X286" s="123"/>
      <c r="Y286" s="123"/>
      <c r="Z286" s="123"/>
      <c r="AA286" s="123"/>
      <c r="AB286" s="122" t="s">
        <v>470</v>
      </c>
      <c r="AC286" s="123"/>
      <c r="AD286" s="124"/>
      <c r="AE286" s="128" t="s">
        <v>380</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381</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379</v>
      </c>
      <c r="H293" s="123"/>
      <c r="I293" s="123"/>
      <c r="J293" s="123"/>
      <c r="K293" s="123"/>
      <c r="L293" s="123"/>
      <c r="M293" s="123"/>
      <c r="N293" s="123"/>
      <c r="O293" s="123"/>
      <c r="P293" s="124"/>
      <c r="Q293" s="152" t="s">
        <v>469</v>
      </c>
      <c r="R293" s="123"/>
      <c r="S293" s="123"/>
      <c r="T293" s="123"/>
      <c r="U293" s="123"/>
      <c r="V293" s="123"/>
      <c r="W293" s="123"/>
      <c r="X293" s="123"/>
      <c r="Y293" s="123"/>
      <c r="Z293" s="123"/>
      <c r="AA293" s="123"/>
      <c r="AB293" s="122" t="s">
        <v>470</v>
      </c>
      <c r="AC293" s="123"/>
      <c r="AD293" s="124"/>
      <c r="AE293" s="128" t="s">
        <v>380</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381</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379</v>
      </c>
      <c r="H300" s="123"/>
      <c r="I300" s="123"/>
      <c r="J300" s="123"/>
      <c r="K300" s="123"/>
      <c r="L300" s="123"/>
      <c r="M300" s="123"/>
      <c r="N300" s="123"/>
      <c r="O300" s="123"/>
      <c r="P300" s="124"/>
      <c r="Q300" s="152" t="s">
        <v>469</v>
      </c>
      <c r="R300" s="123"/>
      <c r="S300" s="123"/>
      <c r="T300" s="123"/>
      <c r="U300" s="123"/>
      <c r="V300" s="123"/>
      <c r="W300" s="123"/>
      <c r="X300" s="123"/>
      <c r="Y300" s="123"/>
      <c r="Z300" s="123"/>
      <c r="AA300" s="123"/>
      <c r="AB300" s="122" t="s">
        <v>470</v>
      </c>
      <c r="AC300" s="123"/>
      <c r="AD300" s="124"/>
      <c r="AE300" s="128" t="s">
        <v>380</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381</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427</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397</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396</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365</v>
      </c>
      <c r="F312" s="172"/>
      <c r="G312" s="153" t="s">
        <v>376</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355</v>
      </c>
      <c r="AF312" s="148"/>
      <c r="AG312" s="148"/>
      <c r="AH312" s="148"/>
      <c r="AI312" s="148" t="s">
        <v>361</v>
      </c>
      <c r="AJ312" s="148"/>
      <c r="AK312" s="148"/>
      <c r="AL312" s="148"/>
      <c r="AM312" s="148" t="s">
        <v>465</v>
      </c>
      <c r="AN312" s="148"/>
      <c r="AO312" s="148"/>
      <c r="AP312" s="144"/>
      <c r="AQ312" s="144" t="s">
        <v>353</v>
      </c>
      <c r="AR312" s="145"/>
      <c r="AS312" s="145"/>
      <c r="AT312" s="146"/>
      <c r="AU312" s="189" t="s">
        <v>378</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354</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377</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376</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355</v>
      </c>
      <c r="AF316" s="148"/>
      <c r="AG316" s="148"/>
      <c r="AH316" s="148"/>
      <c r="AI316" s="148" t="s">
        <v>361</v>
      </c>
      <c r="AJ316" s="148"/>
      <c r="AK316" s="148"/>
      <c r="AL316" s="148"/>
      <c r="AM316" s="148" t="s">
        <v>465</v>
      </c>
      <c r="AN316" s="148"/>
      <c r="AO316" s="148"/>
      <c r="AP316" s="144"/>
      <c r="AQ316" s="144" t="s">
        <v>353</v>
      </c>
      <c r="AR316" s="145"/>
      <c r="AS316" s="145"/>
      <c r="AT316" s="146"/>
      <c r="AU316" s="189" t="s">
        <v>378</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354</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377</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376</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355</v>
      </c>
      <c r="AF320" s="148"/>
      <c r="AG320" s="148"/>
      <c r="AH320" s="148"/>
      <c r="AI320" s="148" t="s">
        <v>361</v>
      </c>
      <c r="AJ320" s="148"/>
      <c r="AK320" s="148"/>
      <c r="AL320" s="148"/>
      <c r="AM320" s="148" t="s">
        <v>465</v>
      </c>
      <c r="AN320" s="148"/>
      <c r="AO320" s="148"/>
      <c r="AP320" s="144"/>
      <c r="AQ320" s="144" t="s">
        <v>353</v>
      </c>
      <c r="AR320" s="145"/>
      <c r="AS320" s="145"/>
      <c r="AT320" s="146"/>
      <c r="AU320" s="189" t="s">
        <v>378</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354</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377</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376</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355</v>
      </c>
      <c r="AF324" s="148"/>
      <c r="AG324" s="148"/>
      <c r="AH324" s="148"/>
      <c r="AI324" s="148" t="s">
        <v>361</v>
      </c>
      <c r="AJ324" s="148"/>
      <c r="AK324" s="148"/>
      <c r="AL324" s="148"/>
      <c r="AM324" s="148" t="s">
        <v>465</v>
      </c>
      <c r="AN324" s="148"/>
      <c r="AO324" s="148"/>
      <c r="AP324" s="144"/>
      <c r="AQ324" s="144" t="s">
        <v>353</v>
      </c>
      <c r="AR324" s="145"/>
      <c r="AS324" s="145"/>
      <c r="AT324" s="146"/>
      <c r="AU324" s="189" t="s">
        <v>378</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354</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377</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376</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355</v>
      </c>
      <c r="AF328" s="148"/>
      <c r="AG328" s="148"/>
      <c r="AH328" s="148"/>
      <c r="AI328" s="148" t="s">
        <v>361</v>
      </c>
      <c r="AJ328" s="148"/>
      <c r="AK328" s="148"/>
      <c r="AL328" s="148"/>
      <c r="AM328" s="148" t="s">
        <v>465</v>
      </c>
      <c r="AN328" s="148"/>
      <c r="AO328" s="148"/>
      <c r="AP328" s="144"/>
      <c r="AQ328" s="144" t="s">
        <v>353</v>
      </c>
      <c r="AR328" s="145"/>
      <c r="AS328" s="145"/>
      <c r="AT328" s="146"/>
      <c r="AU328" s="189" t="s">
        <v>378</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354</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377</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379</v>
      </c>
      <c r="H332" s="123"/>
      <c r="I332" s="123"/>
      <c r="J332" s="123"/>
      <c r="K332" s="123"/>
      <c r="L332" s="123"/>
      <c r="M332" s="123"/>
      <c r="N332" s="123"/>
      <c r="O332" s="123"/>
      <c r="P332" s="124"/>
      <c r="Q332" s="152" t="s">
        <v>469</v>
      </c>
      <c r="R332" s="123"/>
      <c r="S332" s="123"/>
      <c r="T332" s="123"/>
      <c r="U332" s="123"/>
      <c r="V332" s="123"/>
      <c r="W332" s="123"/>
      <c r="X332" s="123"/>
      <c r="Y332" s="123"/>
      <c r="Z332" s="123"/>
      <c r="AA332" s="123"/>
      <c r="AB332" s="122" t="s">
        <v>470</v>
      </c>
      <c r="AC332" s="123"/>
      <c r="AD332" s="124"/>
      <c r="AE332" s="152" t="s">
        <v>380</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381</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379</v>
      </c>
      <c r="H339" s="123"/>
      <c r="I339" s="123"/>
      <c r="J339" s="123"/>
      <c r="K339" s="123"/>
      <c r="L339" s="123"/>
      <c r="M339" s="123"/>
      <c r="N339" s="123"/>
      <c r="O339" s="123"/>
      <c r="P339" s="124"/>
      <c r="Q339" s="152" t="s">
        <v>469</v>
      </c>
      <c r="R339" s="123"/>
      <c r="S339" s="123"/>
      <c r="T339" s="123"/>
      <c r="U339" s="123"/>
      <c r="V339" s="123"/>
      <c r="W339" s="123"/>
      <c r="X339" s="123"/>
      <c r="Y339" s="123"/>
      <c r="Z339" s="123"/>
      <c r="AA339" s="123"/>
      <c r="AB339" s="122" t="s">
        <v>470</v>
      </c>
      <c r="AC339" s="123"/>
      <c r="AD339" s="124"/>
      <c r="AE339" s="128" t="s">
        <v>380</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381</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379</v>
      </c>
      <c r="H346" s="123"/>
      <c r="I346" s="123"/>
      <c r="J346" s="123"/>
      <c r="K346" s="123"/>
      <c r="L346" s="123"/>
      <c r="M346" s="123"/>
      <c r="N346" s="123"/>
      <c r="O346" s="123"/>
      <c r="P346" s="124"/>
      <c r="Q346" s="152" t="s">
        <v>469</v>
      </c>
      <c r="R346" s="123"/>
      <c r="S346" s="123"/>
      <c r="T346" s="123"/>
      <c r="U346" s="123"/>
      <c r="V346" s="123"/>
      <c r="W346" s="123"/>
      <c r="X346" s="123"/>
      <c r="Y346" s="123"/>
      <c r="Z346" s="123"/>
      <c r="AA346" s="123"/>
      <c r="AB346" s="122" t="s">
        <v>470</v>
      </c>
      <c r="AC346" s="123"/>
      <c r="AD346" s="124"/>
      <c r="AE346" s="128" t="s">
        <v>380</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381</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379</v>
      </c>
      <c r="H353" s="123"/>
      <c r="I353" s="123"/>
      <c r="J353" s="123"/>
      <c r="K353" s="123"/>
      <c r="L353" s="123"/>
      <c r="M353" s="123"/>
      <c r="N353" s="123"/>
      <c r="O353" s="123"/>
      <c r="P353" s="124"/>
      <c r="Q353" s="152" t="s">
        <v>469</v>
      </c>
      <c r="R353" s="123"/>
      <c r="S353" s="123"/>
      <c r="T353" s="123"/>
      <c r="U353" s="123"/>
      <c r="V353" s="123"/>
      <c r="W353" s="123"/>
      <c r="X353" s="123"/>
      <c r="Y353" s="123"/>
      <c r="Z353" s="123"/>
      <c r="AA353" s="123"/>
      <c r="AB353" s="122" t="s">
        <v>470</v>
      </c>
      <c r="AC353" s="123"/>
      <c r="AD353" s="124"/>
      <c r="AE353" s="128" t="s">
        <v>380</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381</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379</v>
      </c>
      <c r="H360" s="123"/>
      <c r="I360" s="123"/>
      <c r="J360" s="123"/>
      <c r="K360" s="123"/>
      <c r="L360" s="123"/>
      <c r="M360" s="123"/>
      <c r="N360" s="123"/>
      <c r="O360" s="123"/>
      <c r="P360" s="124"/>
      <c r="Q360" s="152" t="s">
        <v>469</v>
      </c>
      <c r="R360" s="123"/>
      <c r="S360" s="123"/>
      <c r="T360" s="123"/>
      <c r="U360" s="123"/>
      <c r="V360" s="123"/>
      <c r="W360" s="123"/>
      <c r="X360" s="123"/>
      <c r="Y360" s="123"/>
      <c r="Z360" s="123"/>
      <c r="AA360" s="123"/>
      <c r="AB360" s="122" t="s">
        <v>470</v>
      </c>
      <c r="AC360" s="123"/>
      <c r="AD360" s="124"/>
      <c r="AE360" s="128" t="s">
        <v>380</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381</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427</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397</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396</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365</v>
      </c>
      <c r="F372" s="172"/>
      <c r="G372" s="153" t="s">
        <v>376</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355</v>
      </c>
      <c r="AF372" s="148"/>
      <c r="AG372" s="148"/>
      <c r="AH372" s="148"/>
      <c r="AI372" s="148" t="s">
        <v>361</v>
      </c>
      <c r="AJ372" s="148"/>
      <c r="AK372" s="148"/>
      <c r="AL372" s="148"/>
      <c r="AM372" s="148" t="s">
        <v>465</v>
      </c>
      <c r="AN372" s="148"/>
      <c r="AO372" s="148"/>
      <c r="AP372" s="144"/>
      <c r="AQ372" s="144" t="s">
        <v>353</v>
      </c>
      <c r="AR372" s="145"/>
      <c r="AS372" s="145"/>
      <c r="AT372" s="146"/>
      <c r="AU372" s="189" t="s">
        <v>378</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354</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377</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376</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355</v>
      </c>
      <c r="AF376" s="148"/>
      <c r="AG376" s="148"/>
      <c r="AH376" s="148"/>
      <c r="AI376" s="148" t="s">
        <v>361</v>
      </c>
      <c r="AJ376" s="148"/>
      <c r="AK376" s="148"/>
      <c r="AL376" s="148"/>
      <c r="AM376" s="148" t="s">
        <v>465</v>
      </c>
      <c r="AN376" s="148"/>
      <c r="AO376" s="148"/>
      <c r="AP376" s="144"/>
      <c r="AQ376" s="144" t="s">
        <v>353</v>
      </c>
      <c r="AR376" s="145"/>
      <c r="AS376" s="145"/>
      <c r="AT376" s="146"/>
      <c r="AU376" s="189" t="s">
        <v>378</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354</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377</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376</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355</v>
      </c>
      <c r="AF380" s="148"/>
      <c r="AG380" s="148"/>
      <c r="AH380" s="148"/>
      <c r="AI380" s="148" t="s">
        <v>361</v>
      </c>
      <c r="AJ380" s="148"/>
      <c r="AK380" s="148"/>
      <c r="AL380" s="148"/>
      <c r="AM380" s="148" t="s">
        <v>465</v>
      </c>
      <c r="AN380" s="148"/>
      <c r="AO380" s="148"/>
      <c r="AP380" s="144"/>
      <c r="AQ380" s="144" t="s">
        <v>353</v>
      </c>
      <c r="AR380" s="145"/>
      <c r="AS380" s="145"/>
      <c r="AT380" s="146"/>
      <c r="AU380" s="189" t="s">
        <v>378</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354</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377</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376</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355</v>
      </c>
      <c r="AF384" s="148"/>
      <c r="AG384" s="148"/>
      <c r="AH384" s="148"/>
      <c r="AI384" s="148" t="s">
        <v>361</v>
      </c>
      <c r="AJ384" s="148"/>
      <c r="AK384" s="148"/>
      <c r="AL384" s="148"/>
      <c r="AM384" s="148" t="s">
        <v>465</v>
      </c>
      <c r="AN384" s="148"/>
      <c r="AO384" s="148"/>
      <c r="AP384" s="144"/>
      <c r="AQ384" s="144" t="s">
        <v>353</v>
      </c>
      <c r="AR384" s="145"/>
      <c r="AS384" s="145"/>
      <c r="AT384" s="146"/>
      <c r="AU384" s="189" t="s">
        <v>378</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354</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377</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376</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355</v>
      </c>
      <c r="AF388" s="148"/>
      <c r="AG388" s="148"/>
      <c r="AH388" s="148"/>
      <c r="AI388" s="148" t="s">
        <v>361</v>
      </c>
      <c r="AJ388" s="148"/>
      <c r="AK388" s="148"/>
      <c r="AL388" s="148"/>
      <c r="AM388" s="148" t="s">
        <v>465</v>
      </c>
      <c r="AN388" s="148"/>
      <c r="AO388" s="148"/>
      <c r="AP388" s="144"/>
      <c r="AQ388" s="144" t="s">
        <v>353</v>
      </c>
      <c r="AR388" s="145"/>
      <c r="AS388" s="145"/>
      <c r="AT388" s="146"/>
      <c r="AU388" s="189" t="s">
        <v>378</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354</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377</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379</v>
      </c>
      <c r="H392" s="123"/>
      <c r="I392" s="123"/>
      <c r="J392" s="123"/>
      <c r="K392" s="123"/>
      <c r="L392" s="123"/>
      <c r="M392" s="123"/>
      <c r="N392" s="123"/>
      <c r="O392" s="123"/>
      <c r="P392" s="124"/>
      <c r="Q392" s="152" t="s">
        <v>469</v>
      </c>
      <c r="R392" s="123"/>
      <c r="S392" s="123"/>
      <c r="T392" s="123"/>
      <c r="U392" s="123"/>
      <c r="V392" s="123"/>
      <c r="W392" s="123"/>
      <c r="X392" s="123"/>
      <c r="Y392" s="123"/>
      <c r="Z392" s="123"/>
      <c r="AA392" s="123"/>
      <c r="AB392" s="122" t="s">
        <v>470</v>
      </c>
      <c r="AC392" s="123"/>
      <c r="AD392" s="124"/>
      <c r="AE392" s="152" t="s">
        <v>380</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381</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379</v>
      </c>
      <c r="H399" s="123"/>
      <c r="I399" s="123"/>
      <c r="J399" s="123"/>
      <c r="K399" s="123"/>
      <c r="L399" s="123"/>
      <c r="M399" s="123"/>
      <c r="N399" s="123"/>
      <c r="O399" s="123"/>
      <c r="P399" s="124"/>
      <c r="Q399" s="152" t="s">
        <v>469</v>
      </c>
      <c r="R399" s="123"/>
      <c r="S399" s="123"/>
      <c r="T399" s="123"/>
      <c r="U399" s="123"/>
      <c r="V399" s="123"/>
      <c r="W399" s="123"/>
      <c r="X399" s="123"/>
      <c r="Y399" s="123"/>
      <c r="Z399" s="123"/>
      <c r="AA399" s="123"/>
      <c r="AB399" s="122" t="s">
        <v>470</v>
      </c>
      <c r="AC399" s="123"/>
      <c r="AD399" s="124"/>
      <c r="AE399" s="128" t="s">
        <v>380</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381</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379</v>
      </c>
      <c r="H406" s="123"/>
      <c r="I406" s="123"/>
      <c r="J406" s="123"/>
      <c r="K406" s="123"/>
      <c r="L406" s="123"/>
      <c r="M406" s="123"/>
      <c r="N406" s="123"/>
      <c r="O406" s="123"/>
      <c r="P406" s="124"/>
      <c r="Q406" s="152" t="s">
        <v>469</v>
      </c>
      <c r="R406" s="123"/>
      <c r="S406" s="123"/>
      <c r="T406" s="123"/>
      <c r="U406" s="123"/>
      <c r="V406" s="123"/>
      <c r="W406" s="123"/>
      <c r="X406" s="123"/>
      <c r="Y406" s="123"/>
      <c r="Z406" s="123"/>
      <c r="AA406" s="123"/>
      <c r="AB406" s="122" t="s">
        <v>470</v>
      </c>
      <c r="AC406" s="123"/>
      <c r="AD406" s="124"/>
      <c r="AE406" s="128" t="s">
        <v>380</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381</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379</v>
      </c>
      <c r="H413" s="123"/>
      <c r="I413" s="123"/>
      <c r="J413" s="123"/>
      <c r="K413" s="123"/>
      <c r="L413" s="123"/>
      <c r="M413" s="123"/>
      <c r="N413" s="123"/>
      <c r="O413" s="123"/>
      <c r="P413" s="124"/>
      <c r="Q413" s="152" t="s">
        <v>469</v>
      </c>
      <c r="R413" s="123"/>
      <c r="S413" s="123"/>
      <c r="T413" s="123"/>
      <c r="U413" s="123"/>
      <c r="V413" s="123"/>
      <c r="W413" s="123"/>
      <c r="X413" s="123"/>
      <c r="Y413" s="123"/>
      <c r="Z413" s="123"/>
      <c r="AA413" s="123"/>
      <c r="AB413" s="122" t="s">
        <v>470</v>
      </c>
      <c r="AC413" s="123"/>
      <c r="AD413" s="124"/>
      <c r="AE413" s="128" t="s">
        <v>380</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381</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379</v>
      </c>
      <c r="H420" s="123"/>
      <c r="I420" s="123"/>
      <c r="J420" s="123"/>
      <c r="K420" s="123"/>
      <c r="L420" s="123"/>
      <c r="M420" s="123"/>
      <c r="N420" s="123"/>
      <c r="O420" s="123"/>
      <c r="P420" s="124"/>
      <c r="Q420" s="152" t="s">
        <v>469</v>
      </c>
      <c r="R420" s="123"/>
      <c r="S420" s="123"/>
      <c r="T420" s="123"/>
      <c r="U420" s="123"/>
      <c r="V420" s="123"/>
      <c r="W420" s="123"/>
      <c r="X420" s="123"/>
      <c r="Y420" s="123"/>
      <c r="Z420" s="123"/>
      <c r="AA420" s="123"/>
      <c r="AB420" s="122" t="s">
        <v>470</v>
      </c>
      <c r="AC420" s="123"/>
      <c r="AD420" s="124"/>
      <c r="AE420" s="128" t="s">
        <v>380</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381</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427</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thickBo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366</v>
      </c>
      <c r="D430" s="929"/>
      <c r="E430" s="167" t="s">
        <v>386</v>
      </c>
      <c r="F430" s="168"/>
      <c r="G430" s="897" t="s">
        <v>382</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371</v>
      </c>
      <c r="F431" s="336"/>
      <c r="G431" s="337" t="s">
        <v>368</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370</v>
      </c>
      <c r="AF431" s="331"/>
      <c r="AG431" s="331"/>
      <c r="AH431" s="332"/>
      <c r="AI431" s="210" t="s">
        <v>465</v>
      </c>
      <c r="AJ431" s="210"/>
      <c r="AK431" s="210"/>
      <c r="AL431" s="152"/>
      <c r="AM431" s="210" t="s">
        <v>525</v>
      </c>
      <c r="AN431" s="210"/>
      <c r="AO431" s="210"/>
      <c r="AP431" s="152"/>
      <c r="AQ431" s="152" t="s">
        <v>353</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354</v>
      </c>
      <c r="AH432" s="127"/>
      <c r="AI432" s="149"/>
      <c r="AJ432" s="149"/>
      <c r="AK432" s="149"/>
      <c r="AL432" s="147"/>
      <c r="AM432" s="149"/>
      <c r="AN432" s="149"/>
      <c r="AO432" s="149"/>
      <c r="AP432" s="147"/>
      <c r="AQ432" s="589"/>
      <c r="AR432" s="193"/>
      <c r="AS432" s="126" t="s">
        <v>354</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371</v>
      </c>
      <c r="F436" s="336"/>
      <c r="G436" s="337" t="s">
        <v>368</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370</v>
      </c>
      <c r="AF436" s="331"/>
      <c r="AG436" s="331"/>
      <c r="AH436" s="332"/>
      <c r="AI436" s="210" t="s">
        <v>465</v>
      </c>
      <c r="AJ436" s="210"/>
      <c r="AK436" s="210"/>
      <c r="AL436" s="152"/>
      <c r="AM436" s="210" t="s">
        <v>525</v>
      </c>
      <c r="AN436" s="210"/>
      <c r="AO436" s="210"/>
      <c r="AP436" s="152"/>
      <c r="AQ436" s="152" t="s">
        <v>353</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354</v>
      </c>
      <c r="AH437" s="127"/>
      <c r="AI437" s="149"/>
      <c r="AJ437" s="149"/>
      <c r="AK437" s="149"/>
      <c r="AL437" s="147"/>
      <c r="AM437" s="149"/>
      <c r="AN437" s="149"/>
      <c r="AO437" s="149"/>
      <c r="AP437" s="147"/>
      <c r="AQ437" s="589"/>
      <c r="AR437" s="193"/>
      <c r="AS437" s="126" t="s">
        <v>354</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371</v>
      </c>
      <c r="F441" s="336"/>
      <c r="G441" s="337" t="s">
        <v>368</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370</v>
      </c>
      <c r="AF441" s="331"/>
      <c r="AG441" s="331"/>
      <c r="AH441" s="332"/>
      <c r="AI441" s="210" t="s">
        <v>465</v>
      </c>
      <c r="AJ441" s="210"/>
      <c r="AK441" s="210"/>
      <c r="AL441" s="152"/>
      <c r="AM441" s="210" t="s">
        <v>525</v>
      </c>
      <c r="AN441" s="210"/>
      <c r="AO441" s="210"/>
      <c r="AP441" s="152"/>
      <c r="AQ441" s="152" t="s">
        <v>353</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354</v>
      </c>
      <c r="AH442" s="127"/>
      <c r="AI442" s="149"/>
      <c r="AJ442" s="149"/>
      <c r="AK442" s="149"/>
      <c r="AL442" s="147"/>
      <c r="AM442" s="149"/>
      <c r="AN442" s="149"/>
      <c r="AO442" s="149"/>
      <c r="AP442" s="147"/>
      <c r="AQ442" s="589"/>
      <c r="AR442" s="193"/>
      <c r="AS442" s="126" t="s">
        <v>354</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371</v>
      </c>
      <c r="F446" s="336"/>
      <c r="G446" s="337" t="s">
        <v>368</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370</v>
      </c>
      <c r="AF446" s="331"/>
      <c r="AG446" s="331"/>
      <c r="AH446" s="332"/>
      <c r="AI446" s="210" t="s">
        <v>465</v>
      </c>
      <c r="AJ446" s="210"/>
      <c r="AK446" s="210"/>
      <c r="AL446" s="152"/>
      <c r="AM446" s="210" t="s">
        <v>525</v>
      </c>
      <c r="AN446" s="210"/>
      <c r="AO446" s="210"/>
      <c r="AP446" s="152"/>
      <c r="AQ446" s="152" t="s">
        <v>353</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354</v>
      </c>
      <c r="AH447" s="127"/>
      <c r="AI447" s="149"/>
      <c r="AJ447" s="149"/>
      <c r="AK447" s="149"/>
      <c r="AL447" s="147"/>
      <c r="AM447" s="149"/>
      <c r="AN447" s="149"/>
      <c r="AO447" s="149"/>
      <c r="AP447" s="147"/>
      <c r="AQ447" s="589"/>
      <c r="AR447" s="193"/>
      <c r="AS447" s="126" t="s">
        <v>354</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371</v>
      </c>
      <c r="F451" s="336"/>
      <c r="G451" s="337" t="s">
        <v>368</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370</v>
      </c>
      <c r="AF451" s="331"/>
      <c r="AG451" s="331"/>
      <c r="AH451" s="332"/>
      <c r="AI451" s="210" t="s">
        <v>465</v>
      </c>
      <c r="AJ451" s="210"/>
      <c r="AK451" s="210"/>
      <c r="AL451" s="152"/>
      <c r="AM451" s="210" t="s">
        <v>525</v>
      </c>
      <c r="AN451" s="210"/>
      <c r="AO451" s="210"/>
      <c r="AP451" s="152"/>
      <c r="AQ451" s="152" t="s">
        <v>353</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354</v>
      </c>
      <c r="AH452" s="127"/>
      <c r="AI452" s="149"/>
      <c r="AJ452" s="149"/>
      <c r="AK452" s="149"/>
      <c r="AL452" s="147"/>
      <c r="AM452" s="149"/>
      <c r="AN452" s="149"/>
      <c r="AO452" s="149"/>
      <c r="AP452" s="147"/>
      <c r="AQ452" s="589"/>
      <c r="AR452" s="193"/>
      <c r="AS452" s="126" t="s">
        <v>354</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372</v>
      </c>
      <c r="F456" s="336"/>
      <c r="G456" s="337" t="s">
        <v>369</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370</v>
      </c>
      <c r="AF456" s="331"/>
      <c r="AG456" s="331"/>
      <c r="AH456" s="332"/>
      <c r="AI456" s="210" t="s">
        <v>465</v>
      </c>
      <c r="AJ456" s="210"/>
      <c r="AK456" s="210"/>
      <c r="AL456" s="152"/>
      <c r="AM456" s="210" t="s">
        <v>525</v>
      </c>
      <c r="AN456" s="210"/>
      <c r="AO456" s="210"/>
      <c r="AP456" s="152"/>
      <c r="AQ456" s="152" t="s">
        <v>353</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354</v>
      </c>
      <c r="AH457" s="127"/>
      <c r="AI457" s="149"/>
      <c r="AJ457" s="149"/>
      <c r="AK457" s="149"/>
      <c r="AL457" s="147"/>
      <c r="AM457" s="149"/>
      <c r="AN457" s="149"/>
      <c r="AO457" s="149"/>
      <c r="AP457" s="147"/>
      <c r="AQ457" s="589"/>
      <c r="AR457" s="193"/>
      <c r="AS457" s="126" t="s">
        <v>354</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372</v>
      </c>
      <c r="F461" s="336"/>
      <c r="G461" s="337" t="s">
        <v>369</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370</v>
      </c>
      <c r="AF461" s="331"/>
      <c r="AG461" s="331"/>
      <c r="AH461" s="332"/>
      <c r="AI461" s="210" t="s">
        <v>465</v>
      </c>
      <c r="AJ461" s="210"/>
      <c r="AK461" s="210"/>
      <c r="AL461" s="152"/>
      <c r="AM461" s="210" t="s">
        <v>525</v>
      </c>
      <c r="AN461" s="210"/>
      <c r="AO461" s="210"/>
      <c r="AP461" s="152"/>
      <c r="AQ461" s="152" t="s">
        <v>353</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354</v>
      </c>
      <c r="AH462" s="127"/>
      <c r="AI462" s="149"/>
      <c r="AJ462" s="149"/>
      <c r="AK462" s="149"/>
      <c r="AL462" s="147"/>
      <c r="AM462" s="149"/>
      <c r="AN462" s="149"/>
      <c r="AO462" s="149"/>
      <c r="AP462" s="147"/>
      <c r="AQ462" s="589"/>
      <c r="AR462" s="193"/>
      <c r="AS462" s="126" t="s">
        <v>354</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372</v>
      </c>
      <c r="F466" s="336"/>
      <c r="G466" s="337" t="s">
        <v>369</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370</v>
      </c>
      <c r="AF466" s="331"/>
      <c r="AG466" s="331"/>
      <c r="AH466" s="332"/>
      <c r="AI466" s="210" t="s">
        <v>465</v>
      </c>
      <c r="AJ466" s="210"/>
      <c r="AK466" s="210"/>
      <c r="AL466" s="152"/>
      <c r="AM466" s="210" t="s">
        <v>525</v>
      </c>
      <c r="AN466" s="210"/>
      <c r="AO466" s="210"/>
      <c r="AP466" s="152"/>
      <c r="AQ466" s="152" t="s">
        <v>353</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354</v>
      </c>
      <c r="AH467" s="127"/>
      <c r="AI467" s="149"/>
      <c r="AJ467" s="149"/>
      <c r="AK467" s="149"/>
      <c r="AL467" s="147"/>
      <c r="AM467" s="149"/>
      <c r="AN467" s="149"/>
      <c r="AO467" s="149"/>
      <c r="AP467" s="147"/>
      <c r="AQ467" s="589"/>
      <c r="AR467" s="193"/>
      <c r="AS467" s="126" t="s">
        <v>354</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372</v>
      </c>
      <c r="F471" s="336"/>
      <c r="G471" s="337" t="s">
        <v>369</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370</v>
      </c>
      <c r="AF471" s="331"/>
      <c r="AG471" s="331"/>
      <c r="AH471" s="332"/>
      <c r="AI471" s="210" t="s">
        <v>465</v>
      </c>
      <c r="AJ471" s="210"/>
      <c r="AK471" s="210"/>
      <c r="AL471" s="152"/>
      <c r="AM471" s="210" t="s">
        <v>525</v>
      </c>
      <c r="AN471" s="210"/>
      <c r="AO471" s="210"/>
      <c r="AP471" s="152"/>
      <c r="AQ471" s="152" t="s">
        <v>353</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354</v>
      </c>
      <c r="AH472" s="127"/>
      <c r="AI472" s="149"/>
      <c r="AJ472" s="149"/>
      <c r="AK472" s="149"/>
      <c r="AL472" s="147"/>
      <c r="AM472" s="149"/>
      <c r="AN472" s="149"/>
      <c r="AO472" s="149"/>
      <c r="AP472" s="147"/>
      <c r="AQ472" s="589"/>
      <c r="AR472" s="193"/>
      <c r="AS472" s="126" t="s">
        <v>354</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372</v>
      </c>
      <c r="F476" s="336"/>
      <c r="G476" s="337" t="s">
        <v>369</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370</v>
      </c>
      <c r="AF476" s="331"/>
      <c r="AG476" s="331"/>
      <c r="AH476" s="332"/>
      <c r="AI476" s="210" t="s">
        <v>465</v>
      </c>
      <c r="AJ476" s="210"/>
      <c r="AK476" s="210"/>
      <c r="AL476" s="152"/>
      <c r="AM476" s="210" t="s">
        <v>525</v>
      </c>
      <c r="AN476" s="210"/>
      <c r="AO476" s="210"/>
      <c r="AP476" s="152"/>
      <c r="AQ476" s="152" t="s">
        <v>353</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354</v>
      </c>
      <c r="AH477" s="127"/>
      <c r="AI477" s="149"/>
      <c r="AJ477" s="149"/>
      <c r="AK477" s="149"/>
      <c r="AL477" s="147"/>
      <c r="AM477" s="149"/>
      <c r="AN477" s="149"/>
      <c r="AO477" s="149"/>
      <c r="AP477" s="147"/>
      <c r="AQ477" s="589"/>
      <c r="AR477" s="193"/>
      <c r="AS477" s="126" t="s">
        <v>354</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390</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352</v>
      </c>
      <c r="F484" s="168"/>
      <c r="G484" s="897" t="s">
        <v>382</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371</v>
      </c>
      <c r="F485" s="336"/>
      <c r="G485" s="337" t="s">
        <v>368</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370</v>
      </c>
      <c r="AF485" s="331"/>
      <c r="AG485" s="331"/>
      <c r="AH485" s="332"/>
      <c r="AI485" s="210" t="s">
        <v>465</v>
      </c>
      <c r="AJ485" s="210"/>
      <c r="AK485" s="210"/>
      <c r="AL485" s="152"/>
      <c r="AM485" s="210" t="s">
        <v>525</v>
      </c>
      <c r="AN485" s="210"/>
      <c r="AO485" s="210"/>
      <c r="AP485" s="152"/>
      <c r="AQ485" s="152" t="s">
        <v>353</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354</v>
      </c>
      <c r="AH486" s="127"/>
      <c r="AI486" s="149"/>
      <c r="AJ486" s="149"/>
      <c r="AK486" s="149"/>
      <c r="AL486" s="147"/>
      <c r="AM486" s="149"/>
      <c r="AN486" s="149"/>
      <c r="AO486" s="149"/>
      <c r="AP486" s="147"/>
      <c r="AQ486" s="589"/>
      <c r="AR486" s="193"/>
      <c r="AS486" s="126" t="s">
        <v>354</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371</v>
      </c>
      <c r="F490" s="336"/>
      <c r="G490" s="337" t="s">
        <v>368</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370</v>
      </c>
      <c r="AF490" s="331"/>
      <c r="AG490" s="331"/>
      <c r="AH490" s="332"/>
      <c r="AI490" s="210" t="s">
        <v>465</v>
      </c>
      <c r="AJ490" s="210"/>
      <c r="AK490" s="210"/>
      <c r="AL490" s="152"/>
      <c r="AM490" s="210" t="s">
        <v>525</v>
      </c>
      <c r="AN490" s="210"/>
      <c r="AO490" s="210"/>
      <c r="AP490" s="152"/>
      <c r="AQ490" s="152" t="s">
        <v>353</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354</v>
      </c>
      <c r="AH491" s="127"/>
      <c r="AI491" s="149"/>
      <c r="AJ491" s="149"/>
      <c r="AK491" s="149"/>
      <c r="AL491" s="147"/>
      <c r="AM491" s="149"/>
      <c r="AN491" s="149"/>
      <c r="AO491" s="149"/>
      <c r="AP491" s="147"/>
      <c r="AQ491" s="589"/>
      <c r="AR491" s="193"/>
      <c r="AS491" s="126" t="s">
        <v>354</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371</v>
      </c>
      <c r="F495" s="336"/>
      <c r="G495" s="337" t="s">
        <v>368</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370</v>
      </c>
      <c r="AF495" s="331"/>
      <c r="AG495" s="331"/>
      <c r="AH495" s="332"/>
      <c r="AI495" s="210" t="s">
        <v>465</v>
      </c>
      <c r="AJ495" s="210"/>
      <c r="AK495" s="210"/>
      <c r="AL495" s="152"/>
      <c r="AM495" s="210" t="s">
        <v>525</v>
      </c>
      <c r="AN495" s="210"/>
      <c r="AO495" s="210"/>
      <c r="AP495" s="152"/>
      <c r="AQ495" s="152" t="s">
        <v>353</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354</v>
      </c>
      <c r="AH496" s="127"/>
      <c r="AI496" s="149"/>
      <c r="AJ496" s="149"/>
      <c r="AK496" s="149"/>
      <c r="AL496" s="147"/>
      <c r="AM496" s="149"/>
      <c r="AN496" s="149"/>
      <c r="AO496" s="149"/>
      <c r="AP496" s="147"/>
      <c r="AQ496" s="589"/>
      <c r="AR496" s="193"/>
      <c r="AS496" s="126" t="s">
        <v>354</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371</v>
      </c>
      <c r="F500" s="336"/>
      <c r="G500" s="337" t="s">
        <v>368</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370</v>
      </c>
      <c r="AF500" s="331"/>
      <c r="AG500" s="331"/>
      <c r="AH500" s="332"/>
      <c r="AI500" s="210" t="s">
        <v>465</v>
      </c>
      <c r="AJ500" s="210"/>
      <c r="AK500" s="210"/>
      <c r="AL500" s="152"/>
      <c r="AM500" s="210" t="s">
        <v>525</v>
      </c>
      <c r="AN500" s="210"/>
      <c r="AO500" s="210"/>
      <c r="AP500" s="152"/>
      <c r="AQ500" s="152" t="s">
        <v>353</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354</v>
      </c>
      <c r="AH501" s="127"/>
      <c r="AI501" s="149"/>
      <c r="AJ501" s="149"/>
      <c r="AK501" s="149"/>
      <c r="AL501" s="147"/>
      <c r="AM501" s="149"/>
      <c r="AN501" s="149"/>
      <c r="AO501" s="149"/>
      <c r="AP501" s="147"/>
      <c r="AQ501" s="589"/>
      <c r="AR501" s="193"/>
      <c r="AS501" s="126" t="s">
        <v>354</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371</v>
      </c>
      <c r="F505" s="336"/>
      <c r="G505" s="337" t="s">
        <v>368</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370</v>
      </c>
      <c r="AF505" s="331"/>
      <c r="AG505" s="331"/>
      <c r="AH505" s="332"/>
      <c r="AI505" s="210" t="s">
        <v>465</v>
      </c>
      <c r="AJ505" s="210"/>
      <c r="AK505" s="210"/>
      <c r="AL505" s="152"/>
      <c r="AM505" s="210" t="s">
        <v>525</v>
      </c>
      <c r="AN505" s="210"/>
      <c r="AO505" s="210"/>
      <c r="AP505" s="152"/>
      <c r="AQ505" s="152" t="s">
        <v>353</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354</v>
      </c>
      <c r="AH506" s="127"/>
      <c r="AI506" s="149"/>
      <c r="AJ506" s="149"/>
      <c r="AK506" s="149"/>
      <c r="AL506" s="147"/>
      <c r="AM506" s="149"/>
      <c r="AN506" s="149"/>
      <c r="AO506" s="149"/>
      <c r="AP506" s="147"/>
      <c r="AQ506" s="589"/>
      <c r="AR506" s="193"/>
      <c r="AS506" s="126" t="s">
        <v>354</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372</v>
      </c>
      <c r="F510" s="336"/>
      <c r="G510" s="337" t="s">
        <v>369</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370</v>
      </c>
      <c r="AF510" s="331"/>
      <c r="AG510" s="331"/>
      <c r="AH510" s="332"/>
      <c r="AI510" s="210" t="s">
        <v>465</v>
      </c>
      <c r="AJ510" s="210"/>
      <c r="AK510" s="210"/>
      <c r="AL510" s="152"/>
      <c r="AM510" s="210" t="s">
        <v>525</v>
      </c>
      <c r="AN510" s="210"/>
      <c r="AO510" s="210"/>
      <c r="AP510" s="152"/>
      <c r="AQ510" s="152" t="s">
        <v>353</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354</v>
      </c>
      <c r="AH511" s="127"/>
      <c r="AI511" s="149"/>
      <c r="AJ511" s="149"/>
      <c r="AK511" s="149"/>
      <c r="AL511" s="147"/>
      <c r="AM511" s="149"/>
      <c r="AN511" s="149"/>
      <c r="AO511" s="149"/>
      <c r="AP511" s="147"/>
      <c r="AQ511" s="589"/>
      <c r="AR511" s="193"/>
      <c r="AS511" s="126" t="s">
        <v>354</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372</v>
      </c>
      <c r="F515" s="336"/>
      <c r="G515" s="337" t="s">
        <v>369</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370</v>
      </c>
      <c r="AF515" s="331"/>
      <c r="AG515" s="331"/>
      <c r="AH515" s="332"/>
      <c r="AI515" s="210" t="s">
        <v>465</v>
      </c>
      <c r="AJ515" s="210"/>
      <c r="AK515" s="210"/>
      <c r="AL515" s="152"/>
      <c r="AM515" s="210" t="s">
        <v>525</v>
      </c>
      <c r="AN515" s="210"/>
      <c r="AO515" s="210"/>
      <c r="AP515" s="152"/>
      <c r="AQ515" s="152" t="s">
        <v>353</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354</v>
      </c>
      <c r="AH516" s="127"/>
      <c r="AI516" s="149"/>
      <c r="AJ516" s="149"/>
      <c r="AK516" s="149"/>
      <c r="AL516" s="147"/>
      <c r="AM516" s="149"/>
      <c r="AN516" s="149"/>
      <c r="AO516" s="149"/>
      <c r="AP516" s="147"/>
      <c r="AQ516" s="589"/>
      <c r="AR516" s="193"/>
      <c r="AS516" s="126" t="s">
        <v>354</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372</v>
      </c>
      <c r="F520" s="336"/>
      <c r="G520" s="337" t="s">
        <v>369</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370</v>
      </c>
      <c r="AF520" s="331"/>
      <c r="AG520" s="331"/>
      <c r="AH520" s="332"/>
      <c r="AI520" s="210" t="s">
        <v>465</v>
      </c>
      <c r="AJ520" s="210"/>
      <c r="AK520" s="210"/>
      <c r="AL520" s="152"/>
      <c r="AM520" s="210" t="s">
        <v>525</v>
      </c>
      <c r="AN520" s="210"/>
      <c r="AO520" s="210"/>
      <c r="AP520" s="152"/>
      <c r="AQ520" s="152" t="s">
        <v>353</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354</v>
      </c>
      <c r="AH521" s="127"/>
      <c r="AI521" s="149"/>
      <c r="AJ521" s="149"/>
      <c r="AK521" s="149"/>
      <c r="AL521" s="147"/>
      <c r="AM521" s="149"/>
      <c r="AN521" s="149"/>
      <c r="AO521" s="149"/>
      <c r="AP521" s="147"/>
      <c r="AQ521" s="589"/>
      <c r="AR521" s="193"/>
      <c r="AS521" s="126" t="s">
        <v>354</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372</v>
      </c>
      <c r="F525" s="336"/>
      <c r="G525" s="337" t="s">
        <v>369</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370</v>
      </c>
      <c r="AF525" s="331"/>
      <c r="AG525" s="331"/>
      <c r="AH525" s="332"/>
      <c r="AI525" s="210" t="s">
        <v>465</v>
      </c>
      <c r="AJ525" s="210"/>
      <c r="AK525" s="210"/>
      <c r="AL525" s="152"/>
      <c r="AM525" s="210" t="s">
        <v>525</v>
      </c>
      <c r="AN525" s="210"/>
      <c r="AO525" s="210"/>
      <c r="AP525" s="152"/>
      <c r="AQ525" s="152" t="s">
        <v>353</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354</v>
      </c>
      <c r="AH526" s="127"/>
      <c r="AI526" s="149"/>
      <c r="AJ526" s="149"/>
      <c r="AK526" s="149"/>
      <c r="AL526" s="147"/>
      <c r="AM526" s="149"/>
      <c r="AN526" s="149"/>
      <c r="AO526" s="149"/>
      <c r="AP526" s="147"/>
      <c r="AQ526" s="589"/>
      <c r="AR526" s="193"/>
      <c r="AS526" s="126" t="s">
        <v>354</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372</v>
      </c>
      <c r="F530" s="336"/>
      <c r="G530" s="337" t="s">
        <v>369</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370</v>
      </c>
      <c r="AF530" s="331"/>
      <c r="AG530" s="331"/>
      <c r="AH530" s="332"/>
      <c r="AI530" s="210" t="s">
        <v>465</v>
      </c>
      <c r="AJ530" s="210"/>
      <c r="AK530" s="210"/>
      <c r="AL530" s="152"/>
      <c r="AM530" s="210" t="s">
        <v>525</v>
      </c>
      <c r="AN530" s="210"/>
      <c r="AO530" s="210"/>
      <c r="AP530" s="152"/>
      <c r="AQ530" s="152" t="s">
        <v>353</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354</v>
      </c>
      <c r="AH531" s="127"/>
      <c r="AI531" s="149"/>
      <c r="AJ531" s="149"/>
      <c r="AK531" s="149"/>
      <c r="AL531" s="147"/>
      <c r="AM531" s="149"/>
      <c r="AN531" s="149"/>
      <c r="AO531" s="149"/>
      <c r="AP531" s="147"/>
      <c r="AQ531" s="589"/>
      <c r="AR531" s="193"/>
      <c r="AS531" s="126" t="s">
        <v>354</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390</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352</v>
      </c>
      <c r="F538" s="168"/>
      <c r="G538" s="897" t="s">
        <v>382</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371</v>
      </c>
      <c r="F539" s="336"/>
      <c r="G539" s="337" t="s">
        <v>368</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370</v>
      </c>
      <c r="AF539" s="331"/>
      <c r="AG539" s="331"/>
      <c r="AH539" s="332"/>
      <c r="AI539" s="210" t="s">
        <v>465</v>
      </c>
      <c r="AJ539" s="210"/>
      <c r="AK539" s="210"/>
      <c r="AL539" s="152"/>
      <c r="AM539" s="210" t="s">
        <v>525</v>
      </c>
      <c r="AN539" s="210"/>
      <c r="AO539" s="210"/>
      <c r="AP539" s="152"/>
      <c r="AQ539" s="152" t="s">
        <v>353</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354</v>
      </c>
      <c r="AH540" s="127"/>
      <c r="AI540" s="149"/>
      <c r="AJ540" s="149"/>
      <c r="AK540" s="149"/>
      <c r="AL540" s="147"/>
      <c r="AM540" s="149"/>
      <c r="AN540" s="149"/>
      <c r="AO540" s="149"/>
      <c r="AP540" s="147"/>
      <c r="AQ540" s="589"/>
      <c r="AR540" s="193"/>
      <c r="AS540" s="126" t="s">
        <v>354</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371</v>
      </c>
      <c r="F544" s="336"/>
      <c r="G544" s="337" t="s">
        <v>368</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370</v>
      </c>
      <c r="AF544" s="331"/>
      <c r="AG544" s="331"/>
      <c r="AH544" s="332"/>
      <c r="AI544" s="210" t="s">
        <v>465</v>
      </c>
      <c r="AJ544" s="210"/>
      <c r="AK544" s="210"/>
      <c r="AL544" s="152"/>
      <c r="AM544" s="210" t="s">
        <v>525</v>
      </c>
      <c r="AN544" s="210"/>
      <c r="AO544" s="210"/>
      <c r="AP544" s="152"/>
      <c r="AQ544" s="152" t="s">
        <v>353</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354</v>
      </c>
      <c r="AH545" s="127"/>
      <c r="AI545" s="149"/>
      <c r="AJ545" s="149"/>
      <c r="AK545" s="149"/>
      <c r="AL545" s="147"/>
      <c r="AM545" s="149"/>
      <c r="AN545" s="149"/>
      <c r="AO545" s="149"/>
      <c r="AP545" s="147"/>
      <c r="AQ545" s="589"/>
      <c r="AR545" s="193"/>
      <c r="AS545" s="126" t="s">
        <v>354</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371</v>
      </c>
      <c r="F549" s="336"/>
      <c r="G549" s="337" t="s">
        <v>368</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370</v>
      </c>
      <c r="AF549" s="331"/>
      <c r="AG549" s="331"/>
      <c r="AH549" s="332"/>
      <c r="AI549" s="210" t="s">
        <v>465</v>
      </c>
      <c r="AJ549" s="210"/>
      <c r="AK549" s="210"/>
      <c r="AL549" s="152"/>
      <c r="AM549" s="210" t="s">
        <v>525</v>
      </c>
      <c r="AN549" s="210"/>
      <c r="AO549" s="210"/>
      <c r="AP549" s="152"/>
      <c r="AQ549" s="152" t="s">
        <v>353</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354</v>
      </c>
      <c r="AH550" s="127"/>
      <c r="AI550" s="149"/>
      <c r="AJ550" s="149"/>
      <c r="AK550" s="149"/>
      <c r="AL550" s="147"/>
      <c r="AM550" s="149"/>
      <c r="AN550" s="149"/>
      <c r="AO550" s="149"/>
      <c r="AP550" s="147"/>
      <c r="AQ550" s="589"/>
      <c r="AR550" s="193"/>
      <c r="AS550" s="126" t="s">
        <v>354</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371</v>
      </c>
      <c r="F554" s="336"/>
      <c r="G554" s="337" t="s">
        <v>368</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370</v>
      </c>
      <c r="AF554" s="331"/>
      <c r="AG554" s="331"/>
      <c r="AH554" s="332"/>
      <c r="AI554" s="210" t="s">
        <v>465</v>
      </c>
      <c r="AJ554" s="210"/>
      <c r="AK554" s="210"/>
      <c r="AL554" s="152"/>
      <c r="AM554" s="210" t="s">
        <v>525</v>
      </c>
      <c r="AN554" s="210"/>
      <c r="AO554" s="210"/>
      <c r="AP554" s="152"/>
      <c r="AQ554" s="152" t="s">
        <v>353</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354</v>
      </c>
      <c r="AH555" s="127"/>
      <c r="AI555" s="149"/>
      <c r="AJ555" s="149"/>
      <c r="AK555" s="149"/>
      <c r="AL555" s="147"/>
      <c r="AM555" s="149"/>
      <c r="AN555" s="149"/>
      <c r="AO555" s="149"/>
      <c r="AP555" s="147"/>
      <c r="AQ555" s="589"/>
      <c r="AR555" s="193"/>
      <c r="AS555" s="126" t="s">
        <v>354</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371</v>
      </c>
      <c r="F559" s="336"/>
      <c r="G559" s="337" t="s">
        <v>368</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370</v>
      </c>
      <c r="AF559" s="331"/>
      <c r="AG559" s="331"/>
      <c r="AH559" s="332"/>
      <c r="AI559" s="210" t="s">
        <v>465</v>
      </c>
      <c r="AJ559" s="210"/>
      <c r="AK559" s="210"/>
      <c r="AL559" s="152"/>
      <c r="AM559" s="210" t="s">
        <v>525</v>
      </c>
      <c r="AN559" s="210"/>
      <c r="AO559" s="210"/>
      <c r="AP559" s="152"/>
      <c r="AQ559" s="152" t="s">
        <v>353</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354</v>
      </c>
      <c r="AH560" s="127"/>
      <c r="AI560" s="149"/>
      <c r="AJ560" s="149"/>
      <c r="AK560" s="149"/>
      <c r="AL560" s="147"/>
      <c r="AM560" s="149"/>
      <c r="AN560" s="149"/>
      <c r="AO560" s="149"/>
      <c r="AP560" s="147"/>
      <c r="AQ560" s="589"/>
      <c r="AR560" s="193"/>
      <c r="AS560" s="126" t="s">
        <v>354</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372</v>
      </c>
      <c r="F564" s="336"/>
      <c r="G564" s="337" t="s">
        <v>369</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370</v>
      </c>
      <c r="AF564" s="331"/>
      <c r="AG564" s="331"/>
      <c r="AH564" s="332"/>
      <c r="AI564" s="210" t="s">
        <v>465</v>
      </c>
      <c r="AJ564" s="210"/>
      <c r="AK564" s="210"/>
      <c r="AL564" s="152"/>
      <c r="AM564" s="210" t="s">
        <v>525</v>
      </c>
      <c r="AN564" s="210"/>
      <c r="AO564" s="210"/>
      <c r="AP564" s="152"/>
      <c r="AQ564" s="152" t="s">
        <v>353</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354</v>
      </c>
      <c r="AH565" s="127"/>
      <c r="AI565" s="149"/>
      <c r="AJ565" s="149"/>
      <c r="AK565" s="149"/>
      <c r="AL565" s="147"/>
      <c r="AM565" s="149"/>
      <c r="AN565" s="149"/>
      <c r="AO565" s="149"/>
      <c r="AP565" s="147"/>
      <c r="AQ565" s="589"/>
      <c r="AR565" s="193"/>
      <c r="AS565" s="126" t="s">
        <v>354</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372</v>
      </c>
      <c r="F569" s="336"/>
      <c r="G569" s="337" t="s">
        <v>369</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370</v>
      </c>
      <c r="AF569" s="331"/>
      <c r="AG569" s="331"/>
      <c r="AH569" s="332"/>
      <c r="AI569" s="210" t="s">
        <v>465</v>
      </c>
      <c r="AJ569" s="210"/>
      <c r="AK569" s="210"/>
      <c r="AL569" s="152"/>
      <c r="AM569" s="210" t="s">
        <v>525</v>
      </c>
      <c r="AN569" s="210"/>
      <c r="AO569" s="210"/>
      <c r="AP569" s="152"/>
      <c r="AQ569" s="152" t="s">
        <v>353</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354</v>
      </c>
      <c r="AH570" s="127"/>
      <c r="AI570" s="149"/>
      <c r="AJ570" s="149"/>
      <c r="AK570" s="149"/>
      <c r="AL570" s="147"/>
      <c r="AM570" s="149"/>
      <c r="AN570" s="149"/>
      <c r="AO570" s="149"/>
      <c r="AP570" s="147"/>
      <c r="AQ570" s="589"/>
      <c r="AR570" s="193"/>
      <c r="AS570" s="126" t="s">
        <v>354</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372</v>
      </c>
      <c r="F574" s="336"/>
      <c r="G574" s="337" t="s">
        <v>369</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370</v>
      </c>
      <c r="AF574" s="331"/>
      <c r="AG574" s="331"/>
      <c r="AH574" s="332"/>
      <c r="AI574" s="210" t="s">
        <v>465</v>
      </c>
      <c r="AJ574" s="210"/>
      <c r="AK574" s="210"/>
      <c r="AL574" s="152"/>
      <c r="AM574" s="210" t="s">
        <v>525</v>
      </c>
      <c r="AN574" s="210"/>
      <c r="AO574" s="210"/>
      <c r="AP574" s="152"/>
      <c r="AQ574" s="152" t="s">
        <v>353</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354</v>
      </c>
      <c r="AH575" s="127"/>
      <c r="AI575" s="149"/>
      <c r="AJ575" s="149"/>
      <c r="AK575" s="149"/>
      <c r="AL575" s="147"/>
      <c r="AM575" s="149"/>
      <c r="AN575" s="149"/>
      <c r="AO575" s="149"/>
      <c r="AP575" s="147"/>
      <c r="AQ575" s="589"/>
      <c r="AR575" s="193"/>
      <c r="AS575" s="126" t="s">
        <v>354</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372</v>
      </c>
      <c r="F579" s="336"/>
      <c r="G579" s="337" t="s">
        <v>369</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370</v>
      </c>
      <c r="AF579" s="331"/>
      <c r="AG579" s="331"/>
      <c r="AH579" s="332"/>
      <c r="AI579" s="210" t="s">
        <v>465</v>
      </c>
      <c r="AJ579" s="210"/>
      <c r="AK579" s="210"/>
      <c r="AL579" s="152"/>
      <c r="AM579" s="210" t="s">
        <v>525</v>
      </c>
      <c r="AN579" s="210"/>
      <c r="AO579" s="210"/>
      <c r="AP579" s="152"/>
      <c r="AQ579" s="152" t="s">
        <v>353</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354</v>
      </c>
      <c r="AH580" s="127"/>
      <c r="AI580" s="149"/>
      <c r="AJ580" s="149"/>
      <c r="AK580" s="149"/>
      <c r="AL580" s="147"/>
      <c r="AM580" s="149"/>
      <c r="AN580" s="149"/>
      <c r="AO580" s="149"/>
      <c r="AP580" s="147"/>
      <c r="AQ580" s="589"/>
      <c r="AR580" s="193"/>
      <c r="AS580" s="126" t="s">
        <v>354</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372</v>
      </c>
      <c r="F584" s="336"/>
      <c r="G584" s="337" t="s">
        <v>369</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370</v>
      </c>
      <c r="AF584" s="331"/>
      <c r="AG584" s="331"/>
      <c r="AH584" s="332"/>
      <c r="AI584" s="210" t="s">
        <v>465</v>
      </c>
      <c r="AJ584" s="210"/>
      <c r="AK584" s="210"/>
      <c r="AL584" s="152"/>
      <c r="AM584" s="210" t="s">
        <v>525</v>
      </c>
      <c r="AN584" s="210"/>
      <c r="AO584" s="210"/>
      <c r="AP584" s="152"/>
      <c r="AQ584" s="152" t="s">
        <v>353</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354</v>
      </c>
      <c r="AH585" s="127"/>
      <c r="AI585" s="149"/>
      <c r="AJ585" s="149"/>
      <c r="AK585" s="149"/>
      <c r="AL585" s="147"/>
      <c r="AM585" s="149"/>
      <c r="AN585" s="149"/>
      <c r="AO585" s="149"/>
      <c r="AP585" s="147"/>
      <c r="AQ585" s="589"/>
      <c r="AR585" s="193"/>
      <c r="AS585" s="126" t="s">
        <v>354</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390</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352</v>
      </c>
      <c r="F592" s="168"/>
      <c r="G592" s="897" t="s">
        <v>382</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371</v>
      </c>
      <c r="F593" s="336"/>
      <c r="G593" s="337" t="s">
        <v>368</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370</v>
      </c>
      <c r="AF593" s="331"/>
      <c r="AG593" s="331"/>
      <c r="AH593" s="332"/>
      <c r="AI593" s="210" t="s">
        <v>465</v>
      </c>
      <c r="AJ593" s="210"/>
      <c r="AK593" s="210"/>
      <c r="AL593" s="152"/>
      <c r="AM593" s="210" t="s">
        <v>525</v>
      </c>
      <c r="AN593" s="210"/>
      <c r="AO593" s="210"/>
      <c r="AP593" s="152"/>
      <c r="AQ593" s="152" t="s">
        <v>353</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354</v>
      </c>
      <c r="AH594" s="127"/>
      <c r="AI594" s="149"/>
      <c r="AJ594" s="149"/>
      <c r="AK594" s="149"/>
      <c r="AL594" s="147"/>
      <c r="AM594" s="149"/>
      <c r="AN594" s="149"/>
      <c r="AO594" s="149"/>
      <c r="AP594" s="147"/>
      <c r="AQ594" s="589"/>
      <c r="AR594" s="193"/>
      <c r="AS594" s="126" t="s">
        <v>354</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371</v>
      </c>
      <c r="F598" s="336"/>
      <c r="G598" s="337" t="s">
        <v>368</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370</v>
      </c>
      <c r="AF598" s="331"/>
      <c r="AG598" s="331"/>
      <c r="AH598" s="332"/>
      <c r="AI598" s="210" t="s">
        <v>465</v>
      </c>
      <c r="AJ598" s="210"/>
      <c r="AK598" s="210"/>
      <c r="AL598" s="152"/>
      <c r="AM598" s="210" t="s">
        <v>525</v>
      </c>
      <c r="AN598" s="210"/>
      <c r="AO598" s="210"/>
      <c r="AP598" s="152"/>
      <c r="AQ598" s="152" t="s">
        <v>353</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354</v>
      </c>
      <c r="AH599" s="127"/>
      <c r="AI599" s="149"/>
      <c r="AJ599" s="149"/>
      <c r="AK599" s="149"/>
      <c r="AL599" s="147"/>
      <c r="AM599" s="149"/>
      <c r="AN599" s="149"/>
      <c r="AO599" s="149"/>
      <c r="AP599" s="147"/>
      <c r="AQ599" s="589"/>
      <c r="AR599" s="193"/>
      <c r="AS599" s="126" t="s">
        <v>354</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371</v>
      </c>
      <c r="F603" s="336"/>
      <c r="G603" s="337" t="s">
        <v>368</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370</v>
      </c>
      <c r="AF603" s="331"/>
      <c r="AG603" s="331"/>
      <c r="AH603" s="332"/>
      <c r="AI603" s="210" t="s">
        <v>465</v>
      </c>
      <c r="AJ603" s="210"/>
      <c r="AK603" s="210"/>
      <c r="AL603" s="152"/>
      <c r="AM603" s="210" t="s">
        <v>525</v>
      </c>
      <c r="AN603" s="210"/>
      <c r="AO603" s="210"/>
      <c r="AP603" s="152"/>
      <c r="AQ603" s="152" t="s">
        <v>353</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354</v>
      </c>
      <c r="AH604" s="127"/>
      <c r="AI604" s="149"/>
      <c r="AJ604" s="149"/>
      <c r="AK604" s="149"/>
      <c r="AL604" s="147"/>
      <c r="AM604" s="149"/>
      <c r="AN604" s="149"/>
      <c r="AO604" s="149"/>
      <c r="AP604" s="147"/>
      <c r="AQ604" s="589"/>
      <c r="AR604" s="193"/>
      <c r="AS604" s="126" t="s">
        <v>354</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371</v>
      </c>
      <c r="F608" s="336"/>
      <c r="G608" s="337" t="s">
        <v>368</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370</v>
      </c>
      <c r="AF608" s="331"/>
      <c r="AG608" s="331"/>
      <c r="AH608" s="332"/>
      <c r="AI608" s="210" t="s">
        <v>465</v>
      </c>
      <c r="AJ608" s="210"/>
      <c r="AK608" s="210"/>
      <c r="AL608" s="152"/>
      <c r="AM608" s="210" t="s">
        <v>525</v>
      </c>
      <c r="AN608" s="210"/>
      <c r="AO608" s="210"/>
      <c r="AP608" s="152"/>
      <c r="AQ608" s="152" t="s">
        <v>353</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354</v>
      </c>
      <c r="AH609" s="127"/>
      <c r="AI609" s="149"/>
      <c r="AJ609" s="149"/>
      <c r="AK609" s="149"/>
      <c r="AL609" s="147"/>
      <c r="AM609" s="149"/>
      <c r="AN609" s="149"/>
      <c r="AO609" s="149"/>
      <c r="AP609" s="147"/>
      <c r="AQ609" s="589"/>
      <c r="AR609" s="193"/>
      <c r="AS609" s="126" t="s">
        <v>354</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371</v>
      </c>
      <c r="F613" s="336"/>
      <c r="G613" s="337" t="s">
        <v>368</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370</v>
      </c>
      <c r="AF613" s="331"/>
      <c r="AG613" s="331"/>
      <c r="AH613" s="332"/>
      <c r="AI613" s="210" t="s">
        <v>465</v>
      </c>
      <c r="AJ613" s="210"/>
      <c r="AK613" s="210"/>
      <c r="AL613" s="152"/>
      <c r="AM613" s="210" t="s">
        <v>525</v>
      </c>
      <c r="AN613" s="210"/>
      <c r="AO613" s="210"/>
      <c r="AP613" s="152"/>
      <c r="AQ613" s="152" t="s">
        <v>353</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354</v>
      </c>
      <c r="AH614" s="127"/>
      <c r="AI614" s="149"/>
      <c r="AJ614" s="149"/>
      <c r="AK614" s="149"/>
      <c r="AL614" s="147"/>
      <c r="AM614" s="149"/>
      <c r="AN614" s="149"/>
      <c r="AO614" s="149"/>
      <c r="AP614" s="147"/>
      <c r="AQ614" s="589"/>
      <c r="AR614" s="193"/>
      <c r="AS614" s="126" t="s">
        <v>354</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372</v>
      </c>
      <c r="F618" s="336"/>
      <c r="G618" s="337" t="s">
        <v>369</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370</v>
      </c>
      <c r="AF618" s="331"/>
      <c r="AG618" s="331"/>
      <c r="AH618" s="332"/>
      <c r="AI618" s="210" t="s">
        <v>465</v>
      </c>
      <c r="AJ618" s="210"/>
      <c r="AK618" s="210"/>
      <c r="AL618" s="152"/>
      <c r="AM618" s="210" t="s">
        <v>525</v>
      </c>
      <c r="AN618" s="210"/>
      <c r="AO618" s="210"/>
      <c r="AP618" s="152"/>
      <c r="AQ618" s="152" t="s">
        <v>353</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354</v>
      </c>
      <c r="AH619" s="127"/>
      <c r="AI619" s="149"/>
      <c r="AJ619" s="149"/>
      <c r="AK619" s="149"/>
      <c r="AL619" s="147"/>
      <c r="AM619" s="149"/>
      <c r="AN619" s="149"/>
      <c r="AO619" s="149"/>
      <c r="AP619" s="147"/>
      <c r="AQ619" s="589"/>
      <c r="AR619" s="193"/>
      <c r="AS619" s="126" t="s">
        <v>354</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372</v>
      </c>
      <c r="F623" s="336"/>
      <c r="G623" s="337" t="s">
        <v>369</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370</v>
      </c>
      <c r="AF623" s="331"/>
      <c r="AG623" s="331"/>
      <c r="AH623" s="332"/>
      <c r="AI623" s="210" t="s">
        <v>465</v>
      </c>
      <c r="AJ623" s="210"/>
      <c r="AK623" s="210"/>
      <c r="AL623" s="152"/>
      <c r="AM623" s="210" t="s">
        <v>525</v>
      </c>
      <c r="AN623" s="210"/>
      <c r="AO623" s="210"/>
      <c r="AP623" s="152"/>
      <c r="AQ623" s="152" t="s">
        <v>353</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354</v>
      </c>
      <c r="AH624" s="127"/>
      <c r="AI624" s="149"/>
      <c r="AJ624" s="149"/>
      <c r="AK624" s="149"/>
      <c r="AL624" s="147"/>
      <c r="AM624" s="149"/>
      <c r="AN624" s="149"/>
      <c r="AO624" s="149"/>
      <c r="AP624" s="147"/>
      <c r="AQ624" s="589"/>
      <c r="AR624" s="193"/>
      <c r="AS624" s="126" t="s">
        <v>354</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372</v>
      </c>
      <c r="F628" s="336"/>
      <c r="G628" s="337" t="s">
        <v>369</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370</v>
      </c>
      <c r="AF628" s="331"/>
      <c r="AG628" s="331"/>
      <c r="AH628" s="332"/>
      <c r="AI628" s="210" t="s">
        <v>465</v>
      </c>
      <c r="AJ628" s="210"/>
      <c r="AK628" s="210"/>
      <c r="AL628" s="152"/>
      <c r="AM628" s="210" t="s">
        <v>525</v>
      </c>
      <c r="AN628" s="210"/>
      <c r="AO628" s="210"/>
      <c r="AP628" s="152"/>
      <c r="AQ628" s="152" t="s">
        <v>353</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354</v>
      </c>
      <c r="AH629" s="127"/>
      <c r="AI629" s="149"/>
      <c r="AJ629" s="149"/>
      <c r="AK629" s="149"/>
      <c r="AL629" s="147"/>
      <c r="AM629" s="149"/>
      <c r="AN629" s="149"/>
      <c r="AO629" s="149"/>
      <c r="AP629" s="147"/>
      <c r="AQ629" s="589"/>
      <c r="AR629" s="193"/>
      <c r="AS629" s="126" t="s">
        <v>354</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372</v>
      </c>
      <c r="F633" s="336"/>
      <c r="G633" s="337" t="s">
        <v>369</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370</v>
      </c>
      <c r="AF633" s="331"/>
      <c r="AG633" s="331"/>
      <c r="AH633" s="332"/>
      <c r="AI633" s="210" t="s">
        <v>465</v>
      </c>
      <c r="AJ633" s="210"/>
      <c r="AK633" s="210"/>
      <c r="AL633" s="152"/>
      <c r="AM633" s="210" t="s">
        <v>525</v>
      </c>
      <c r="AN633" s="210"/>
      <c r="AO633" s="210"/>
      <c r="AP633" s="152"/>
      <c r="AQ633" s="152" t="s">
        <v>353</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354</v>
      </c>
      <c r="AH634" s="127"/>
      <c r="AI634" s="149"/>
      <c r="AJ634" s="149"/>
      <c r="AK634" s="149"/>
      <c r="AL634" s="147"/>
      <c r="AM634" s="149"/>
      <c r="AN634" s="149"/>
      <c r="AO634" s="149"/>
      <c r="AP634" s="147"/>
      <c r="AQ634" s="589"/>
      <c r="AR634" s="193"/>
      <c r="AS634" s="126" t="s">
        <v>354</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372</v>
      </c>
      <c r="F638" s="336"/>
      <c r="G638" s="337" t="s">
        <v>369</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370</v>
      </c>
      <c r="AF638" s="331"/>
      <c r="AG638" s="331"/>
      <c r="AH638" s="332"/>
      <c r="AI638" s="210" t="s">
        <v>465</v>
      </c>
      <c r="AJ638" s="210"/>
      <c r="AK638" s="210"/>
      <c r="AL638" s="152"/>
      <c r="AM638" s="210" t="s">
        <v>525</v>
      </c>
      <c r="AN638" s="210"/>
      <c r="AO638" s="210"/>
      <c r="AP638" s="152"/>
      <c r="AQ638" s="152" t="s">
        <v>353</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354</v>
      </c>
      <c r="AH639" s="127"/>
      <c r="AI639" s="149"/>
      <c r="AJ639" s="149"/>
      <c r="AK639" s="149"/>
      <c r="AL639" s="147"/>
      <c r="AM639" s="149"/>
      <c r="AN639" s="149"/>
      <c r="AO639" s="149"/>
      <c r="AP639" s="147"/>
      <c r="AQ639" s="589"/>
      <c r="AR639" s="193"/>
      <c r="AS639" s="126" t="s">
        <v>354</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390</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352</v>
      </c>
      <c r="F646" s="168"/>
      <c r="G646" s="897" t="s">
        <v>382</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371</v>
      </c>
      <c r="F647" s="336"/>
      <c r="G647" s="337" t="s">
        <v>368</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370</v>
      </c>
      <c r="AF647" s="331"/>
      <c r="AG647" s="331"/>
      <c r="AH647" s="332"/>
      <c r="AI647" s="210" t="s">
        <v>465</v>
      </c>
      <c r="AJ647" s="210"/>
      <c r="AK647" s="210"/>
      <c r="AL647" s="152"/>
      <c r="AM647" s="210" t="s">
        <v>525</v>
      </c>
      <c r="AN647" s="210"/>
      <c r="AO647" s="210"/>
      <c r="AP647" s="152"/>
      <c r="AQ647" s="152" t="s">
        <v>353</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354</v>
      </c>
      <c r="AH648" s="127"/>
      <c r="AI648" s="149"/>
      <c r="AJ648" s="149"/>
      <c r="AK648" s="149"/>
      <c r="AL648" s="147"/>
      <c r="AM648" s="149"/>
      <c r="AN648" s="149"/>
      <c r="AO648" s="149"/>
      <c r="AP648" s="147"/>
      <c r="AQ648" s="589"/>
      <c r="AR648" s="193"/>
      <c r="AS648" s="126" t="s">
        <v>354</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371</v>
      </c>
      <c r="F652" s="336"/>
      <c r="G652" s="337" t="s">
        <v>368</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370</v>
      </c>
      <c r="AF652" s="331"/>
      <c r="AG652" s="331"/>
      <c r="AH652" s="332"/>
      <c r="AI652" s="210" t="s">
        <v>465</v>
      </c>
      <c r="AJ652" s="210"/>
      <c r="AK652" s="210"/>
      <c r="AL652" s="152"/>
      <c r="AM652" s="210" t="s">
        <v>525</v>
      </c>
      <c r="AN652" s="210"/>
      <c r="AO652" s="210"/>
      <c r="AP652" s="152"/>
      <c r="AQ652" s="152" t="s">
        <v>353</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354</v>
      </c>
      <c r="AH653" s="127"/>
      <c r="AI653" s="149"/>
      <c r="AJ653" s="149"/>
      <c r="AK653" s="149"/>
      <c r="AL653" s="147"/>
      <c r="AM653" s="149"/>
      <c r="AN653" s="149"/>
      <c r="AO653" s="149"/>
      <c r="AP653" s="147"/>
      <c r="AQ653" s="589"/>
      <c r="AR653" s="193"/>
      <c r="AS653" s="126" t="s">
        <v>354</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371</v>
      </c>
      <c r="F657" s="336"/>
      <c r="G657" s="337" t="s">
        <v>368</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370</v>
      </c>
      <c r="AF657" s="331"/>
      <c r="AG657" s="331"/>
      <c r="AH657" s="332"/>
      <c r="AI657" s="210" t="s">
        <v>465</v>
      </c>
      <c r="AJ657" s="210"/>
      <c r="AK657" s="210"/>
      <c r="AL657" s="152"/>
      <c r="AM657" s="210" t="s">
        <v>525</v>
      </c>
      <c r="AN657" s="210"/>
      <c r="AO657" s="210"/>
      <c r="AP657" s="152"/>
      <c r="AQ657" s="152" t="s">
        <v>353</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354</v>
      </c>
      <c r="AH658" s="127"/>
      <c r="AI658" s="149"/>
      <c r="AJ658" s="149"/>
      <c r="AK658" s="149"/>
      <c r="AL658" s="147"/>
      <c r="AM658" s="149"/>
      <c r="AN658" s="149"/>
      <c r="AO658" s="149"/>
      <c r="AP658" s="147"/>
      <c r="AQ658" s="589"/>
      <c r="AR658" s="193"/>
      <c r="AS658" s="126" t="s">
        <v>354</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371</v>
      </c>
      <c r="F662" s="336"/>
      <c r="G662" s="337" t="s">
        <v>368</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370</v>
      </c>
      <c r="AF662" s="331"/>
      <c r="AG662" s="331"/>
      <c r="AH662" s="332"/>
      <c r="AI662" s="210" t="s">
        <v>465</v>
      </c>
      <c r="AJ662" s="210"/>
      <c r="AK662" s="210"/>
      <c r="AL662" s="152"/>
      <c r="AM662" s="210" t="s">
        <v>525</v>
      </c>
      <c r="AN662" s="210"/>
      <c r="AO662" s="210"/>
      <c r="AP662" s="152"/>
      <c r="AQ662" s="152" t="s">
        <v>353</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354</v>
      </c>
      <c r="AH663" s="127"/>
      <c r="AI663" s="149"/>
      <c r="AJ663" s="149"/>
      <c r="AK663" s="149"/>
      <c r="AL663" s="147"/>
      <c r="AM663" s="149"/>
      <c r="AN663" s="149"/>
      <c r="AO663" s="149"/>
      <c r="AP663" s="147"/>
      <c r="AQ663" s="589"/>
      <c r="AR663" s="193"/>
      <c r="AS663" s="126" t="s">
        <v>354</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371</v>
      </c>
      <c r="F667" s="336"/>
      <c r="G667" s="337" t="s">
        <v>368</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370</v>
      </c>
      <c r="AF667" s="331"/>
      <c r="AG667" s="331"/>
      <c r="AH667" s="332"/>
      <c r="AI667" s="210" t="s">
        <v>465</v>
      </c>
      <c r="AJ667" s="210"/>
      <c r="AK667" s="210"/>
      <c r="AL667" s="152"/>
      <c r="AM667" s="210" t="s">
        <v>525</v>
      </c>
      <c r="AN667" s="210"/>
      <c r="AO667" s="210"/>
      <c r="AP667" s="152"/>
      <c r="AQ667" s="152" t="s">
        <v>353</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354</v>
      </c>
      <c r="AH668" s="127"/>
      <c r="AI668" s="149"/>
      <c r="AJ668" s="149"/>
      <c r="AK668" s="149"/>
      <c r="AL668" s="147"/>
      <c r="AM668" s="149"/>
      <c r="AN668" s="149"/>
      <c r="AO668" s="149"/>
      <c r="AP668" s="147"/>
      <c r="AQ668" s="589"/>
      <c r="AR668" s="193"/>
      <c r="AS668" s="126" t="s">
        <v>354</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372</v>
      </c>
      <c r="F672" s="336"/>
      <c r="G672" s="337" t="s">
        <v>369</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370</v>
      </c>
      <c r="AF672" s="331"/>
      <c r="AG672" s="331"/>
      <c r="AH672" s="332"/>
      <c r="AI672" s="210" t="s">
        <v>465</v>
      </c>
      <c r="AJ672" s="210"/>
      <c r="AK672" s="210"/>
      <c r="AL672" s="152"/>
      <c r="AM672" s="210" t="s">
        <v>525</v>
      </c>
      <c r="AN672" s="210"/>
      <c r="AO672" s="210"/>
      <c r="AP672" s="152"/>
      <c r="AQ672" s="152" t="s">
        <v>353</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354</v>
      </c>
      <c r="AH673" s="127"/>
      <c r="AI673" s="149"/>
      <c r="AJ673" s="149"/>
      <c r="AK673" s="149"/>
      <c r="AL673" s="147"/>
      <c r="AM673" s="149"/>
      <c r="AN673" s="149"/>
      <c r="AO673" s="149"/>
      <c r="AP673" s="147"/>
      <c r="AQ673" s="589"/>
      <c r="AR673" s="193"/>
      <c r="AS673" s="126" t="s">
        <v>354</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372</v>
      </c>
      <c r="F677" s="336"/>
      <c r="G677" s="337" t="s">
        <v>369</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370</v>
      </c>
      <c r="AF677" s="331"/>
      <c r="AG677" s="331"/>
      <c r="AH677" s="332"/>
      <c r="AI677" s="210" t="s">
        <v>465</v>
      </c>
      <c r="AJ677" s="210"/>
      <c r="AK677" s="210"/>
      <c r="AL677" s="152"/>
      <c r="AM677" s="210" t="s">
        <v>525</v>
      </c>
      <c r="AN677" s="210"/>
      <c r="AO677" s="210"/>
      <c r="AP677" s="152"/>
      <c r="AQ677" s="152" t="s">
        <v>353</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354</v>
      </c>
      <c r="AH678" s="127"/>
      <c r="AI678" s="149"/>
      <c r="AJ678" s="149"/>
      <c r="AK678" s="149"/>
      <c r="AL678" s="147"/>
      <c r="AM678" s="149"/>
      <c r="AN678" s="149"/>
      <c r="AO678" s="149"/>
      <c r="AP678" s="147"/>
      <c r="AQ678" s="589"/>
      <c r="AR678" s="193"/>
      <c r="AS678" s="126" t="s">
        <v>354</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372</v>
      </c>
      <c r="F682" s="336"/>
      <c r="G682" s="337" t="s">
        <v>369</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370</v>
      </c>
      <c r="AF682" s="331"/>
      <c r="AG682" s="331"/>
      <c r="AH682" s="332"/>
      <c r="AI682" s="210" t="s">
        <v>465</v>
      </c>
      <c r="AJ682" s="210"/>
      <c r="AK682" s="210"/>
      <c r="AL682" s="152"/>
      <c r="AM682" s="210" t="s">
        <v>525</v>
      </c>
      <c r="AN682" s="210"/>
      <c r="AO682" s="210"/>
      <c r="AP682" s="152"/>
      <c r="AQ682" s="152" t="s">
        <v>353</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354</v>
      </c>
      <c r="AH683" s="127"/>
      <c r="AI683" s="149"/>
      <c r="AJ683" s="149"/>
      <c r="AK683" s="149"/>
      <c r="AL683" s="147"/>
      <c r="AM683" s="149"/>
      <c r="AN683" s="149"/>
      <c r="AO683" s="149"/>
      <c r="AP683" s="147"/>
      <c r="AQ683" s="589"/>
      <c r="AR683" s="193"/>
      <c r="AS683" s="126" t="s">
        <v>354</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372</v>
      </c>
      <c r="F687" s="336"/>
      <c r="G687" s="337" t="s">
        <v>369</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370</v>
      </c>
      <c r="AF687" s="331"/>
      <c r="AG687" s="331"/>
      <c r="AH687" s="332"/>
      <c r="AI687" s="210" t="s">
        <v>465</v>
      </c>
      <c r="AJ687" s="210"/>
      <c r="AK687" s="210"/>
      <c r="AL687" s="152"/>
      <c r="AM687" s="210" t="s">
        <v>525</v>
      </c>
      <c r="AN687" s="210"/>
      <c r="AO687" s="210"/>
      <c r="AP687" s="152"/>
      <c r="AQ687" s="152" t="s">
        <v>353</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354</v>
      </c>
      <c r="AH688" s="127"/>
      <c r="AI688" s="149"/>
      <c r="AJ688" s="149"/>
      <c r="AK688" s="149"/>
      <c r="AL688" s="147"/>
      <c r="AM688" s="149"/>
      <c r="AN688" s="149"/>
      <c r="AO688" s="149"/>
      <c r="AP688" s="147"/>
      <c r="AQ688" s="589"/>
      <c r="AR688" s="193"/>
      <c r="AS688" s="126" t="s">
        <v>354</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372</v>
      </c>
      <c r="F692" s="336"/>
      <c r="G692" s="337" t="s">
        <v>369</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370</v>
      </c>
      <c r="AF692" s="331"/>
      <c r="AG692" s="331"/>
      <c r="AH692" s="332"/>
      <c r="AI692" s="210" t="s">
        <v>465</v>
      </c>
      <c r="AJ692" s="210"/>
      <c r="AK692" s="210"/>
      <c r="AL692" s="152"/>
      <c r="AM692" s="210" t="s">
        <v>525</v>
      </c>
      <c r="AN692" s="210"/>
      <c r="AO692" s="210"/>
      <c r="AP692" s="152"/>
      <c r="AQ692" s="152" t="s">
        <v>353</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354</v>
      </c>
      <c r="AH693" s="127"/>
      <c r="AI693" s="149"/>
      <c r="AJ693" s="149"/>
      <c r="AK693" s="149"/>
      <c r="AL693" s="147"/>
      <c r="AM693" s="149"/>
      <c r="AN693" s="149"/>
      <c r="AO693" s="149"/>
      <c r="AP693" s="147"/>
      <c r="AQ693" s="589"/>
      <c r="AR693" s="193"/>
      <c r="AS693" s="126" t="s">
        <v>354</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390</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12"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9.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542</v>
      </c>
      <c r="AE702" s="339"/>
      <c r="AF702" s="339"/>
      <c r="AG702" s="381" t="s">
        <v>688</v>
      </c>
      <c r="AH702" s="382"/>
      <c r="AI702" s="382"/>
      <c r="AJ702" s="382"/>
      <c r="AK702" s="382"/>
      <c r="AL702" s="382"/>
      <c r="AM702" s="382"/>
      <c r="AN702" s="382"/>
      <c r="AO702" s="382"/>
      <c r="AP702" s="382"/>
      <c r="AQ702" s="382"/>
      <c r="AR702" s="382"/>
      <c r="AS702" s="382"/>
      <c r="AT702" s="382"/>
      <c r="AU702" s="382"/>
      <c r="AV702" s="382"/>
      <c r="AW702" s="382"/>
      <c r="AX702" s="383"/>
    </row>
    <row r="703" spans="1:50" ht="58.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542</v>
      </c>
      <c r="AE703" s="322"/>
      <c r="AF703" s="322"/>
      <c r="AG703" s="94" t="s">
        <v>549</v>
      </c>
      <c r="AH703" s="95"/>
      <c r="AI703" s="95"/>
      <c r="AJ703" s="95"/>
      <c r="AK703" s="95"/>
      <c r="AL703" s="95"/>
      <c r="AM703" s="95"/>
      <c r="AN703" s="95"/>
      <c r="AO703" s="95"/>
      <c r="AP703" s="95"/>
      <c r="AQ703" s="95"/>
      <c r="AR703" s="95"/>
      <c r="AS703" s="95"/>
      <c r="AT703" s="95"/>
      <c r="AU703" s="95"/>
      <c r="AV703" s="95"/>
      <c r="AW703" s="95"/>
      <c r="AX703" s="96"/>
    </row>
    <row r="704" spans="1:50" ht="64.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542</v>
      </c>
      <c r="AE704" s="782"/>
      <c r="AF704" s="782"/>
      <c r="AG704" s="160" t="s">
        <v>607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544</v>
      </c>
      <c r="AE705" s="714"/>
      <c r="AF705" s="714"/>
      <c r="AG705" s="118" t="s">
        <v>545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518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543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449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543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50.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542</v>
      </c>
      <c r="AE708" s="604"/>
      <c r="AF708" s="604"/>
      <c r="AG708" s="741" t="s">
        <v>555</v>
      </c>
      <c r="AH708" s="742"/>
      <c r="AI708" s="742"/>
      <c r="AJ708" s="742"/>
      <c r="AK708" s="742"/>
      <c r="AL708" s="742"/>
      <c r="AM708" s="742"/>
      <c r="AN708" s="742"/>
      <c r="AO708" s="742"/>
      <c r="AP708" s="742"/>
      <c r="AQ708" s="742"/>
      <c r="AR708" s="742"/>
      <c r="AS708" s="742"/>
      <c r="AT708" s="742"/>
      <c r="AU708" s="742"/>
      <c r="AV708" s="742"/>
      <c r="AW708" s="742"/>
      <c r="AX708" s="743"/>
    </row>
    <row r="709" spans="1:50" ht="51"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542</v>
      </c>
      <c r="AE709" s="322"/>
      <c r="AF709" s="322"/>
      <c r="AG709" s="94" t="s">
        <v>608</v>
      </c>
      <c r="AH709" s="95"/>
      <c r="AI709" s="95"/>
      <c r="AJ709" s="95"/>
      <c r="AK709" s="95"/>
      <c r="AL709" s="95"/>
      <c r="AM709" s="95"/>
      <c r="AN709" s="95"/>
      <c r="AO709" s="95"/>
      <c r="AP709" s="95"/>
      <c r="AQ709" s="95"/>
      <c r="AR709" s="95"/>
      <c r="AS709" s="95"/>
      <c r="AT709" s="95"/>
      <c r="AU709" s="95"/>
      <c r="AV709" s="95"/>
      <c r="AW709" s="95"/>
      <c r="AX709" s="96"/>
    </row>
    <row r="710" spans="1:50" ht="70.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542</v>
      </c>
      <c r="AE710" s="322"/>
      <c r="AF710" s="322"/>
      <c r="AG710" s="94" t="s">
        <v>703</v>
      </c>
      <c r="AH710" s="95"/>
      <c r="AI710" s="95"/>
      <c r="AJ710" s="95"/>
      <c r="AK710" s="95"/>
      <c r="AL710" s="95"/>
      <c r="AM710" s="95"/>
      <c r="AN710" s="95"/>
      <c r="AO710" s="95"/>
      <c r="AP710" s="95"/>
      <c r="AQ710" s="95"/>
      <c r="AR710" s="95"/>
      <c r="AS710" s="95"/>
      <c r="AT710" s="95"/>
      <c r="AU710" s="95"/>
      <c r="AV710" s="95"/>
      <c r="AW710" s="95"/>
      <c r="AX710" s="96"/>
    </row>
    <row r="711" spans="1:50" ht="63.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542</v>
      </c>
      <c r="AE711" s="322"/>
      <c r="AF711" s="322"/>
      <c r="AG711" s="94" t="s">
        <v>661</v>
      </c>
      <c r="AH711" s="95"/>
      <c r="AI711" s="95"/>
      <c r="AJ711" s="95"/>
      <c r="AK711" s="95"/>
      <c r="AL711" s="95"/>
      <c r="AM711" s="95"/>
      <c r="AN711" s="95"/>
      <c r="AO711" s="95"/>
      <c r="AP711" s="95"/>
      <c r="AQ711" s="95"/>
      <c r="AR711" s="95"/>
      <c r="AS711" s="95"/>
      <c r="AT711" s="95"/>
      <c r="AU711" s="95"/>
      <c r="AV711" s="95"/>
      <c r="AW711" s="95"/>
      <c r="AX711" s="96"/>
    </row>
    <row r="712" spans="1:50" ht="93" customHeight="1" x14ac:dyDescent="0.15">
      <c r="A712" s="641"/>
      <c r="B712" s="643"/>
      <c r="C712" s="387" t="s">
        <v>481</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544</v>
      </c>
      <c r="AE712" s="782"/>
      <c r="AF712" s="782"/>
      <c r="AG712" s="809" t="s">
        <v>726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482</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553</v>
      </c>
      <c r="AE713" s="322"/>
      <c r="AF713" s="662"/>
      <c r="AG713" s="94" t="s">
        <v>548</v>
      </c>
      <c r="AH713" s="95"/>
      <c r="AI713" s="95"/>
      <c r="AJ713" s="95"/>
      <c r="AK713" s="95"/>
      <c r="AL713" s="95"/>
      <c r="AM713" s="95"/>
      <c r="AN713" s="95"/>
      <c r="AO713" s="95"/>
      <c r="AP713" s="95"/>
      <c r="AQ713" s="95"/>
      <c r="AR713" s="95"/>
      <c r="AS713" s="95"/>
      <c r="AT713" s="95"/>
      <c r="AU713" s="95"/>
      <c r="AV713" s="95"/>
      <c r="AW713" s="95"/>
      <c r="AX713" s="96"/>
    </row>
    <row r="714" spans="1:50" ht="50.25" customHeight="1" x14ac:dyDescent="0.15">
      <c r="A714" s="644"/>
      <c r="B714" s="645"/>
      <c r="C714" s="646" t="s">
        <v>454</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542</v>
      </c>
      <c r="AE714" s="807"/>
      <c r="AF714" s="808"/>
      <c r="AG714" s="735" t="s">
        <v>716</v>
      </c>
      <c r="AH714" s="736"/>
      <c r="AI714" s="736"/>
      <c r="AJ714" s="736"/>
      <c r="AK714" s="736"/>
      <c r="AL714" s="736"/>
      <c r="AM714" s="736"/>
      <c r="AN714" s="736"/>
      <c r="AO714" s="736"/>
      <c r="AP714" s="736"/>
      <c r="AQ714" s="736"/>
      <c r="AR714" s="736"/>
      <c r="AS714" s="736"/>
      <c r="AT714" s="736"/>
      <c r="AU714" s="736"/>
      <c r="AV714" s="736"/>
      <c r="AW714" s="736"/>
      <c r="AX714" s="737"/>
    </row>
    <row r="715" spans="1:50" ht="56.25" customHeight="1" x14ac:dyDescent="0.15">
      <c r="A715" s="639" t="s">
        <v>40</v>
      </c>
      <c r="B715" s="783"/>
      <c r="C715" s="784" t="s">
        <v>455</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542</v>
      </c>
      <c r="AE715" s="604"/>
      <c r="AF715" s="655"/>
      <c r="AG715" s="741" t="s">
        <v>717</v>
      </c>
      <c r="AH715" s="742"/>
      <c r="AI715" s="742"/>
      <c r="AJ715" s="742"/>
      <c r="AK715" s="742"/>
      <c r="AL715" s="742"/>
      <c r="AM715" s="742"/>
      <c r="AN715" s="742"/>
      <c r="AO715" s="742"/>
      <c r="AP715" s="742"/>
      <c r="AQ715" s="742"/>
      <c r="AR715" s="742"/>
      <c r="AS715" s="742"/>
      <c r="AT715" s="742"/>
      <c r="AU715" s="742"/>
      <c r="AV715" s="742"/>
      <c r="AW715" s="742"/>
      <c r="AX715" s="743"/>
    </row>
    <row r="716" spans="1:50" ht="6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542</v>
      </c>
      <c r="AE716" s="626"/>
      <c r="AF716" s="626"/>
      <c r="AG716" s="94" t="s">
        <v>689</v>
      </c>
      <c r="AH716" s="95"/>
      <c r="AI716" s="95"/>
      <c r="AJ716" s="95"/>
      <c r="AK716" s="95"/>
      <c r="AL716" s="95"/>
      <c r="AM716" s="95"/>
      <c r="AN716" s="95"/>
      <c r="AO716" s="95"/>
      <c r="AP716" s="95"/>
      <c r="AQ716" s="95"/>
      <c r="AR716" s="95"/>
      <c r="AS716" s="95"/>
      <c r="AT716" s="95"/>
      <c r="AU716" s="95"/>
      <c r="AV716" s="95"/>
      <c r="AW716" s="95"/>
      <c r="AX716" s="96"/>
    </row>
    <row r="717" spans="1:50" ht="93" customHeight="1" x14ac:dyDescent="0.15">
      <c r="A717" s="641"/>
      <c r="B717" s="643"/>
      <c r="C717" s="387" t="s">
        <v>373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542</v>
      </c>
      <c r="AE717" s="322"/>
      <c r="AF717" s="322"/>
      <c r="AG717" s="94" t="s">
        <v>720</v>
      </c>
      <c r="AH717" s="95"/>
      <c r="AI717" s="95"/>
      <c r="AJ717" s="95"/>
      <c r="AK717" s="95"/>
      <c r="AL717" s="95"/>
      <c r="AM717" s="95"/>
      <c r="AN717" s="95"/>
      <c r="AO717" s="95"/>
      <c r="AP717" s="95"/>
      <c r="AQ717" s="95"/>
      <c r="AR717" s="95"/>
      <c r="AS717" s="95"/>
      <c r="AT717" s="95"/>
      <c r="AU717" s="95"/>
      <c r="AV717" s="95"/>
      <c r="AW717" s="95"/>
      <c r="AX717" s="96"/>
    </row>
    <row r="718" spans="1:50" ht="81"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542</v>
      </c>
      <c r="AE718" s="322"/>
      <c r="AF718" s="322"/>
      <c r="AG718" s="120" t="s">
        <v>721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553</v>
      </c>
      <c r="AE719" s="604"/>
      <c r="AF719" s="604"/>
      <c r="AG719" s="118" t="s">
        <v>552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473</v>
      </c>
      <c r="D720" s="293"/>
      <c r="E720" s="293"/>
      <c r="F720" s="296"/>
      <c r="G720" s="292" t="s">
        <v>474</v>
      </c>
      <c r="H720" s="293"/>
      <c r="I720" s="293"/>
      <c r="J720" s="293"/>
      <c r="K720" s="293"/>
      <c r="L720" s="293"/>
      <c r="M720" s="293"/>
      <c r="N720" s="292" t="s">
        <v>478</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t="s">
        <v>477</v>
      </c>
      <c r="H721" s="281"/>
      <c r="I721" s="83" t="str">
        <f>IF(OR(G721="　", G721=""), "", "-")</f>
        <v/>
      </c>
      <c r="J721" s="284" t="s">
        <v>548</v>
      </c>
      <c r="K721" s="284"/>
      <c r="L721" s="83" t="str">
        <f>IF(M721="","","-")</f>
        <v/>
      </c>
      <c r="M721" s="84"/>
      <c r="N721" s="297" t="s">
        <v>548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t="s">
        <v>548</v>
      </c>
      <c r="K722" s="284"/>
      <c r="L722" s="83" t="str">
        <f t="shared" ref="L722:L725" si="5">IF(M722="","","-")</f>
        <v/>
      </c>
      <c r="M722" s="84"/>
      <c r="N722" s="297" t="s">
        <v>548</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3.75" customHeight="1" x14ac:dyDescent="0.15">
      <c r="A726" s="639" t="s">
        <v>48</v>
      </c>
      <c r="B726" s="801"/>
      <c r="C726" s="814" t="s">
        <v>53</v>
      </c>
      <c r="D726" s="836"/>
      <c r="E726" s="836"/>
      <c r="F726" s="837"/>
      <c r="G726" s="573" t="s">
        <v>722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88.5" customHeight="1" thickBot="1" x14ac:dyDescent="0.2">
      <c r="A727" s="802"/>
      <c r="B727" s="803"/>
      <c r="C727" s="747" t="s">
        <v>57</v>
      </c>
      <c r="D727" s="748"/>
      <c r="E727" s="748"/>
      <c r="F727" s="749"/>
      <c r="G727" s="571" t="s">
        <v>718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171.75" customHeight="1" thickBot="1" x14ac:dyDescent="0.2">
      <c r="A729" s="633" t="s">
        <v>733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81" customHeight="1" thickBot="1" x14ac:dyDescent="0.2">
      <c r="A731" s="798" t="s">
        <v>256</v>
      </c>
      <c r="B731" s="799"/>
      <c r="C731" s="799"/>
      <c r="D731" s="799"/>
      <c r="E731" s="800"/>
      <c r="F731" s="728" t="s">
        <v>714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135.75" customHeight="1" thickBot="1" x14ac:dyDescent="0.2">
      <c r="A733" s="672" t="s">
        <v>522</v>
      </c>
      <c r="B733" s="673"/>
      <c r="C733" s="673"/>
      <c r="D733" s="673"/>
      <c r="E733" s="674"/>
      <c r="F733" s="636" t="s">
        <v>723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07.75" customHeight="1" thickBot="1" x14ac:dyDescent="0.2">
      <c r="A735" s="789" t="s">
        <v>724</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488</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428</v>
      </c>
      <c r="B737" s="203"/>
      <c r="C737" s="203"/>
      <c r="D737" s="204"/>
      <c r="E737" s="986" t="s">
        <v>604</v>
      </c>
      <c r="F737" s="986"/>
      <c r="G737" s="986"/>
      <c r="H737" s="986"/>
      <c r="I737" s="986"/>
      <c r="J737" s="986"/>
      <c r="K737" s="986"/>
      <c r="L737" s="986"/>
      <c r="M737" s="986"/>
      <c r="N737" s="358" t="s">
        <v>356</v>
      </c>
      <c r="O737" s="358"/>
      <c r="P737" s="358"/>
      <c r="Q737" s="358"/>
      <c r="R737" s="986" t="s">
        <v>604</v>
      </c>
      <c r="S737" s="986"/>
      <c r="T737" s="986"/>
      <c r="U737" s="986"/>
      <c r="V737" s="986"/>
      <c r="W737" s="986"/>
      <c r="X737" s="986"/>
      <c r="Y737" s="986"/>
      <c r="Z737" s="986"/>
      <c r="AA737" s="358" t="s">
        <v>357</v>
      </c>
      <c r="AB737" s="358"/>
      <c r="AC737" s="358"/>
      <c r="AD737" s="358"/>
      <c r="AE737" s="986" t="s">
        <v>609</v>
      </c>
      <c r="AF737" s="986"/>
      <c r="AG737" s="986"/>
      <c r="AH737" s="986"/>
      <c r="AI737" s="986"/>
      <c r="AJ737" s="986"/>
      <c r="AK737" s="986"/>
      <c r="AL737" s="986"/>
      <c r="AM737" s="986"/>
      <c r="AN737" s="358" t="s">
        <v>358</v>
      </c>
      <c r="AO737" s="358"/>
      <c r="AP737" s="358"/>
      <c r="AQ737" s="358"/>
      <c r="AR737" s="987" t="s">
        <v>610</v>
      </c>
      <c r="AS737" s="988"/>
      <c r="AT737" s="988"/>
      <c r="AU737" s="988"/>
      <c r="AV737" s="988"/>
      <c r="AW737" s="988"/>
      <c r="AX737" s="989"/>
      <c r="AY737" s="89"/>
      <c r="AZ737" s="89"/>
    </row>
    <row r="738" spans="1:52" ht="24.75" customHeight="1" x14ac:dyDescent="0.15">
      <c r="A738" s="990" t="s">
        <v>359</v>
      </c>
      <c r="B738" s="203"/>
      <c r="C738" s="203"/>
      <c r="D738" s="204"/>
      <c r="E738" s="986" t="s">
        <v>611</v>
      </c>
      <c r="F738" s="986"/>
      <c r="G738" s="986"/>
      <c r="H738" s="986"/>
      <c r="I738" s="986"/>
      <c r="J738" s="986"/>
      <c r="K738" s="986"/>
      <c r="L738" s="986"/>
      <c r="M738" s="986"/>
      <c r="N738" s="358" t="s">
        <v>360</v>
      </c>
      <c r="O738" s="358"/>
      <c r="P738" s="358"/>
      <c r="Q738" s="358"/>
      <c r="R738" s="986" t="s">
        <v>612</v>
      </c>
      <c r="S738" s="986"/>
      <c r="T738" s="986"/>
      <c r="U738" s="986"/>
      <c r="V738" s="986"/>
      <c r="W738" s="986"/>
      <c r="X738" s="986"/>
      <c r="Y738" s="986"/>
      <c r="Z738" s="986"/>
      <c r="AA738" s="358" t="s">
        <v>475</v>
      </c>
      <c r="AB738" s="358"/>
      <c r="AC738" s="358"/>
      <c r="AD738" s="358"/>
      <c r="AE738" s="986" t="s">
        <v>613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532</v>
      </c>
      <c r="B739" s="995"/>
      <c r="C739" s="995"/>
      <c r="D739" s="996"/>
      <c r="E739" s="997" t="s">
        <v>558</v>
      </c>
      <c r="F739" s="998"/>
      <c r="G739" s="998"/>
      <c r="H739" s="91" t="str">
        <f>IF(E739="", "", "(")</f>
        <v>(</v>
      </c>
      <c r="I739" s="981"/>
      <c r="J739" s="981"/>
      <c r="K739" s="91" t="str">
        <f>IF(OR(I739="　", I739=""), "", "-")</f>
        <v/>
      </c>
      <c r="L739" s="982">
        <v>16</v>
      </c>
      <c r="M739" s="982"/>
      <c r="N739" s="92" t="str">
        <f>IF(O739="", "", "-")</f>
        <v/>
      </c>
      <c r="O739" s="93"/>
      <c r="P739" s="92" t="str">
        <f>IF(E739="", "", ")")</f>
        <v>)</v>
      </c>
      <c r="Q739" s="997" t="s">
        <v>558</v>
      </c>
      <c r="R739" s="998"/>
      <c r="S739" s="998"/>
      <c r="T739" s="91" t="str">
        <f>IF(Q739="", "", "(")</f>
        <v>(</v>
      </c>
      <c r="U739" s="981"/>
      <c r="V739" s="981"/>
      <c r="W739" s="91" t="str">
        <f>IF(OR(U739="　", U739=""), "", "-")</f>
        <v/>
      </c>
      <c r="X739" s="982"/>
      <c r="Y739" s="982"/>
      <c r="Z739" s="92" t="str">
        <f>IF(AA739="", "", "-")</f>
        <v/>
      </c>
      <c r="AA739" s="93"/>
      <c r="AB739" s="92" t="str">
        <f>IF(Q739="", "", ")")</f>
        <v>)</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521</v>
      </c>
      <c r="B740" s="614"/>
      <c r="C740" s="614"/>
      <c r="D740" s="614"/>
      <c r="E740" s="614"/>
      <c r="F740" s="615"/>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523</v>
      </c>
      <c r="B779" s="628"/>
      <c r="C779" s="628"/>
      <c r="D779" s="628"/>
      <c r="E779" s="628"/>
      <c r="F779" s="629"/>
      <c r="G779" s="594" t="s">
        <v>614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615</v>
      </c>
      <c r="H781" s="670"/>
      <c r="I781" s="670"/>
      <c r="J781" s="670"/>
      <c r="K781" s="671"/>
      <c r="L781" s="663" t="s">
        <v>618</v>
      </c>
      <c r="M781" s="664"/>
      <c r="N781" s="664"/>
      <c r="O781" s="664"/>
      <c r="P781" s="664"/>
      <c r="Q781" s="664"/>
      <c r="R781" s="664"/>
      <c r="S781" s="664"/>
      <c r="T781" s="664"/>
      <c r="U781" s="664"/>
      <c r="V781" s="664"/>
      <c r="W781" s="664"/>
      <c r="X781" s="665"/>
      <c r="Y781" s="384">
        <v>22</v>
      </c>
      <c r="Z781" s="385"/>
      <c r="AA781" s="385"/>
      <c r="AB781" s="804"/>
      <c r="AC781" s="669" t="s">
        <v>621</v>
      </c>
      <c r="AD781" s="670"/>
      <c r="AE781" s="670"/>
      <c r="AF781" s="670"/>
      <c r="AG781" s="671"/>
      <c r="AH781" s="663" t="s">
        <v>622</v>
      </c>
      <c r="AI781" s="664"/>
      <c r="AJ781" s="664"/>
      <c r="AK781" s="664"/>
      <c r="AL781" s="664"/>
      <c r="AM781" s="664"/>
      <c r="AN781" s="664"/>
      <c r="AO781" s="664"/>
      <c r="AP781" s="664"/>
      <c r="AQ781" s="664"/>
      <c r="AR781" s="664"/>
      <c r="AS781" s="664"/>
      <c r="AT781" s="665"/>
      <c r="AU781" s="384">
        <v>15</v>
      </c>
      <c r="AV781" s="385"/>
      <c r="AW781" s="385"/>
      <c r="AX781" s="386"/>
    </row>
    <row r="782" spans="1:50" ht="24.75" customHeight="1" x14ac:dyDescent="0.15">
      <c r="A782" s="630"/>
      <c r="B782" s="631"/>
      <c r="C782" s="631"/>
      <c r="D782" s="631"/>
      <c r="E782" s="631"/>
      <c r="F782" s="632"/>
      <c r="G782" s="605" t="s">
        <v>617</v>
      </c>
      <c r="H782" s="606"/>
      <c r="I782" s="606"/>
      <c r="J782" s="606"/>
      <c r="K782" s="607"/>
      <c r="L782" s="597" t="s">
        <v>619</v>
      </c>
      <c r="M782" s="598"/>
      <c r="N782" s="598"/>
      <c r="O782" s="598"/>
      <c r="P782" s="598"/>
      <c r="Q782" s="598"/>
      <c r="R782" s="598"/>
      <c r="S782" s="598"/>
      <c r="T782" s="598"/>
      <c r="U782" s="598"/>
      <c r="V782" s="598"/>
      <c r="W782" s="598"/>
      <c r="X782" s="599"/>
      <c r="Y782" s="600">
        <v>7</v>
      </c>
      <c r="Z782" s="601"/>
      <c r="AA782" s="601"/>
      <c r="AB782" s="611"/>
      <c r="AC782" s="605" t="s">
        <v>616</v>
      </c>
      <c r="AD782" s="606"/>
      <c r="AE782" s="606"/>
      <c r="AF782" s="606"/>
      <c r="AG782" s="607"/>
      <c r="AH782" s="597" t="s">
        <v>619</v>
      </c>
      <c r="AI782" s="598"/>
      <c r="AJ782" s="598"/>
      <c r="AK782" s="598"/>
      <c r="AL782" s="598"/>
      <c r="AM782" s="598"/>
      <c r="AN782" s="598"/>
      <c r="AO782" s="598"/>
      <c r="AP782" s="598"/>
      <c r="AQ782" s="598"/>
      <c r="AR782" s="598"/>
      <c r="AS782" s="598"/>
      <c r="AT782" s="599"/>
      <c r="AU782" s="600">
        <v>2</v>
      </c>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548</v>
      </c>
      <c r="AD783" s="606"/>
      <c r="AE783" s="606"/>
      <c r="AF783" s="606"/>
      <c r="AG783" s="607"/>
      <c r="AH783" s="597" t="s">
        <v>548</v>
      </c>
      <c r="AI783" s="598"/>
      <c r="AJ783" s="598"/>
      <c r="AK783" s="598"/>
      <c r="AL783" s="598"/>
      <c r="AM783" s="598"/>
      <c r="AN783" s="598"/>
      <c r="AO783" s="598"/>
      <c r="AP783" s="598"/>
      <c r="AQ783" s="598"/>
      <c r="AR783" s="598"/>
      <c r="AS783" s="598"/>
      <c r="AT783" s="599"/>
      <c r="AU783" s="600" t="s">
        <v>548</v>
      </c>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17</v>
      </c>
      <c r="AV791" s="831"/>
      <c r="AW791" s="831"/>
      <c r="AX791" s="833"/>
    </row>
    <row r="792" spans="1:50" ht="24.75" customHeight="1" x14ac:dyDescent="0.15">
      <c r="A792" s="630"/>
      <c r="B792" s="631"/>
      <c r="C792" s="631"/>
      <c r="D792" s="631"/>
      <c r="E792" s="631"/>
      <c r="F792" s="632"/>
      <c r="G792" s="594" t="s">
        <v>623</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626</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621</v>
      </c>
      <c r="H794" s="670"/>
      <c r="I794" s="670"/>
      <c r="J794" s="670"/>
      <c r="K794" s="671"/>
      <c r="L794" s="663" t="s">
        <v>574</v>
      </c>
      <c r="M794" s="664"/>
      <c r="N794" s="664"/>
      <c r="O794" s="664"/>
      <c r="P794" s="664"/>
      <c r="Q794" s="664"/>
      <c r="R794" s="664"/>
      <c r="S794" s="664"/>
      <c r="T794" s="664"/>
      <c r="U794" s="664"/>
      <c r="V794" s="664"/>
      <c r="W794" s="664"/>
      <c r="X794" s="665"/>
      <c r="Y794" s="384">
        <v>0.8</v>
      </c>
      <c r="Z794" s="385"/>
      <c r="AA794" s="385"/>
      <c r="AB794" s="804"/>
      <c r="AC794" s="669" t="s">
        <v>604</v>
      </c>
      <c r="AD794" s="670"/>
      <c r="AE794" s="670"/>
      <c r="AF794" s="670"/>
      <c r="AG794" s="671"/>
      <c r="AH794" s="663" t="s">
        <v>604</v>
      </c>
      <c r="AI794" s="664"/>
      <c r="AJ794" s="664"/>
      <c r="AK794" s="664"/>
      <c r="AL794" s="664"/>
      <c r="AM794" s="664"/>
      <c r="AN794" s="664"/>
      <c r="AO794" s="664"/>
      <c r="AP794" s="664"/>
      <c r="AQ794" s="664"/>
      <c r="AR794" s="664"/>
      <c r="AS794" s="664"/>
      <c r="AT794" s="665"/>
      <c r="AU794" s="384" t="s">
        <v>604</v>
      </c>
      <c r="AV794" s="385"/>
      <c r="AW794" s="385"/>
      <c r="AX794" s="386"/>
    </row>
    <row r="795" spans="1:50" ht="24.75" customHeight="1" x14ac:dyDescent="0.15">
      <c r="A795" s="630"/>
      <c r="B795" s="631"/>
      <c r="C795" s="631"/>
      <c r="D795" s="631"/>
      <c r="E795" s="631"/>
      <c r="F795" s="632"/>
      <c r="G795" s="605" t="s">
        <v>624</v>
      </c>
      <c r="H795" s="606"/>
      <c r="I795" s="606"/>
      <c r="J795" s="606"/>
      <c r="K795" s="607"/>
      <c r="L795" s="597" t="s">
        <v>625</v>
      </c>
      <c r="M795" s="598"/>
      <c r="N795" s="598"/>
      <c r="O795" s="598"/>
      <c r="P795" s="598"/>
      <c r="Q795" s="598"/>
      <c r="R795" s="598"/>
      <c r="S795" s="598"/>
      <c r="T795" s="598"/>
      <c r="U795" s="598"/>
      <c r="V795" s="598"/>
      <c r="W795" s="598"/>
      <c r="X795" s="599"/>
      <c r="Y795" s="600">
        <v>0.1</v>
      </c>
      <c r="Z795" s="601"/>
      <c r="AA795" s="601"/>
      <c r="AB795" s="611"/>
      <c r="AC795" s="605" t="s">
        <v>605</v>
      </c>
      <c r="AD795" s="606"/>
      <c r="AE795" s="606"/>
      <c r="AF795" s="606"/>
      <c r="AG795" s="607"/>
      <c r="AH795" s="597" t="s">
        <v>605</v>
      </c>
      <c r="AI795" s="598"/>
      <c r="AJ795" s="598"/>
      <c r="AK795" s="598"/>
      <c r="AL795" s="598"/>
      <c r="AM795" s="598"/>
      <c r="AN795" s="598"/>
      <c r="AO795" s="598"/>
      <c r="AP795" s="598"/>
      <c r="AQ795" s="598"/>
      <c r="AR795" s="598"/>
      <c r="AS795" s="598"/>
      <c r="AT795" s="599"/>
      <c r="AU795" s="600" t="s">
        <v>604</v>
      </c>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0.9</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584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587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t="s">
        <v>585</v>
      </c>
      <c r="H807" s="670"/>
      <c r="I807" s="670"/>
      <c r="J807" s="670"/>
      <c r="K807" s="671"/>
      <c r="L807" s="663" t="s">
        <v>589</v>
      </c>
      <c r="M807" s="664"/>
      <c r="N807" s="664"/>
      <c r="O807" s="664"/>
      <c r="P807" s="664"/>
      <c r="Q807" s="664"/>
      <c r="R807" s="664"/>
      <c r="S807" s="664"/>
      <c r="T807" s="664"/>
      <c r="U807" s="664"/>
      <c r="V807" s="664"/>
      <c r="W807" s="664"/>
      <c r="X807" s="665"/>
      <c r="Y807" s="384">
        <v>15</v>
      </c>
      <c r="Z807" s="385"/>
      <c r="AA807" s="385"/>
      <c r="AB807" s="804"/>
      <c r="AC807" s="669" t="s">
        <v>585</v>
      </c>
      <c r="AD807" s="670"/>
      <c r="AE807" s="670"/>
      <c r="AF807" s="670"/>
      <c r="AG807" s="671"/>
      <c r="AH807" s="663" t="s">
        <v>574</v>
      </c>
      <c r="AI807" s="664"/>
      <c r="AJ807" s="664"/>
      <c r="AK807" s="664"/>
      <c r="AL807" s="664"/>
      <c r="AM807" s="664"/>
      <c r="AN807" s="664"/>
      <c r="AO807" s="664"/>
      <c r="AP807" s="664"/>
      <c r="AQ807" s="664"/>
      <c r="AR807" s="664"/>
      <c r="AS807" s="664"/>
      <c r="AT807" s="665"/>
      <c r="AU807" s="384">
        <v>0.8</v>
      </c>
      <c r="AV807" s="385"/>
      <c r="AW807" s="385"/>
      <c r="AX807" s="386"/>
    </row>
    <row r="808" spans="1:50" ht="24.75" hidden="1" customHeight="1" x14ac:dyDescent="0.15">
      <c r="A808" s="630"/>
      <c r="B808" s="631"/>
      <c r="C808" s="631"/>
      <c r="D808" s="631"/>
      <c r="E808" s="631"/>
      <c r="F808" s="632"/>
      <c r="G808" s="605" t="s">
        <v>196</v>
      </c>
      <c r="H808" s="606"/>
      <c r="I808" s="606"/>
      <c r="J808" s="606"/>
      <c r="K808" s="607"/>
      <c r="L808" s="597" t="s">
        <v>588</v>
      </c>
      <c r="M808" s="598"/>
      <c r="N808" s="598"/>
      <c r="O808" s="598"/>
      <c r="P808" s="598"/>
      <c r="Q808" s="598"/>
      <c r="R808" s="598"/>
      <c r="S808" s="598"/>
      <c r="T808" s="598"/>
      <c r="U808" s="598"/>
      <c r="V808" s="598"/>
      <c r="W808" s="598"/>
      <c r="X808" s="599"/>
      <c r="Y808" s="600">
        <v>2</v>
      </c>
      <c r="Z808" s="601"/>
      <c r="AA808" s="601"/>
      <c r="AB808" s="611"/>
      <c r="AC808" s="605" t="s">
        <v>590</v>
      </c>
      <c r="AD808" s="606"/>
      <c r="AE808" s="606"/>
      <c r="AF808" s="606"/>
      <c r="AG808" s="607"/>
      <c r="AH808" s="597" t="s">
        <v>591</v>
      </c>
      <c r="AI808" s="598"/>
      <c r="AJ808" s="598"/>
      <c r="AK808" s="598"/>
      <c r="AL808" s="598"/>
      <c r="AM808" s="598"/>
      <c r="AN808" s="598"/>
      <c r="AO808" s="598"/>
      <c r="AP808" s="598"/>
      <c r="AQ808" s="598"/>
      <c r="AR808" s="598"/>
      <c r="AS808" s="598"/>
      <c r="AT808" s="599"/>
      <c r="AU808" s="600">
        <v>0.1</v>
      </c>
      <c r="AV808" s="601"/>
      <c r="AW808" s="601"/>
      <c r="AX808" s="602"/>
    </row>
    <row r="809" spans="1:50" ht="24.75" hidden="1" customHeight="1" x14ac:dyDescent="0.15">
      <c r="A809" s="630"/>
      <c r="B809" s="631"/>
      <c r="C809" s="631"/>
      <c r="D809" s="631"/>
      <c r="E809" s="631"/>
      <c r="F809" s="632"/>
      <c r="G809" s="605" t="s">
        <v>556</v>
      </c>
      <c r="H809" s="606"/>
      <c r="I809" s="606"/>
      <c r="J809" s="606"/>
      <c r="K809" s="607"/>
      <c r="L809" s="597" t="s">
        <v>556</v>
      </c>
      <c r="M809" s="598"/>
      <c r="N809" s="598"/>
      <c r="O809" s="598"/>
      <c r="P809" s="598"/>
      <c r="Q809" s="598"/>
      <c r="R809" s="598"/>
      <c r="S809" s="598"/>
      <c r="T809" s="598"/>
      <c r="U809" s="598"/>
      <c r="V809" s="598"/>
      <c r="W809" s="598"/>
      <c r="X809" s="599"/>
      <c r="Y809" s="600" t="s">
        <v>556</v>
      </c>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17</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0.9</v>
      </c>
      <c r="AV817" s="831"/>
      <c r="AW817" s="831"/>
      <c r="AX817" s="833"/>
    </row>
    <row r="818" spans="1:50" ht="24.75" hidden="1" customHeight="1" x14ac:dyDescent="0.15">
      <c r="A818" s="630"/>
      <c r="B818" s="631"/>
      <c r="C818" s="631"/>
      <c r="D818" s="631"/>
      <c r="E818" s="631"/>
      <c r="F818" s="632"/>
      <c r="G818" s="594" t="s">
        <v>586</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583</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479</v>
      </c>
      <c r="AM831" s="274"/>
      <c r="AN831" s="274"/>
      <c r="AO831" s="82" t="s">
        <v>477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392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429</v>
      </c>
      <c r="K836" s="358"/>
      <c r="L836" s="358"/>
      <c r="M836" s="358"/>
      <c r="N836" s="358"/>
      <c r="O836" s="358"/>
      <c r="P836" s="359" t="s">
        <v>374</v>
      </c>
      <c r="Q836" s="359"/>
      <c r="R836" s="359"/>
      <c r="S836" s="359"/>
      <c r="T836" s="359"/>
      <c r="U836" s="359"/>
      <c r="V836" s="359"/>
      <c r="W836" s="359"/>
      <c r="X836" s="359"/>
      <c r="Y836" s="360" t="s">
        <v>426</v>
      </c>
      <c r="Z836" s="361"/>
      <c r="AA836" s="361"/>
      <c r="AB836" s="361"/>
      <c r="AC836" s="142" t="s">
        <v>472</v>
      </c>
      <c r="AD836" s="142"/>
      <c r="AE836" s="142"/>
      <c r="AF836" s="142"/>
      <c r="AG836" s="142"/>
      <c r="AH836" s="360" t="s">
        <v>504</v>
      </c>
      <c r="AI836" s="357"/>
      <c r="AJ836" s="357"/>
      <c r="AK836" s="357"/>
      <c r="AL836" s="357" t="s">
        <v>21</v>
      </c>
      <c r="AM836" s="357"/>
      <c r="AN836" s="357"/>
      <c r="AO836" s="362"/>
      <c r="AP836" s="363" t="s">
        <v>430</v>
      </c>
      <c r="AQ836" s="363"/>
      <c r="AR836" s="363"/>
      <c r="AS836" s="363"/>
      <c r="AT836" s="363"/>
      <c r="AU836" s="363"/>
      <c r="AV836" s="363"/>
      <c r="AW836" s="363"/>
      <c r="AX836" s="363"/>
    </row>
    <row r="837" spans="1:50" ht="30" customHeight="1" x14ac:dyDescent="0.15">
      <c r="A837" s="372">
        <v>1</v>
      </c>
      <c r="B837" s="372">
        <v>1</v>
      </c>
      <c r="C837" s="354" t="s">
        <v>627</v>
      </c>
      <c r="D837" s="340"/>
      <c r="E837" s="340"/>
      <c r="F837" s="340"/>
      <c r="G837" s="340"/>
      <c r="H837" s="340"/>
      <c r="I837" s="340"/>
      <c r="J837" s="341">
        <v>2010001033087</v>
      </c>
      <c r="K837" s="342"/>
      <c r="L837" s="342"/>
      <c r="M837" s="342"/>
      <c r="N837" s="342"/>
      <c r="O837" s="342"/>
      <c r="P837" s="355" t="s">
        <v>628</v>
      </c>
      <c r="Q837" s="343"/>
      <c r="R837" s="343"/>
      <c r="S837" s="343"/>
      <c r="T837" s="343"/>
      <c r="U837" s="343"/>
      <c r="V837" s="343"/>
      <c r="W837" s="343"/>
      <c r="X837" s="343"/>
      <c r="Y837" s="344">
        <v>29</v>
      </c>
      <c r="Z837" s="345"/>
      <c r="AA837" s="345"/>
      <c r="AB837" s="346"/>
      <c r="AC837" s="356" t="s">
        <v>509</v>
      </c>
      <c r="AD837" s="364"/>
      <c r="AE837" s="364"/>
      <c r="AF837" s="364"/>
      <c r="AG837" s="364"/>
      <c r="AH837" s="365" t="s">
        <v>548</v>
      </c>
      <c r="AI837" s="366"/>
      <c r="AJ837" s="366"/>
      <c r="AK837" s="366"/>
      <c r="AL837" s="350">
        <v>100</v>
      </c>
      <c r="AM837" s="351"/>
      <c r="AN837" s="351"/>
      <c r="AO837" s="352"/>
      <c r="AP837" s="353" t="s">
        <v>707</v>
      </c>
      <c r="AQ837" s="353"/>
      <c r="AR837" s="353"/>
      <c r="AS837" s="353"/>
      <c r="AT837" s="353"/>
      <c r="AU837" s="353"/>
      <c r="AV837" s="353"/>
      <c r="AW837" s="353"/>
      <c r="AX837" s="353"/>
    </row>
    <row r="838" spans="1:50" ht="30" customHeight="1" x14ac:dyDescent="0.15">
      <c r="A838" s="372">
        <v>2</v>
      </c>
      <c r="B838" s="372">
        <v>1</v>
      </c>
      <c r="C838" s="354" t="s">
        <v>629</v>
      </c>
      <c r="D838" s="340"/>
      <c r="E838" s="340"/>
      <c r="F838" s="340"/>
      <c r="G838" s="340"/>
      <c r="H838" s="340"/>
      <c r="I838" s="340"/>
      <c r="J838" s="341">
        <v>2120001043050</v>
      </c>
      <c r="K838" s="342"/>
      <c r="L838" s="342"/>
      <c r="M838" s="342"/>
      <c r="N838" s="342"/>
      <c r="O838" s="342"/>
      <c r="P838" s="355" t="s">
        <v>631</v>
      </c>
      <c r="Q838" s="343"/>
      <c r="R838" s="343"/>
      <c r="S838" s="343"/>
      <c r="T838" s="343"/>
      <c r="U838" s="343"/>
      <c r="V838" s="343"/>
      <c r="W838" s="343"/>
      <c r="X838" s="343"/>
      <c r="Y838" s="344">
        <v>5</v>
      </c>
      <c r="Z838" s="345"/>
      <c r="AA838" s="345"/>
      <c r="AB838" s="346"/>
      <c r="AC838" s="356" t="s">
        <v>509</v>
      </c>
      <c r="AD838" s="356"/>
      <c r="AE838" s="356"/>
      <c r="AF838" s="356"/>
      <c r="AG838" s="356"/>
      <c r="AH838" s="365" t="s">
        <v>604</v>
      </c>
      <c r="AI838" s="366"/>
      <c r="AJ838" s="366"/>
      <c r="AK838" s="366"/>
      <c r="AL838" s="350">
        <v>100</v>
      </c>
      <c r="AM838" s="351"/>
      <c r="AN838" s="351"/>
      <c r="AO838" s="352"/>
      <c r="AP838" s="353" t="s">
        <v>708</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551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429</v>
      </c>
      <c r="K869" s="358"/>
      <c r="L869" s="358"/>
      <c r="M869" s="358"/>
      <c r="N869" s="358"/>
      <c r="O869" s="358"/>
      <c r="P869" s="359" t="s">
        <v>374</v>
      </c>
      <c r="Q869" s="359"/>
      <c r="R869" s="359"/>
      <c r="S869" s="359"/>
      <c r="T869" s="359"/>
      <c r="U869" s="359"/>
      <c r="V869" s="359"/>
      <c r="W869" s="359"/>
      <c r="X869" s="359"/>
      <c r="Y869" s="360" t="s">
        <v>426</v>
      </c>
      <c r="Z869" s="361"/>
      <c r="AA869" s="361"/>
      <c r="AB869" s="361"/>
      <c r="AC869" s="142" t="s">
        <v>472</v>
      </c>
      <c r="AD869" s="142"/>
      <c r="AE869" s="142"/>
      <c r="AF869" s="142"/>
      <c r="AG869" s="142"/>
      <c r="AH869" s="360" t="s">
        <v>504</v>
      </c>
      <c r="AI869" s="357"/>
      <c r="AJ869" s="357"/>
      <c r="AK869" s="357"/>
      <c r="AL869" s="357" t="s">
        <v>21</v>
      </c>
      <c r="AM869" s="357"/>
      <c r="AN869" s="357"/>
      <c r="AO869" s="362"/>
      <c r="AP869" s="363" t="s">
        <v>430</v>
      </c>
      <c r="AQ869" s="363"/>
      <c r="AR869" s="363"/>
      <c r="AS869" s="363"/>
      <c r="AT869" s="363"/>
      <c r="AU869" s="363"/>
      <c r="AV869" s="363"/>
      <c r="AW869" s="363"/>
      <c r="AX869" s="363"/>
    </row>
    <row r="870" spans="1:50" ht="30" customHeight="1" x14ac:dyDescent="0.15">
      <c r="A870" s="372">
        <v>1</v>
      </c>
      <c r="B870" s="372">
        <v>1</v>
      </c>
      <c r="C870" s="354" t="s">
        <v>632</v>
      </c>
      <c r="D870" s="340"/>
      <c r="E870" s="340"/>
      <c r="F870" s="340"/>
      <c r="G870" s="340"/>
      <c r="H870" s="340"/>
      <c r="I870" s="340"/>
      <c r="J870" s="341">
        <v>1010401027045</v>
      </c>
      <c r="K870" s="342"/>
      <c r="L870" s="342"/>
      <c r="M870" s="342"/>
      <c r="N870" s="342"/>
      <c r="O870" s="342"/>
      <c r="P870" s="355" t="s">
        <v>633</v>
      </c>
      <c r="Q870" s="343"/>
      <c r="R870" s="343"/>
      <c r="S870" s="343"/>
      <c r="T870" s="343"/>
      <c r="U870" s="343"/>
      <c r="V870" s="343"/>
      <c r="W870" s="343"/>
      <c r="X870" s="343"/>
      <c r="Y870" s="344">
        <v>17</v>
      </c>
      <c r="Z870" s="345"/>
      <c r="AA870" s="345"/>
      <c r="AB870" s="346"/>
      <c r="AC870" s="356" t="s">
        <v>509</v>
      </c>
      <c r="AD870" s="364"/>
      <c r="AE870" s="364"/>
      <c r="AF870" s="364"/>
      <c r="AG870" s="364"/>
      <c r="AH870" s="365">
        <v>1</v>
      </c>
      <c r="AI870" s="366"/>
      <c r="AJ870" s="366"/>
      <c r="AK870" s="366"/>
      <c r="AL870" s="350">
        <v>93.6</v>
      </c>
      <c r="AM870" s="351"/>
      <c r="AN870" s="351"/>
      <c r="AO870" s="352"/>
      <c r="AP870" s="353" t="s">
        <v>550</v>
      </c>
      <c r="AQ870" s="353"/>
      <c r="AR870" s="353"/>
      <c r="AS870" s="353"/>
      <c r="AT870" s="353"/>
      <c r="AU870" s="353"/>
      <c r="AV870" s="353"/>
      <c r="AW870" s="353"/>
      <c r="AX870" s="353"/>
    </row>
    <row r="871" spans="1:50" ht="30" customHeight="1" x14ac:dyDescent="0.15">
      <c r="A871" s="372">
        <v>2</v>
      </c>
      <c r="B871" s="372">
        <v>1</v>
      </c>
      <c r="C871" s="354" t="s">
        <v>634</v>
      </c>
      <c r="D871" s="340"/>
      <c r="E871" s="340"/>
      <c r="F871" s="340"/>
      <c r="G871" s="340"/>
      <c r="H871" s="340"/>
      <c r="I871" s="340"/>
      <c r="J871" s="341">
        <v>7210001010540</v>
      </c>
      <c r="K871" s="342"/>
      <c r="L871" s="342"/>
      <c r="M871" s="342"/>
      <c r="N871" s="342"/>
      <c r="O871" s="342"/>
      <c r="P871" s="355" t="s">
        <v>636</v>
      </c>
      <c r="Q871" s="343"/>
      <c r="R871" s="343"/>
      <c r="S871" s="343"/>
      <c r="T871" s="343"/>
      <c r="U871" s="343"/>
      <c r="V871" s="343"/>
      <c r="W871" s="343"/>
      <c r="X871" s="343"/>
      <c r="Y871" s="344">
        <v>13</v>
      </c>
      <c r="Z871" s="345"/>
      <c r="AA871" s="345"/>
      <c r="AB871" s="346"/>
      <c r="AC871" s="356" t="s">
        <v>509</v>
      </c>
      <c r="AD871" s="356"/>
      <c r="AE871" s="356"/>
      <c r="AF871" s="356"/>
      <c r="AG871" s="356"/>
      <c r="AH871" s="365">
        <v>1</v>
      </c>
      <c r="AI871" s="366"/>
      <c r="AJ871" s="366"/>
      <c r="AK871" s="366"/>
      <c r="AL871" s="350">
        <v>85.9</v>
      </c>
      <c r="AM871" s="351"/>
      <c r="AN871" s="351"/>
      <c r="AO871" s="352"/>
      <c r="AP871" s="353" t="s">
        <v>604</v>
      </c>
      <c r="AQ871" s="353"/>
      <c r="AR871" s="353"/>
      <c r="AS871" s="353"/>
      <c r="AT871" s="353"/>
      <c r="AU871" s="353"/>
      <c r="AV871" s="353"/>
      <c r="AW871" s="353"/>
      <c r="AX871" s="353"/>
    </row>
    <row r="872" spans="1:50" ht="30" customHeight="1" x14ac:dyDescent="0.15">
      <c r="A872" s="372">
        <v>3</v>
      </c>
      <c r="B872" s="372">
        <v>1</v>
      </c>
      <c r="C872" s="354" t="s">
        <v>637</v>
      </c>
      <c r="D872" s="340"/>
      <c r="E872" s="340"/>
      <c r="F872" s="340"/>
      <c r="G872" s="340"/>
      <c r="H872" s="340"/>
      <c r="I872" s="340"/>
      <c r="J872" s="341">
        <v>3380001016657</v>
      </c>
      <c r="K872" s="342"/>
      <c r="L872" s="342"/>
      <c r="M872" s="342"/>
      <c r="N872" s="342"/>
      <c r="O872" s="342"/>
      <c r="P872" s="355" t="s">
        <v>639</v>
      </c>
      <c r="Q872" s="343"/>
      <c r="R872" s="343"/>
      <c r="S872" s="343"/>
      <c r="T872" s="343"/>
      <c r="U872" s="343"/>
      <c r="V872" s="343"/>
      <c r="W872" s="343"/>
      <c r="X872" s="343"/>
      <c r="Y872" s="344">
        <v>13</v>
      </c>
      <c r="Z872" s="345"/>
      <c r="AA872" s="345"/>
      <c r="AB872" s="346"/>
      <c r="AC872" s="356" t="s">
        <v>509</v>
      </c>
      <c r="AD872" s="356"/>
      <c r="AE872" s="356"/>
      <c r="AF872" s="356"/>
      <c r="AG872" s="356"/>
      <c r="AH872" s="348">
        <v>1</v>
      </c>
      <c r="AI872" s="349"/>
      <c r="AJ872" s="349"/>
      <c r="AK872" s="349"/>
      <c r="AL872" s="350">
        <v>96.3</v>
      </c>
      <c r="AM872" s="351"/>
      <c r="AN872" s="351"/>
      <c r="AO872" s="352"/>
      <c r="AP872" s="353" t="s">
        <v>604</v>
      </c>
      <c r="AQ872" s="353"/>
      <c r="AR872" s="353"/>
      <c r="AS872" s="353"/>
      <c r="AT872" s="353"/>
      <c r="AU872" s="353"/>
      <c r="AV872" s="353"/>
      <c r="AW872" s="353"/>
      <c r="AX872" s="353"/>
    </row>
    <row r="873" spans="1:50" ht="30" customHeight="1" x14ac:dyDescent="0.15">
      <c r="A873" s="372">
        <v>4</v>
      </c>
      <c r="B873" s="372">
        <v>1</v>
      </c>
      <c r="C873" s="354" t="s">
        <v>640</v>
      </c>
      <c r="D873" s="340"/>
      <c r="E873" s="340"/>
      <c r="F873" s="340"/>
      <c r="G873" s="340"/>
      <c r="H873" s="340"/>
      <c r="I873" s="340"/>
      <c r="J873" s="341">
        <v>4011101005131</v>
      </c>
      <c r="K873" s="342"/>
      <c r="L873" s="342"/>
      <c r="M873" s="342"/>
      <c r="N873" s="342"/>
      <c r="O873" s="342"/>
      <c r="P873" s="355" t="s">
        <v>641</v>
      </c>
      <c r="Q873" s="343"/>
      <c r="R873" s="343"/>
      <c r="S873" s="343"/>
      <c r="T873" s="343"/>
      <c r="U873" s="343"/>
      <c r="V873" s="343"/>
      <c r="W873" s="343"/>
      <c r="X873" s="343"/>
      <c r="Y873" s="344">
        <v>5</v>
      </c>
      <c r="Z873" s="345"/>
      <c r="AA873" s="345"/>
      <c r="AB873" s="346"/>
      <c r="AC873" s="356" t="s">
        <v>509</v>
      </c>
      <c r="AD873" s="356"/>
      <c r="AE873" s="356"/>
      <c r="AF873" s="356"/>
      <c r="AG873" s="356"/>
      <c r="AH873" s="348">
        <v>2</v>
      </c>
      <c r="AI873" s="349"/>
      <c r="AJ873" s="349"/>
      <c r="AK873" s="349"/>
      <c r="AL873" s="350">
        <v>89.5</v>
      </c>
      <c r="AM873" s="351"/>
      <c r="AN873" s="351"/>
      <c r="AO873" s="352"/>
      <c r="AP873" s="353" t="s">
        <v>604</v>
      </c>
      <c r="AQ873" s="353"/>
      <c r="AR873" s="353"/>
      <c r="AS873" s="353"/>
      <c r="AT873" s="353"/>
      <c r="AU873" s="353"/>
      <c r="AV873" s="353"/>
      <c r="AW873" s="353"/>
      <c r="AX873" s="353"/>
    </row>
    <row r="874" spans="1:50" ht="30" customHeight="1" x14ac:dyDescent="0.15">
      <c r="A874" s="372">
        <v>5</v>
      </c>
      <c r="B874" s="372">
        <v>1</v>
      </c>
      <c r="C874" s="354" t="s">
        <v>642</v>
      </c>
      <c r="D874" s="340"/>
      <c r="E874" s="340"/>
      <c r="F874" s="340"/>
      <c r="G874" s="340"/>
      <c r="H874" s="340"/>
      <c r="I874" s="340"/>
      <c r="J874" s="341">
        <v>3020001073726</v>
      </c>
      <c r="K874" s="342"/>
      <c r="L874" s="342"/>
      <c r="M874" s="342"/>
      <c r="N874" s="342"/>
      <c r="O874" s="342"/>
      <c r="P874" s="355" t="s">
        <v>643</v>
      </c>
      <c r="Q874" s="343"/>
      <c r="R874" s="343"/>
      <c r="S874" s="343"/>
      <c r="T874" s="343"/>
      <c r="U874" s="343"/>
      <c r="V874" s="343"/>
      <c r="W874" s="343"/>
      <c r="X874" s="343"/>
      <c r="Y874" s="344">
        <v>5</v>
      </c>
      <c r="Z874" s="345"/>
      <c r="AA874" s="345"/>
      <c r="AB874" s="346"/>
      <c r="AC874" s="347" t="s">
        <v>509</v>
      </c>
      <c r="AD874" s="347"/>
      <c r="AE874" s="347"/>
      <c r="AF874" s="347"/>
      <c r="AG874" s="347"/>
      <c r="AH874" s="348">
        <v>1</v>
      </c>
      <c r="AI874" s="349"/>
      <c r="AJ874" s="349"/>
      <c r="AK874" s="349"/>
      <c r="AL874" s="350">
        <v>83.4</v>
      </c>
      <c r="AM874" s="351"/>
      <c r="AN874" s="351"/>
      <c r="AO874" s="352"/>
      <c r="AP874" s="353" t="s">
        <v>604</v>
      </c>
      <c r="AQ874" s="353"/>
      <c r="AR874" s="353"/>
      <c r="AS874" s="353"/>
      <c r="AT874" s="353"/>
      <c r="AU874" s="353"/>
      <c r="AV874" s="353"/>
      <c r="AW874" s="353"/>
      <c r="AX874" s="353"/>
    </row>
    <row r="875" spans="1:50" ht="30" customHeight="1" x14ac:dyDescent="0.15">
      <c r="A875" s="372">
        <v>6</v>
      </c>
      <c r="B875" s="372">
        <v>1</v>
      </c>
      <c r="C875" s="354" t="s">
        <v>644</v>
      </c>
      <c r="D875" s="340"/>
      <c r="E875" s="340"/>
      <c r="F875" s="340"/>
      <c r="G875" s="340"/>
      <c r="H875" s="340"/>
      <c r="I875" s="340"/>
      <c r="J875" s="341">
        <v>6010001109206</v>
      </c>
      <c r="K875" s="342"/>
      <c r="L875" s="342"/>
      <c r="M875" s="342"/>
      <c r="N875" s="342"/>
      <c r="O875" s="342"/>
      <c r="P875" s="355" t="s">
        <v>645</v>
      </c>
      <c r="Q875" s="343"/>
      <c r="R875" s="343"/>
      <c r="S875" s="343"/>
      <c r="T875" s="343"/>
      <c r="U875" s="343"/>
      <c r="V875" s="343"/>
      <c r="W875" s="343"/>
      <c r="X875" s="343"/>
      <c r="Y875" s="344">
        <v>2</v>
      </c>
      <c r="Z875" s="345"/>
      <c r="AA875" s="345"/>
      <c r="AB875" s="346"/>
      <c r="AC875" s="347" t="s">
        <v>509</v>
      </c>
      <c r="AD875" s="347"/>
      <c r="AE875" s="347"/>
      <c r="AF875" s="347"/>
      <c r="AG875" s="347"/>
      <c r="AH875" s="348">
        <v>2</v>
      </c>
      <c r="AI875" s="349"/>
      <c r="AJ875" s="349"/>
      <c r="AK875" s="349"/>
      <c r="AL875" s="350">
        <v>76</v>
      </c>
      <c r="AM875" s="351"/>
      <c r="AN875" s="351"/>
      <c r="AO875" s="352"/>
      <c r="AP875" s="353" t="s">
        <v>604</v>
      </c>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429</v>
      </c>
      <c r="K902" s="358"/>
      <c r="L902" s="358"/>
      <c r="M902" s="358"/>
      <c r="N902" s="358"/>
      <c r="O902" s="358"/>
      <c r="P902" s="359" t="s">
        <v>374</v>
      </c>
      <c r="Q902" s="359"/>
      <c r="R902" s="359"/>
      <c r="S902" s="359"/>
      <c r="T902" s="359"/>
      <c r="U902" s="359"/>
      <c r="V902" s="359"/>
      <c r="W902" s="359"/>
      <c r="X902" s="359"/>
      <c r="Y902" s="360" t="s">
        <v>426</v>
      </c>
      <c r="Z902" s="361"/>
      <c r="AA902" s="361"/>
      <c r="AB902" s="361"/>
      <c r="AC902" s="142" t="s">
        <v>472</v>
      </c>
      <c r="AD902" s="142"/>
      <c r="AE902" s="142"/>
      <c r="AF902" s="142"/>
      <c r="AG902" s="142"/>
      <c r="AH902" s="360" t="s">
        <v>504</v>
      </c>
      <c r="AI902" s="357"/>
      <c r="AJ902" s="357"/>
      <c r="AK902" s="357"/>
      <c r="AL902" s="357" t="s">
        <v>21</v>
      </c>
      <c r="AM902" s="357"/>
      <c r="AN902" s="357"/>
      <c r="AO902" s="362"/>
      <c r="AP902" s="363" t="s">
        <v>430</v>
      </c>
      <c r="AQ902" s="363"/>
      <c r="AR902" s="363"/>
      <c r="AS902" s="363"/>
      <c r="AT902" s="363"/>
      <c r="AU902" s="363"/>
      <c r="AV902" s="363"/>
      <c r="AW902" s="363"/>
      <c r="AX902" s="363"/>
    </row>
    <row r="903" spans="1:50" ht="30" customHeight="1" x14ac:dyDescent="0.15">
      <c r="A903" s="372">
        <v>1</v>
      </c>
      <c r="B903" s="372">
        <v>1</v>
      </c>
      <c r="C903" s="354" t="s">
        <v>647</v>
      </c>
      <c r="D903" s="340"/>
      <c r="E903" s="340"/>
      <c r="F903" s="340"/>
      <c r="G903" s="340"/>
      <c r="H903" s="340"/>
      <c r="I903" s="340"/>
      <c r="J903" s="341">
        <v>3020001073726</v>
      </c>
      <c r="K903" s="342"/>
      <c r="L903" s="342"/>
      <c r="M903" s="342"/>
      <c r="N903" s="342"/>
      <c r="O903" s="342"/>
      <c r="P903" s="355" t="s">
        <v>574</v>
      </c>
      <c r="Q903" s="343"/>
      <c r="R903" s="343"/>
      <c r="S903" s="343"/>
      <c r="T903" s="343"/>
      <c r="U903" s="343"/>
      <c r="V903" s="343"/>
      <c r="W903" s="343"/>
      <c r="X903" s="343"/>
      <c r="Y903" s="344">
        <v>0.9</v>
      </c>
      <c r="Z903" s="345"/>
      <c r="AA903" s="345"/>
      <c r="AB903" s="346"/>
      <c r="AC903" s="356" t="s">
        <v>515</v>
      </c>
      <c r="AD903" s="364"/>
      <c r="AE903" s="364"/>
      <c r="AF903" s="364"/>
      <c r="AG903" s="364"/>
      <c r="AH903" s="365" t="s">
        <v>604</v>
      </c>
      <c r="AI903" s="366"/>
      <c r="AJ903" s="366"/>
      <c r="AK903" s="366"/>
      <c r="AL903" s="350" t="s">
        <v>604</v>
      </c>
      <c r="AM903" s="351"/>
      <c r="AN903" s="351"/>
      <c r="AO903" s="352"/>
      <c r="AP903" s="353" t="s">
        <v>556</v>
      </c>
      <c r="AQ903" s="353"/>
      <c r="AR903" s="353"/>
      <c r="AS903" s="353"/>
      <c r="AT903" s="353"/>
      <c r="AU903" s="353"/>
      <c r="AV903" s="353"/>
      <c r="AW903" s="353"/>
      <c r="AX903" s="353"/>
    </row>
    <row r="904" spans="1:50" ht="30" customHeight="1" x14ac:dyDescent="0.15">
      <c r="A904" s="372">
        <v>2</v>
      </c>
      <c r="B904" s="372">
        <v>1</v>
      </c>
      <c r="C904" s="354" t="s">
        <v>648</v>
      </c>
      <c r="D904" s="340"/>
      <c r="E904" s="340"/>
      <c r="F904" s="340"/>
      <c r="G904" s="340"/>
      <c r="H904" s="340"/>
      <c r="I904" s="340"/>
      <c r="J904" s="341">
        <v>6010401078439</v>
      </c>
      <c r="K904" s="342"/>
      <c r="L904" s="342"/>
      <c r="M904" s="342"/>
      <c r="N904" s="342"/>
      <c r="O904" s="342"/>
      <c r="P904" s="355" t="s">
        <v>649</v>
      </c>
      <c r="Q904" s="343"/>
      <c r="R904" s="343"/>
      <c r="S904" s="343"/>
      <c r="T904" s="343"/>
      <c r="U904" s="343"/>
      <c r="V904" s="343"/>
      <c r="W904" s="343"/>
      <c r="X904" s="343"/>
      <c r="Y904" s="344">
        <v>0.9</v>
      </c>
      <c r="Z904" s="345"/>
      <c r="AA904" s="345"/>
      <c r="AB904" s="346"/>
      <c r="AC904" s="356" t="s">
        <v>515</v>
      </c>
      <c r="AD904" s="356"/>
      <c r="AE904" s="356"/>
      <c r="AF904" s="356"/>
      <c r="AG904" s="356"/>
      <c r="AH904" s="365" t="s">
        <v>604</v>
      </c>
      <c r="AI904" s="366"/>
      <c r="AJ904" s="366"/>
      <c r="AK904" s="366"/>
      <c r="AL904" s="350" t="s">
        <v>604</v>
      </c>
      <c r="AM904" s="351"/>
      <c r="AN904" s="351"/>
      <c r="AO904" s="352"/>
      <c r="AP904" s="353" t="s">
        <v>562</v>
      </c>
      <c r="AQ904" s="353"/>
      <c r="AR904" s="353"/>
      <c r="AS904" s="353"/>
      <c r="AT904" s="353"/>
      <c r="AU904" s="353"/>
      <c r="AV904" s="353"/>
      <c r="AW904" s="353"/>
      <c r="AX904" s="353"/>
    </row>
    <row r="905" spans="1:50" ht="30" customHeight="1" x14ac:dyDescent="0.15">
      <c r="A905" s="372">
        <v>3</v>
      </c>
      <c r="B905" s="372">
        <v>1</v>
      </c>
      <c r="C905" s="354" t="s">
        <v>650</v>
      </c>
      <c r="D905" s="340"/>
      <c r="E905" s="340"/>
      <c r="F905" s="340"/>
      <c r="G905" s="340"/>
      <c r="H905" s="340"/>
      <c r="I905" s="340"/>
      <c r="J905" s="341">
        <v>2010905000752</v>
      </c>
      <c r="K905" s="342"/>
      <c r="L905" s="342"/>
      <c r="M905" s="342"/>
      <c r="N905" s="342"/>
      <c r="O905" s="342"/>
      <c r="P905" s="355" t="s">
        <v>651</v>
      </c>
      <c r="Q905" s="343"/>
      <c r="R905" s="343"/>
      <c r="S905" s="343"/>
      <c r="T905" s="343"/>
      <c r="U905" s="343"/>
      <c r="V905" s="343"/>
      <c r="W905" s="343"/>
      <c r="X905" s="343"/>
      <c r="Y905" s="344">
        <v>0.5</v>
      </c>
      <c r="Z905" s="345"/>
      <c r="AA905" s="345"/>
      <c r="AB905" s="346"/>
      <c r="AC905" s="356" t="s">
        <v>515</v>
      </c>
      <c r="AD905" s="356"/>
      <c r="AE905" s="356"/>
      <c r="AF905" s="356"/>
      <c r="AG905" s="356"/>
      <c r="AH905" s="348" t="s">
        <v>604</v>
      </c>
      <c r="AI905" s="349"/>
      <c r="AJ905" s="349"/>
      <c r="AK905" s="349"/>
      <c r="AL905" s="350" t="s">
        <v>604</v>
      </c>
      <c r="AM905" s="351"/>
      <c r="AN905" s="351"/>
      <c r="AO905" s="352"/>
      <c r="AP905" s="353" t="s">
        <v>561</v>
      </c>
      <c r="AQ905" s="353"/>
      <c r="AR905" s="353"/>
      <c r="AS905" s="353"/>
      <c r="AT905" s="353"/>
      <c r="AU905" s="353"/>
      <c r="AV905" s="353"/>
      <c r="AW905" s="353"/>
      <c r="AX905" s="353"/>
    </row>
    <row r="906" spans="1:50" ht="48.75" customHeight="1" x14ac:dyDescent="0.15">
      <c r="A906" s="372">
        <v>4</v>
      </c>
      <c r="B906" s="372">
        <v>1</v>
      </c>
      <c r="C906" s="354" t="s">
        <v>652</v>
      </c>
      <c r="D906" s="340"/>
      <c r="E906" s="340"/>
      <c r="F906" s="340"/>
      <c r="G906" s="340"/>
      <c r="H906" s="340"/>
      <c r="I906" s="340"/>
      <c r="J906" s="341">
        <v>4050005010671</v>
      </c>
      <c r="K906" s="342"/>
      <c r="L906" s="342"/>
      <c r="M906" s="342"/>
      <c r="N906" s="342"/>
      <c r="O906" s="342"/>
      <c r="P906" s="355" t="s">
        <v>653</v>
      </c>
      <c r="Q906" s="343"/>
      <c r="R906" s="343"/>
      <c r="S906" s="343"/>
      <c r="T906" s="343"/>
      <c r="U906" s="343"/>
      <c r="V906" s="343"/>
      <c r="W906" s="343"/>
      <c r="X906" s="343"/>
      <c r="Y906" s="344">
        <v>0.2</v>
      </c>
      <c r="Z906" s="345"/>
      <c r="AA906" s="345"/>
      <c r="AB906" s="346"/>
      <c r="AC906" s="356" t="s">
        <v>515</v>
      </c>
      <c r="AD906" s="356"/>
      <c r="AE906" s="356"/>
      <c r="AF906" s="356"/>
      <c r="AG906" s="356"/>
      <c r="AH906" s="348" t="s">
        <v>604</v>
      </c>
      <c r="AI906" s="349"/>
      <c r="AJ906" s="349"/>
      <c r="AK906" s="349"/>
      <c r="AL906" s="350" t="s">
        <v>604</v>
      </c>
      <c r="AM906" s="351"/>
      <c r="AN906" s="351"/>
      <c r="AO906" s="352"/>
      <c r="AP906" s="353" t="s">
        <v>604</v>
      </c>
      <c r="AQ906" s="353"/>
      <c r="AR906" s="353"/>
      <c r="AS906" s="353"/>
      <c r="AT906" s="353"/>
      <c r="AU906" s="353"/>
      <c r="AV906" s="353"/>
      <c r="AW906" s="353"/>
      <c r="AX906" s="353"/>
    </row>
    <row r="907" spans="1:50" ht="30" customHeight="1" x14ac:dyDescent="0.15">
      <c r="A907" s="372">
        <v>5</v>
      </c>
      <c r="B907" s="372">
        <v>1</v>
      </c>
      <c r="C907" s="354" t="s">
        <v>654</v>
      </c>
      <c r="D907" s="340"/>
      <c r="E907" s="340"/>
      <c r="F907" s="340"/>
      <c r="G907" s="340"/>
      <c r="H907" s="340"/>
      <c r="I907" s="340"/>
      <c r="J907" s="341">
        <v>4010001033721</v>
      </c>
      <c r="K907" s="342"/>
      <c r="L907" s="342"/>
      <c r="M907" s="342"/>
      <c r="N907" s="342"/>
      <c r="O907" s="342"/>
      <c r="P907" s="355" t="s">
        <v>655</v>
      </c>
      <c r="Q907" s="343"/>
      <c r="R907" s="343"/>
      <c r="S907" s="343"/>
      <c r="T907" s="343"/>
      <c r="U907" s="343"/>
      <c r="V907" s="343"/>
      <c r="W907" s="343"/>
      <c r="X907" s="343"/>
      <c r="Y907" s="344">
        <v>0.1</v>
      </c>
      <c r="Z907" s="345"/>
      <c r="AA907" s="345"/>
      <c r="AB907" s="346"/>
      <c r="AC907" s="347" t="s">
        <v>515</v>
      </c>
      <c r="AD907" s="347"/>
      <c r="AE907" s="347"/>
      <c r="AF907" s="347"/>
      <c r="AG907" s="347"/>
      <c r="AH907" s="348" t="s">
        <v>656</v>
      </c>
      <c r="AI907" s="349"/>
      <c r="AJ907" s="349"/>
      <c r="AK907" s="349"/>
      <c r="AL907" s="350" t="s">
        <v>604</v>
      </c>
      <c r="AM907" s="351"/>
      <c r="AN907" s="351"/>
      <c r="AO907" s="352"/>
      <c r="AP907" s="353" t="s">
        <v>604</v>
      </c>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idden="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idden="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idden="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idden="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429</v>
      </c>
      <c r="K935" s="358"/>
      <c r="L935" s="358"/>
      <c r="M935" s="358"/>
      <c r="N935" s="358"/>
      <c r="O935" s="358"/>
      <c r="P935" s="359" t="s">
        <v>374</v>
      </c>
      <c r="Q935" s="359"/>
      <c r="R935" s="359"/>
      <c r="S935" s="359"/>
      <c r="T935" s="359"/>
      <c r="U935" s="359"/>
      <c r="V935" s="359"/>
      <c r="W935" s="359"/>
      <c r="X935" s="359"/>
      <c r="Y935" s="360" t="s">
        <v>426</v>
      </c>
      <c r="Z935" s="361"/>
      <c r="AA935" s="361"/>
      <c r="AB935" s="361"/>
      <c r="AC935" s="142" t="s">
        <v>472</v>
      </c>
      <c r="AD935" s="142"/>
      <c r="AE935" s="142"/>
      <c r="AF935" s="142"/>
      <c r="AG935" s="142"/>
      <c r="AH935" s="360" t="s">
        <v>504</v>
      </c>
      <c r="AI935" s="357"/>
      <c r="AJ935" s="357"/>
      <c r="AK935" s="357"/>
      <c r="AL935" s="357" t="s">
        <v>21</v>
      </c>
      <c r="AM935" s="357"/>
      <c r="AN935" s="357"/>
      <c r="AO935" s="362"/>
      <c r="AP935" s="363" t="s">
        <v>430</v>
      </c>
      <c r="AQ935" s="363"/>
      <c r="AR935" s="363"/>
      <c r="AS935" s="363"/>
      <c r="AT935" s="363"/>
      <c r="AU935" s="363"/>
      <c r="AV935" s="363"/>
      <c r="AW935" s="363"/>
      <c r="AX935" s="363"/>
    </row>
    <row r="936" spans="1:50" ht="30" hidden="1" customHeight="1" x14ac:dyDescent="0.15">
      <c r="A936" s="372">
        <v>1</v>
      </c>
      <c r="B936" s="372">
        <v>1</v>
      </c>
      <c r="C936" s="354" t="s">
        <v>563</v>
      </c>
      <c r="D936" s="340"/>
      <c r="E936" s="340"/>
      <c r="F936" s="340"/>
      <c r="G936" s="340"/>
      <c r="H936" s="340"/>
      <c r="I936" s="340"/>
      <c r="J936" s="341">
        <v>2010001033087</v>
      </c>
      <c r="K936" s="342"/>
      <c r="L936" s="342"/>
      <c r="M936" s="342"/>
      <c r="N936" s="342"/>
      <c r="O936" s="342"/>
      <c r="P936" s="355" t="s">
        <v>618</v>
      </c>
      <c r="Q936" s="343"/>
      <c r="R936" s="343"/>
      <c r="S936" s="343"/>
      <c r="T936" s="343"/>
      <c r="U936" s="343"/>
      <c r="V936" s="343"/>
      <c r="W936" s="343"/>
      <c r="X936" s="343"/>
      <c r="Y936" s="344">
        <v>29</v>
      </c>
      <c r="Z936" s="345"/>
      <c r="AA936" s="345"/>
      <c r="AB936" s="346"/>
      <c r="AC936" s="356" t="s">
        <v>516</v>
      </c>
      <c r="AD936" s="364"/>
      <c r="AE936" s="364"/>
      <c r="AF936" s="364"/>
      <c r="AG936" s="364"/>
      <c r="AH936" s="365" t="s">
        <v>594</v>
      </c>
      <c r="AI936" s="366"/>
      <c r="AJ936" s="366"/>
      <c r="AK936" s="366"/>
      <c r="AL936" s="350" t="s">
        <v>594</v>
      </c>
      <c r="AM936" s="351"/>
      <c r="AN936" s="351"/>
      <c r="AO936" s="352"/>
      <c r="AP936" s="353" t="s">
        <v>556</v>
      </c>
      <c r="AQ936" s="353"/>
      <c r="AR936" s="353"/>
      <c r="AS936" s="353"/>
      <c r="AT936" s="353"/>
      <c r="AU936" s="353"/>
      <c r="AV936" s="353"/>
      <c r="AW936" s="353"/>
      <c r="AX936" s="353"/>
    </row>
    <row r="937" spans="1:50" ht="30" hidden="1" customHeight="1" x14ac:dyDescent="0.15">
      <c r="A937" s="372">
        <v>2</v>
      </c>
      <c r="B937" s="372">
        <v>1</v>
      </c>
      <c r="C937" s="354" t="s">
        <v>564</v>
      </c>
      <c r="D937" s="340"/>
      <c r="E937" s="340"/>
      <c r="F937" s="340"/>
      <c r="G937" s="340"/>
      <c r="H937" s="340"/>
      <c r="I937" s="340"/>
      <c r="J937" s="341">
        <v>2120001043050</v>
      </c>
      <c r="K937" s="342"/>
      <c r="L937" s="342"/>
      <c r="M937" s="342"/>
      <c r="N937" s="342"/>
      <c r="O937" s="342"/>
      <c r="P937" s="355" t="s">
        <v>630</v>
      </c>
      <c r="Q937" s="343"/>
      <c r="R937" s="343"/>
      <c r="S937" s="343"/>
      <c r="T937" s="343"/>
      <c r="U937" s="343"/>
      <c r="V937" s="343"/>
      <c r="W937" s="343"/>
      <c r="X937" s="343"/>
      <c r="Y937" s="344">
        <v>5</v>
      </c>
      <c r="Z937" s="345"/>
      <c r="AA937" s="345"/>
      <c r="AB937" s="346"/>
      <c r="AC937" s="356" t="s">
        <v>516</v>
      </c>
      <c r="AD937" s="356"/>
      <c r="AE937" s="356"/>
      <c r="AF937" s="356"/>
      <c r="AG937" s="356"/>
      <c r="AH937" s="365" t="s">
        <v>594</v>
      </c>
      <c r="AI937" s="366"/>
      <c r="AJ937" s="366"/>
      <c r="AK937" s="366"/>
      <c r="AL937" s="367" t="s">
        <v>594</v>
      </c>
      <c r="AM937" s="368"/>
      <c r="AN937" s="368"/>
      <c r="AO937" s="369"/>
      <c r="AP937" s="353" t="s">
        <v>561</v>
      </c>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t="s">
        <v>594</v>
      </c>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429</v>
      </c>
      <c r="K968" s="358"/>
      <c r="L968" s="358"/>
      <c r="M968" s="358"/>
      <c r="N968" s="358"/>
      <c r="O968" s="358"/>
      <c r="P968" s="359" t="s">
        <v>374</v>
      </c>
      <c r="Q968" s="359"/>
      <c r="R968" s="359"/>
      <c r="S968" s="359"/>
      <c r="T968" s="359"/>
      <c r="U968" s="359"/>
      <c r="V968" s="359"/>
      <c r="W968" s="359"/>
      <c r="X968" s="359"/>
      <c r="Y968" s="360" t="s">
        <v>426</v>
      </c>
      <c r="Z968" s="361"/>
      <c r="AA968" s="361"/>
      <c r="AB968" s="361"/>
      <c r="AC968" s="142" t="s">
        <v>472</v>
      </c>
      <c r="AD968" s="142"/>
      <c r="AE968" s="142"/>
      <c r="AF968" s="142"/>
      <c r="AG968" s="142"/>
      <c r="AH968" s="360" t="s">
        <v>504</v>
      </c>
      <c r="AI968" s="357"/>
      <c r="AJ968" s="357"/>
      <c r="AK968" s="357"/>
      <c r="AL968" s="357" t="s">
        <v>21</v>
      </c>
      <c r="AM968" s="357"/>
      <c r="AN968" s="357"/>
      <c r="AO968" s="362"/>
      <c r="AP968" s="363" t="s">
        <v>430</v>
      </c>
      <c r="AQ968" s="363"/>
      <c r="AR968" s="363"/>
      <c r="AS968" s="363"/>
      <c r="AT968" s="363"/>
      <c r="AU968" s="363"/>
      <c r="AV968" s="363"/>
      <c r="AW968" s="363"/>
      <c r="AX968" s="363"/>
    </row>
    <row r="969" spans="1:50" ht="30" hidden="1" customHeight="1" x14ac:dyDescent="0.15">
      <c r="A969" s="372">
        <v>1</v>
      </c>
      <c r="B969" s="372">
        <v>1</v>
      </c>
      <c r="C969" s="354" t="s">
        <v>565</v>
      </c>
      <c r="D969" s="340"/>
      <c r="E969" s="340"/>
      <c r="F969" s="340"/>
      <c r="G969" s="340"/>
      <c r="H969" s="340"/>
      <c r="I969" s="340"/>
      <c r="J969" s="341">
        <v>1010401027045</v>
      </c>
      <c r="K969" s="342"/>
      <c r="L969" s="342"/>
      <c r="M969" s="342"/>
      <c r="N969" s="342"/>
      <c r="O969" s="342"/>
      <c r="P969" s="355" t="s">
        <v>566</v>
      </c>
      <c r="Q969" s="343"/>
      <c r="R969" s="343"/>
      <c r="S969" s="343"/>
      <c r="T969" s="343"/>
      <c r="U969" s="343"/>
      <c r="V969" s="343"/>
      <c r="W969" s="343"/>
      <c r="X969" s="343"/>
      <c r="Y969" s="344">
        <v>17</v>
      </c>
      <c r="Z969" s="345"/>
      <c r="AA969" s="345"/>
      <c r="AB969" s="346"/>
      <c r="AC969" s="356" t="s">
        <v>509</v>
      </c>
      <c r="AD969" s="364"/>
      <c r="AE969" s="364"/>
      <c r="AF969" s="364"/>
      <c r="AG969" s="364"/>
      <c r="AH969" s="365">
        <v>1</v>
      </c>
      <c r="AI969" s="366"/>
      <c r="AJ969" s="366"/>
      <c r="AK969" s="366"/>
      <c r="AL969" s="350">
        <v>93.6</v>
      </c>
      <c r="AM969" s="351"/>
      <c r="AN969" s="351"/>
      <c r="AO969" s="352"/>
      <c r="AP969" s="353" t="s">
        <v>557</v>
      </c>
      <c r="AQ969" s="353"/>
      <c r="AR969" s="353"/>
      <c r="AS969" s="353"/>
      <c r="AT969" s="353"/>
      <c r="AU969" s="353"/>
      <c r="AV969" s="353"/>
      <c r="AW969" s="353"/>
      <c r="AX969" s="353"/>
    </row>
    <row r="970" spans="1:50" ht="30" hidden="1" customHeight="1" x14ac:dyDescent="0.15">
      <c r="A970" s="372">
        <v>2</v>
      </c>
      <c r="B970" s="372">
        <v>1</v>
      </c>
      <c r="C970" s="354" t="s">
        <v>567</v>
      </c>
      <c r="D970" s="340"/>
      <c r="E970" s="340"/>
      <c r="F970" s="340"/>
      <c r="G970" s="340"/>
      <c r="H970" s="340"/>
      <c r="I970" s="340"/>
      <c r="J970" s="341">
        <v>7210001010540</v>
      </c>
      <c r="K970" s="342"/>
      <c r="L970" s="342"/>
      <c r="M970" s="342"/>
      <c r="N970" s="342"/>
      <c r="O970" s="342"/>
      <c r="P970" s="355" t="s">
        <v>635</v>
      </c>
      <c r="Q970" s="343"/>
      <c r="R970" s="343"/>
      <c r="S970" s="343"/>
      <c r="T970" s="343"/>
      <c r="U970" s="343"/>
      <c r="V970" s="343"/>
      <c r="W970" s="343"/>
      <c r="X970" s="343"/>
      <c r="Y970" s="344">
        <v>13</v>
      </c>
      <c r="Z970" s="345"/>
      <c r="AA970" s="345"/>
      <c r="AB970" s="346"/>
      <c r="AC970" s="356" t="s">
        <v>509</v>
      </c>
      <c r="AD970" s="356"/>
      <c r="AE970" s="356"/>
      <c r="AF970" s="356"/>
      <c r="AG970" s="356"/>
      <c r="AH970" s="365">
        <v>1</v>
      </c>
      <c r="AI970" s="366"/>
      <c r="AJ970" s="366"/>
      <c r="AK970" s="366"/>
      <c r="AL970" s="367">
        <v>85.9</v>
      </c>
      <c r="AM970" s="368"/>
      <c r="AN970" s="368"/>
      <c r="AO970" s="369"/>
      <c r="AP970" s="353" t="s">
        <v>568</v>
      </c>
      <c r="AQ970" s="353"/>
      <c r="AR970" s="353"/>
      <c r="AS970" s="353"/>
      <c r="AT970" s="353"/>
      <c r="AU970" s="353"/>
      <c r="AV970" s="353"/>
      <c r="AW970" s="353"/>
      <c r="AX970" s="353"/>
    </row>
    <row r="971" spans="1:50" ht="30" hidden="1" customHeight="1" x14ac:dyDescent="0.15">
      <c r="A971" s="372">
        <v>3</v>
      </c>
      <c r="B971" s="372">
        <v>1</v>
      </c>
      <c r="C971" s="354" t="s">
        <v>569</v>
      </c>
      <c r="D971" s="340"/>
      <c r="E971" s="340"/>
      <c r="F971" s="340"/>
      <c r="G971" s="340"/>
      <c r="H971" s="340"/>
      <c r="I971" s="340"/>
      <c r="J971" s="341">
        <v>3380001016657</v>
      </c>
      <c r="K971" s="342"/>
      <c r="L971" s="342"/>
      <c r="M971" s="342"/>
      <c r="N971" s="342"/>
      <c r="O971" s="342"/>
      <c r="P971" s="355" t="s">
        <v>638</v>
      </c>
      <c r="Q971" s="343"/>
      <c r="R971" s="343"/>
      <c r="S971" s="343"/>
      <c r="T971" s="343"/>
      <c r="U971" s="343"/>
      <c r="V971" s="343"/>
      <c r="W971" s="343"/>
      <c r="X971" s="343"/>
      <c r="Y971" s="344">
        <v>13</v>
      </c>
      <c r="Z971" s="345"/>
      <c r="AA971" s="345"/>
      <c r="AB971" s="346"/>
      <c r="AC971" s="356" t="s">
        <v>509</v>
      </c>
      <c r="AD971" s="356"/>
      <c r="AE971" s="356"/>
      <c r="AF971" s="356"/>
      <c r="AG971" s="356"/>
      <c r="AH971" s="348">
        <v>1</v>
      </c>
      <c r="AI971" s="349"/>
      <c r="AJ971" s="349"/>
      <c r="AK971" s="349"/>
      <c r="AL971" s="350">
        <v>96.3</v>
      </c>
      <c r="AM971" s="351"/>
      <c r="AN971" s="351"/>
      <c r="AO971" s="352"/>
      <c r="AP971" s="353" t="s">
        <v>568</v>
      </c>
      <c r="AQ971" s="353"/>
      <c r="AR971" s="353"/>
      <c r="AS971" s="353"/>
      <c r="AT971" s="353"/>
      <c r="AU971" s="353"/>
      <c r="AV971" s="353"/>
      <c r="AW971" s="353"/>
      <c r="AX971" s="353"/>
    </row>
    <row r="972" spans="1:50" ht="30" hidden="1" customHeight="1" x14ac:dyDescent="0.15">
      <c r="A972" s="372">
        <v>4</v>
      </c>
      <c r="B972" s="372">
        <v>1</v>
      </c>
      <c r="C972" s="354" t="s">
        <v>570</v>
      </c>
      <c r="D972" s="340"/>
      <c r="E972" s="340"/>
      <c r="F972" s="340"/>
      <c r="G972" s="340"/>
      <c r="H972" s="340"/>
      <c r="I972" s="340"/>
      <c r="J972" s="341">
        <v>4011101005131</v>
      </c>
      <c r="K972" s="342"/>
      <c r="L972" s="342"/>
      <c r="M972" s="342"/>
      <c r="N972" s="342"/>
      <c r="O972" s="342"/>
      <c r="P972" s="355" t="s">
        <v>571</v>
      </c>
      <c r="Q972" s="343"/>
      <c r="R972" s="343"/>
      <c r="S972" s="343"/>
      <c r="T972" s="343"/>
      <c r="U972" s="343"/>
      <c r="V972" s="343"/>
      <c r="W972" s="343"/>
      <c r="X972" s="343"/>
      <c r="Y972" s="344">
        <v>5</v>
      </c>
      <c r="Z972" s="345"/>
      <c r="AA972" s="345"/>
      <c r="AB972" s="346"/>
      <c r="AC972" s="356" t="s">
        <v>509</v>
      </c>
      <c r="AD972" s="356"/>
      <c r="AE972" s="356"/>
      <c r="AF972" s="356"/>
      <c r="AG972" s="356"/>
      <c r="AH972" s="348">
        <v>2</v>
      </c>
      <c r="AI972" s="349"/>
      <c r="AJ972" s="349"/>
      <c r="AK972" s="349"/>
      <c r="AL972" s="350">
        <v>89.5</v>
      </c>
      <c r="AM972" s="351"/>
      <c r="AN972" s="351"/>
      <c r="AO972" s="352"/>
      <c r="AP972" s="353" t="s">
        <v>568</v>
      </c>
      <c r="AQ972" s="353"/>
      <c r="AR972" s="353"/>
      <c r="AS972" s="353"/>
      <c r="AT972" s="353"/>
      <c r="AU972" s="353"/>
      <c r="AV972" s="353"/>
      <c r="AW972" s="353"/>
      <c r="AX972" s="353"/>
    </row>
    <row r="973" spans="1:50" ht="30" hidden="1" customHeight="1" x14ac:dyDescent="0.15">
      <c r="A973" s="372">
        <v>5</v>
      </c>
      <c r="B973" s="372">
        <v>1</v>
      </c>
      <c r="C973" s="354" t="s">
        <v>572</v>
      </c>
      <c r="D973" s="340"/>
      <c r="E973" s="340"/>
      <c r="F973" s="340"/>
      <c r="G973" s="340"/>
      <c r="H973" s="340"/>
      <c r="I973" s="340"/>
      <c r="J973" s="341">
        <v>3020001073726</v>
      </c>
      <c r="K973" s="342"/>
      <c r="L973" s="342"/>
      <c r="M973" s="342"/>
      <c r="N973" s="342"/>
      <c r="O973" s="342"/>
      <c r="P973" s="355" t="s">
        <v>575</v>
      </c>
      <c r="Q973" s="343"/>
      <c r="R973" s="343"/>
      <c r="S973" s="343"/>
      <c r="T973" s="343"/>
      <c r="U973" s="343"/>
      <c r="V973" s="343"/>
      <c r="W973" s="343"/>
      <c r="X973" s="343"/>
      <c r="Y973" s="344">
        <v>5</v>
      </c>
      <c r="Z973" s="345"/>
      <c r="AA973" s="345"/>
      <c r="AB973" s="346"/>
      <c r="AC973" s="347" t="s">
        <v>509</v>
      </c>
      <c r="AD973" s="347"/>
      <c r="AE973" s="347"/>
      <c r="AF973" s="347"/>
      <c r="AG973" s="347"/>
      <c r="AH973" s="348">
        <v>1</v>
      </c>
      <c r="AI973" s="349"/>
      <c r="AJ973" s="349"/>
      <c r="AK973" s="349"/>
      <c r="AL973" s="350">
        <v>55.2</v>
      </c>
      <c r="AM973" s="351"/>
      <c r="AN973" s="351"/>
      <c r="AO973" s="352"/>
      <c r="AP973" s="353" t="s">
        <v>568</v>
      </c>
      <c r="AQ973" s="353"/>
      <c r="AR973" s="353"/>
      <c r="AS973" s="353"/>
      <c r="AT973" s="353"/>
      <c r="AU973" s="353"/>
      <c r="AV973" s="353"/>
      <c r="AW973" s="353"/>
      <c r="AX973" s="353"/>
    </row>
    <row r="974" spans="1:50" ht="30" hidden="1" customHeight="1" x14ac:dyDescent="0.15">
      <c r="A974" s="372">
        <v>6</v>
      </c>
      <c r="B974" s="372">
        <v>1</v>
      </c>
      <c r="C974" s="354" t="s">
        <v>573</v>
      </c>
      <c r="D974" s="340"/>
      <c r="E974" s="340"/>
      <c r="F974" s="340"/>
      <c r="G974" s="340"/>
      <c r="H974" s="340"/>
      <c r="I974" s="340"/>
      <c r="J974" s="341">
        <v>6010001109206</v>
      </c>
      <c r="K974" s="342"/>
      <c r="L974" s="342"/>
      <c r="M974" s="342"/>
      <c r="N974" s="342"/>
      <c r="O974" s="342"/>
      <c r="P974" s="355" t="s">
        <v>592</v>
      </c>
      <c r="Q974" s="343"/>
      <c r="R974" s="343"/>
      <c r="S974" s="343"/>
      <c r="T974" s="343"/>
      <c r="U974" s="343"/>
      <c r="V974" s="343"/>
      <c r="W974" s="343"/>
      <c r="X974" s="343"/>
      <c r="Y974" s="344">
        <v>2</v>
      </c>
      <c r="Z974" s="345"/>
      <c r="AA974" s="345"/>
      <c r="AB974" s="346"/>
      <c r="AC974" s="347" t="s">
        <v>509</v>
      </c>
      <c r="AD974" s="347"/>
      <c r="AE974" s="347"/>
      <c r="AF974" s="347"/>
      <c r="AG974" s="347"/>
      <c r="AH974" s="348">
        <v>2</v>
      </c>
      <c r="AI974" s="349"/>
      <c r="AJ974" s="349"/>
      <c r="AK974" s="349"/>
      <c r="AL974" s="350">
        <v>76</v>
      </c>
      <c r="AM974" s="351"/>
      <c r="AN974" s="351"/>
      <c r="AO974" s="352"/>
      <c r="AP974" s="353" t="s">
        <v>561</v>
      </c>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429</v>
      </c>
      <c r="K1001" s="358"/>
      <c r="L1001" s="358"/>
      <c r="M1001" s="358"/>
      <c r="N1001" s="358"/>
      <c r="O1001" s="358"/>
      <c r="P1001" s="359" t="s">
        <v>374</v>
      </c>
      <c r="Q1001" s="359"/>
      <c r="R1001" s="359"/>
      <c r="S1001" s="359"/>
      <c r="T1001" s="359"/>
      <c r="U1001" s="359"/>
      <c r="V1001" s="359"/>
      <c r="W1001" s="359"/>
      <c r="X1001" s="359"/>
      <c r="Y1001" s="360" t="s">
        <v>426</v>
      </c>
      <c r="Z1001" s="361"/>
      <c r="AA1001" s="361"/>
      <c r="AB1001" s="361"/>
      <c r="AC1001" s="142" t="s">
        <v>472</v>
      </c>
      <c r="AD1001" s="142"/>
      <c r="AE1001" s="142"/>
      <c r="AF1001" s="142"/>
      <c r="AG1001" s="142"/>
      <c r="AH1001" s="360" t="s">
        <v>504</v>
      </c>
      <c r="AI1001" s="357"/>
      <c r="AJ1001" s="357"/>
      <c r="AK1001" s="357"/>
      <c r="AL1001" s="357" t="s">
        <v>21</v>
      </c>
      <c r="AM1001" s="357"/>
      <c r="AN1001" s="357"/>
      <c r="AO1001" s="362"/>
      <c r="AP1001" s="363" t="s">
        <v>430</v>
      </c>
      <c r="AQ1001" s="363"/>
      <c r="AR1001" s="363"/>
      <c r="AS1001" s="363"/>
      <c r="AT1001" s="363"/>
      <c r="AU1001" s="363"/>
      <c r="AV1001" s="363"/>
      <c r="AW1001" s="363"/>
      <c r="AX1001" s="363"/>
    </row>
    <row r="1002" spans="1:50" ht="30" hidden="1" customHeight="1" x14ac:dyDescent="0.15">
      <c r="A1002" s="372">
        <v>1</v>
      </c>
      <c r="B1002" s="372">
        <v>1</v>
      </c>
      <c r="C1002" s="354" t="s">
        <v>646</v>
      </c>
      <c r="D1002" s="340"/>
      <c r="E1002" s="340"/>
      <c r="F1002" s="340"/>
      <c r="G1002" s="340"/>
      <c r="H1002" s="340"/>
      <c r="I1002" s="340"/>
      <c r="J1002" s="341">
        <v>3020001073726</v>
      </c>
      <c r="K1002" s="342"/>
      <c r="L1002" s="342"/>
      <c r="M1002" s="342"/>
      <c r="N1002" s="342"/>
      <c r="O1002" s="342"/>
      <c r="P1002" s="355" t="s">
        <v>574</v>
      </c>
      <c r="Q1002" s="343"/>
      <c r="R1002" s="343"/>
      <c r="S1002" s="343"/>
      <c r="T1002" s="343"/>
      <c r="U1002" s="343"/>
      <c r="V1002" s="343"/>
      <c r="W1002" s="343"/>
      <c r="X1002" s="343"/>
      <c r="Y1002" s="344">
        <v>0.9</v>
      </c>
      <c r="Z1002" s="345"/>
      <c r="AA1002" s="345"/>
      <c r="AB1002" s="346"/>
      <c r="AC1002" s="356" t="s">
        <v>515</v>
      </c>
      <c r="AD1002" s="364"/>
      <c r="AE1002" s="364"/>
      <c r="AF1002" s="364"/>
      <c r="AG1002" s="364"/>
      <c r="AH1002" s="365" t="s">
        <v>568</v>
      </c>
      <c r="AI1002" s="366"/>
      <c r="AJ1002" s="366"/>
      <c r="AK1002" s="366"/>
      <c r="AL1002" s="350" t="s">
        <v>568</v>
      </c>
      <c r="AM1002" s="351"/>
      <c r="AN1002" s="351"/>
      <c r="AO1002" s="352"/>
      <c r="AP1002" s="353" t="s">
        <v>552</v>
      </c>
      <c r="AQ1002" s="353"/>
      <c r="AR1002" s="353"/>
      <c r="AS1002" s="353"/>
      <c r="AT1002" s="353"/>
      <c r="AU1002" s="353"/>
      <c r="AV1002" s="353"/>
      <c r="AW1002" s="353"/>
      <c r="AX1002" s="353"/>
    </row>
    <row r="1003" spans="1:50" ht="30" hidden="1" customHeight="1" x14ac:dyDescent="0.15">
      <c r="A1003" s="372">
        <v>2</v>
      </c>
      <c r="B1003" s="372">
        <v>1</v>
      </c>
      <c r="C1003" s="354" t="s">
        <v>576</v>
      </c>
      <c r="D1003" s="340"/>
      <c r="E1003" s="340"/>
      <c r="F1003" s="340"/>
      <c r="G1003" s="340"/>
      <c r="H1003" s="340"/>
      <c r="I1003" s="340"/>
      <c r="J1003" s="341">
        <v>6010401078439</v>
      </c>
      <c r="K1003" s="342"/>
      <c r="L1003" s="342"/>
      <c r="M1003" s="342"/>
      <c r="N1003" s="342"/>
      <c r="O1003" s="342"/>
      <c r="P1003" s="355" t="s">
        <v>577</v>
      </c>
      <c r="Q1003" s="343"/>
      <c r="R1003" s="343"/>
      <c r="S1003" s="343"/>
      <c r="T1003" s="343"/>
      <c r="U1003" s="343"/>
      <c r="V1003" s="343"/>
      <c r="W1003" s="343"/>
      <c r="X1003" s="343"/>
      <c r="Y1003" s="344">
        <v>0.9</v>
      </c>
      <c r="Z1003" s="345"/>
      <c r="AA1003" s="345"/>
      <c r="AB1003" s="346"/>
      <c r="AC1003" s="356" t="s">
        <v>515</v>
      </c>
      <c r="AD1003" s="356"/>
      <c r="AE1003" s="356"/>
      <c r="AF1003" s="356"/>
      <c r="AG1003" s="356"/>
      <c r="AH1003" s="365" t="s">
        <v>578</v>
      </c>
      <c r="AI1003" s="366"/>
      <c r="AJ1003" s="366"/>
      <c r="AK1003" s="366"/>
      <c r="AL1003" s="367" t="s">
        <v>568</v>
      </c>
      <c r="AM1003" s="368"/>
      <c r="AN1003" s="368"/>
      <c r="AO1003" s="369"/>
      <c r="AP1003" s="353" t="s">
        <v>568</v>
      </c>
      <c r="AQ1003" s="353"/>
      <c r="AR1003" s="353"/>
      <c r="AS1003" s="353"/>
      <c r="AT1003" s="353"/>
      <c r="AU1003" s="353"/>
      <c r="AV1003" s="353"/>
      <c r="AW1003" s="353"/>
      <c r="AX1003" s="353"/>
    </row>
    <row r="1004" spans="1:50" ht="30" hidden="1" customHeight="1" x14ac:dyDescent="0.15">
      <c r="A1004" s="372">
        <v>3</v>
      </c>
      <c r="B1004" s="372">
        <v>1</v>
      </c>
      <c r="C1004" s="354" t="s">
        <v>579</v>
      </c>
      <c r="D1004" s="340"/>
      <c r="E1004" s="340"/>
      <c r="F1004" s="340"/>
      <c r="G1004" s="340"/>
      <c r="H1004" s="340"/>
      <c r="I1004" s="340"/>
      <c r="J1004" s="341">
        <v>2010905000752</v>
      </c>
      <c r="K1004" s="342"/>
      <c r="L1004" s="342"/>
      <c r="M1004" s="342"/>
      <c r="N1004" s="342"/>
      <c r="O1004" s="342"/>
      <c r="P1004" s="355" t="s">
        <v>595</v>
      </c>
      <c r="Q1004" s="343"/>
      <c r="R1004" s="343"/>
      <c r="S1004" s="343"/>
      <c r="T1004" s="343"/>
      <c r="U1004" s="343"/>
      <c r="V1004" s="343"/>
      <c r="W1004" s="343"/>
      <c r="X1004" s="343"/>
      <c r="Y1004" s="344">
        <v>0.5</v>
      </c>
      <c r="Z1004" s="345"/>
      <c r="AA1004" s="345"/>
      <c r="AB1004" s="346"/>
      <c r="AC1004" s="356" t="s">
        <v>515</v>
      </c>
      <c r="AD1004" s="356"/>
      <c r="AE1004" s="356"/>
      <c r="AF1004" s="356"/>
      <c r="AG1004" s="356"/>
      <c r="AH1004" s="348" t="s">
        <v>568</v>
      </c>
      <c r="AI1004" s="349"/>
      <c r="AJ1004" s="349"/>
      <c r="AK1004" s="349"/>
      <c r="AL1004" s="350" t="s">
        <v>568</v>
      </c>
      <c r="AM1004" s="351"/>
      <c r="AN1004" s="351"/>
      <c r="AO1004" s="352"/>
      <c r="AP1004" s="353" t="s">
        <v>561</v>
      </c>
      <c r="AQ1004" s="353"/>
      <c r="AR1004" s="353"/>
      <c r="AS1004" s="353"/>
      <c r="AT1004" s="353"/>
      <c r="AU1004" s="353"/>
      <c r="AV1004" s="353"/>
      <c r="AW1004" s="353"/>
      <c r="AX1004" s="353"/>
    </row>
    <row r="1005" spans="1:50" ht="42.75" hidden="1" customHeight="1" x14ac:dyDescent="0.15">
      <c r="A1005" s="372">
        <v>4</v>
      </c>
      <c r="B1005" s="372">
        <v>1</v>
      </c>
      <c r="C1005" s="354" t="s">
        <v>580</v>
      </c>
      <c r="D1005" s="340"/>
      <c r="E1005" s="340"/>
      <c r="F1005" s="340"/>
      <c r="G1005" s="340"/>
      <c r="H1005" s="340"/>
      <c r="I1005" s="340"/>
      <c r="J1005" s="341">
        <v>4050005010671</v>
      </c>
      <c r="K1005" s="342"/>
      <c r="L1005" s="342"/>
      <c r="M1005" s="342"/>
      <c r="N1005" s="342"/>
      <c r="O1005" s="342"/>
      <c r="P1005" s="355" t="s">
        <v>582</v>
      </c>
      <c r="Q1005" s="343"/>
      <c r="R1005" s="343"/>
      <c r="S1005" s="343"/>
      <c r="T1005" s="343"/>
      <c r="U1005" s="343"/>
      <c r="V1005" s="343"/>
      <c r="W1005" s="343"/>
      <c r="X1005" s="343"/>
      <c r="Y1005" s="344">
        <v>0.2</v>
      </c>
      <c r="Z1005" s="345"/>
      <c r="AA1005" s="345"/>
      <c r="AB1005" s="346"/>
      <c r="AC1005" s="356" t="s">
        <v>515</v>
      </c>
      <c r="AD1005" s="356"/>
      <c r="AE1005" s="356"/>
      <c r="AF1005" s="356"/>
      <c r="AG1005" s="356"/>
      <c r="AH1005" s="348" t="s">
        <v>568</v>
      </c>
      <c r="AI1005" s="349"/>
      <c r="AJ1005" s="349"/>
      <c r="AK1005" s="349"/>
      <c r="AL1005" s="350" t="s">
        <v>568</v>
      </c>
      <c r="AM1005" s="351"/>
      <c r="AN1005" s="351"/>
      <c r="AO1005" s="352"/>
      <c r="AP1005" s="353" t="s">
        <v>568</v>
      </c>
      <c r="AQ1005" s="353"/>
      <c r="AR1005" s="353"/>
      <c r="AS1005" s="353"/>
      <c r="AT1005" s="353"/>
      <c r="AU1005" s="353"/>
      <c r="AV1005" s="353"/>
      <c r="AW1005" s="353"/>
      <c r="AX1005" s="353"/>
    </row>
    <row r="1006" spans="1:50" ht="30" hidden="1" customHeight="1" x14ac:dyDescent="0.15">
      <c r="A1006" s="372">
        <v>5</v>
      </c>
      <c r="B1006" s="372">
        <v>1</v>
      </c>
      <c r="C1006" s="354" t="s">
        <v>581</v>
      </c>
      <c r="D1006" s="340"/>
      <c r="E1006" s="340"/>
      <c r="F1006" s="340"/>
      <c r="G1006" s="340"/>
      <c r="H1006" s="340"/>
      <c r="I1006" s="340"/>
      <c r="J1006" s="341">
        <v>4010001033721</v>
      </c>
      <c r="K1006" s="342"/>
      <c r="L1006" s="342"/>
      <c r="M1006" s="342"/>
      <c r="N1006" s="342"/>
      <c r="O1006" s="342"/>
      <c r="P1006" s="355" t="s">
        <v>593</v>
      </c>
      <c r="Q1006" s="343"/>
      <c r="R1006" s="343"/>
      <c r="S1006" s="343"/>
      <c r="T1006" s="343"/>
      <c r="U1006" s="343"/>
      <c r="V1006" s="343"/>
      <c r="W1006" s="343"/>
      <c r="X1006" s="343"/>
      <c r="Y1006" s="344">
        <v>0.1</v>
      </c>
      <c r="Z1006" s="345"/>
      <c r="AA1006" s="345"/>
      <c r="AB1006" s="346"/>
      <c r="AC1006" s="347" t="s">
        <v>515</v>
      </c>
      <c r="AD1006" s="347"/>
      <c r="AE1006" s="347"/>
      <c r="AF1006" s="347"/>
      <c r="AG1006" s="347"/>
      <c r="AH1006" s="348" t="s">
        <v>568</v>
      </c>
      <c r="AI1006" s="349"/>
      <c r="AJ1006" s="349"/>
      <c r="AK1006" s="349"/>
      <c r="AL1006" s="350" t="s">
        <v>568</v>
      </c>
      <c r="AM1006" s="351"/>
      <c r="AN1006" s="351"/>
      <c r="AO1006" s="352"/>
      <c r="AP1006" s="353" t="s">
        <v>568</v>
      </c>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429</v>
      </c>
      <c r="K1034" s="358"/>
      <c r="L1034" s="358"/>
      <c r="M1034" s="358"/>
      <c r="N1034" s="358"/>
      <c r="O1034" s="358"/>
      <c r="P1034" s="359" t="s">
        <v>374</v>
      </c>
      <c r="Q1034" s="359"/>
      <c r="R1034" s="359"/>
      <c r="S1034" s="359"/>
      <c r="T1034" s="359"/>
      <c r="U1034" s="359"/>
      <c r="V1034" s="359"/>
      <c r="W1034" s="359"/>
      <c r="X1034" s="359"/>
      <c r="Y1034" s="360" t="s">
        <v>426</v>
      </c>
      <c r="Z1034" s="361"/>
      <c r="AA1034" s="361"/>
      <c r="AB1034" s="361"/>
      <c r="AC1034" s="142" t="s">
        <v>472</v>
      </c>
      <c r="AD1034" s="142"/>
      <c r="AE1034" s="142"/>
      <c r="AF1034" s="142"/>
      <c r="AG1034" s="142"/>
      <c r="AH1034" s="360" t="s">
        <v>504</v>
      </c>
      <c r="AI1034" s="357"/>
      <c r="AJ1034" s="357"/>
      <c r="AK1034" s="357"/>
      <c r="AL1034" s="357" t="s">
        <v>21</v>
      </c>
      <c r="AM1034" s="357"/>
      <c r="AN1034" s="357"/>
      <c r="AO1034" s="362"/>
      <c r="AP1034" s="363" t="s">
        <v>430</v>
      </c>
      <c r="AQ1034" s="363"/>
      <c r="AR1034" s="363"/>
      <c r="AS1034" s="363"/>
      <c r="AT1034" s="363"/>
      <c r="AU1034" s="363"/>
      <c r="AV1034" s="363"/>
      <c r="AW1034" s="363"/>
      <c r="AX1034" s="363"/>
    </row>
    <row r="1035" spans="1:50" ht="30" hidden="1" customHeight="1" x14ac:dyDescent="0.15">
      <c r="A1035" s="372">
        <v>1</v>
      </c>
      <c r="B1035" s="372">
        <v>1</v>
      </c>
      <c r="C1035" s="354"/>
      <c r="D1035" s="340"/>
      <c r="E1035" s="340"/>
      <c r="F1035" s="340"/>
      <c r="G1035" s="340"/>
      <c r="H1035" s="340"/>
      <c r="I1035" s="340"/>
      <c r="J1035" s="341"/>
      <c r="K1035" s="342"/>
      <c r="L1035" s="342"/>
      <c r="M1035" s="342"/>
      <c r="N1035" s="342"/>
      <c r="O1035" s="342"/>
      <c r="P1035" s="355"/>
      <c r="Q1035" s="343"/>
      <c r="R1035" s="343"/>
      <c r="S1035" s="343"/>
      <c r="T1035" s="343"/>
      <c r="U1035" s="343"/>
      <c r="V1035" s="343"/>
      <c r="W1035" s="343"/>
      <c r="X1035" s="343"/>
      <c r="Y1035" s="344"/>
      <c r="Z1035" s="345"/>
      <c r="AA1035" s="345"/>
      <c r="AB1035" s="346"/>
      <c r="AC1035" s="356" t="s">
        <v>509</v>
      </c>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429</v>
      </c>
      <c r="K1067" s="358"/>
      <c r="L1067" s="358"/>
      <c r="M1067" s="358"/>
      <c r="N1067" s="358"/>
      <c r="O1067" s="358"/>
      <c r="P1067" s="359" t="s">
        <v>374</v>
      </c>
      <c r="Q1067" s="359"/>
      <c r="R1067" s="359"/>
      <c r="S1067" s="359"/>
      <c r="T1067" s="359"/>
      <c r="U1067" s="359"/>
      <c r="V1067" s="359"/>
      <c r="W1067" s="359"/>
      <c r="X1067" s="359"/>
      <c r="Y1067" s="360" t="s">
        <v>426</v>
      </c>
      <c r="Z1067" s="361"/>
      <c r="AA1067" s="361"/>
      <c r="AB1067" s="361"/>
      <c r="AC1067" s="142" t="s">
        <v>472</v>
      </c>
      <c r="AD1067" s="142"/>
      <c r="AE1067" s="142"/>
      <c r="AF1067" s="142"/>
      <c r="AG1067" s="142"/>
      <c r="AH1067" s="360" t="s">
        <v>504</v>
      </c>
      <c r="AI1067" s="357"/>
      <c r="AJ1067" s="357"/>
      <c r="AK1067" s="357"/>
      <c r="AL1067" s="357" t="s">
        <v>21</v>
      </c>
      <c r="AM1067" s="357"/>
      <c r="AN1067" s="357"/>
      <c r="AO1067" s="362"/>
      <c r="AP1067" s="363" t="s">
        <v>430</v>
      </c>
      <c r="AQ1067" s="363"/>
      <c r="AR1067" s="363"/>
      <c r="AS1067" s="363"/>
      <c r="AT1067" s="363"/>
      <c r="AU1067" s="363"/>
      <c r="AV1067" s="363"/>
      <c r="AW1067" s="363"/>
      <c r="AX1067" s="363"/>
    </row>
    <row r="1068" spans="1:50" ht="30" hidden="1" customHeight="1" x14ac:dyDescent="0.15">
      <c r="A1068" s="372">
        <v>1</v>
      </c>
      <c r="B1068" s="372">
        <v>1</v>
      </c>
      <c r="C1068" s="354"/>
      <c r="D1068" s="340"/>
      <c r="E1068" s="340"/>
      <c r="F1068" s="340"/>
      <c r="G1068" s="340"/>
      <c r="H1068" s="340"/>
      <c r="I1068" s="340"/>
      <c r="J1068" s="341"/>
      <c r="K1068" s="342"/>
      <c r="L1068" s="342"/>
      <c r="M1068" s="342"/>
      <c r="N1068" s="342"/>
      <c r="O1068" s="342"/>
      <c r="P1068" s="355"/>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460</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479</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395</v>
      </c>
      <c r="D1101" s="376"/>
      <c r="E1101" s="142" t="s">
        <v>394</v>
      </c>
      <c r="F1101" s="376"/>
      <c r="G1101" s="376"/>
      <c r="H1101" s="376"/>
      <c r="I1101" s="376"/>
      <c r="J1101" s="142" t="s">
        <v>429</v>
      </c>
      <c r="K1101" s="142"/>
      <c r="L1101" s="142"/>
      <c r="M1101" s="142"/>
      <c r="N1101" s="142"/>
      <c r="O1101" s="142"/>
      <c r="P1101" s="360" t="s">
        <v>27</v>
      </c>
      <c r="Q1101" s="360"/>
      <c r="R1101" s="360"/>
      <c r="S1101" s="360"/>
      <c r="T1101" s="360"/>
      <c r="U1101" s="360"/>
      <c r="V1101" s="360"/>
      <c r="W1101" s="360"/>
      <c r="X1101" s="360"/>
      <c r="Y1101" s="142" t="s">
        <v>431</v>
      </c>
      <c r="Z1101" s="376"/>
      <c r="AA1101" s="376"/>
      <c r="AB1101" s="376"/>
      <c r="AC1101" s="142" t="s">
        <v>375</v>
      </c>
      <c r="AD1101" s="142"/>
      <c r="AE1101" s="142"/>
      <c r="AF1101" s="142"/>
      <c r="AG1101" s="142"/>
      <c r="AH1101" s="360" t="s">
        <v>389</v>
      </c>
      <c r="AI1101" s="361"/>
      <c r="AJ1101" s="361"/>
      <c r="AK1101" s="361"/>
      <c r="AL1101" s="361" t="s">
        <v>21</v>
      </c>
      <c r="AM1101" s="361"/>
      <c r="AN1101" s="361"/>
      <c r="AO1101" s="377"/>
      <c r="AP1101" s="363" t="s">
        <v>461</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7">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3">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L904:AO904">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alignWithMargins="0">
    <oddFooter>&amp;P / &amp;N ページ</oddFooter>
  </headerFooter>
  <rowBreaks count="6" manualBreakCount="6">
    <brk id="29" max="16383" man="1"/>
    <brk id="129" max="16383" man="1"/>
    <brk id="189" max="16383" man="1"/>
    <brk id="725" max="49" man="1"/>
    <brk id="735"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492</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73</v>
      </c>
      <c r="AB2" s="31"/>
      <c r="AC2" s="33" t="s">
        <v>254</v>
      </c>
      <c r="AD2" s="28"/>
      <c r="AE2" s="45" t="s">
        <v>295</v>
      </c>
      <c r="AF2" s="30"/>
      <c r="AG2" s="56" t="s">
        <v>509</v>
      </c>
      <c r="AI2" s="54" t="s">
        <v>383</v>
      </c>
      <c r="AK2" s="54" t="s">
        <v>392</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542</v>
      </c>
      <c r="R3" s="13" t="str">
        <f t="shared" ref="R3:R8" si="3">IF(Q3="","",P3)</f>
        <v>委託・請負</v>
      </c>
      <c r="S3" s="13" t="str">
        <f t="shared" ref="S3:S8" si="4">IF(R3="",S2,IF(S2&lt;&gt;"",CONCATENATE(S2,"、",R3),R3))</f>
        <v>委託・請負</v>
      </c>
      <c r="T3" s="13"/>
      <c r="U3" s="32" t="s">
        <v>463</v>
      </c>
      <c r="W3" s="32" t="s">
        <v>269</v>
      </c>
      <c r="Y3" s="32" t="s">
        <v>70</v>
      </c>
      <c r="Z3" s="30"/>
      <c r="AA3" s="32" t="s">
        <v>75</v>
      </c>
      <c r="AB3" s="31"/>
      <c r="AC3" s="33" t="s">
        <v>255</v>
      </c>
      <c r="AD3" s="28"/>
      <c r="AE3" s="45" t="s">
        <v>296</v>
      </c>
      <c r="AF3" s="30"/>
      <c r="AG3" s="56" t="s">
        <v>510</v>
      </c>
      <c r="AI3" s="54" t="s">
        <v>385</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77</v>
      </c>
      <c r="AB4" s="31"/>
      <c r="AC4" s="32" t="s">
        <v>256</v>
      </c>
      <c r="AD4" s="28"/>
      <c r="AE4" s="45" t="s">
        <v>297</v>
      </c>
      <c r="AF4" s="30"/>
      <c r="AG4" s="56" t="s">
        <v>511</v>
      </c>
      <c r="AI4" s="54" t="s">
        <v>497</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456</v>
      </c>
      <c r="Y5" s="32" t="s">
        <v>74</v>
      </c>
      <c r="Z5" s="30"/>
      <c r="AA5" s="32" t="s">
        <v>79</v>
      </c>
      <c r="AB5" s="31"/>
      <c r="AC5" s="32" t="s">
        <v>298</v>
      </c>
      <c r="AD5" s="31"/>
      <c r="AE5" s="45" t="s">
        <v>522</v>
      </c>
      <c r="AF5" s="30"/>
      <c r="AG5" s="56" t="s">
        <v>512</v>
      </c>
      <c r="AI5" s="56" t="s">
        <v>498</v>
      </c>
      <c r="AK5" s="54" t="str">
        <f t="shared" si="7"/>
        <v>D</v>
      </c>
      <c r="AP5" s="56" t="s">
        <v>512</v>
      </c>
    </row>
    <row r="6" spans="1:42" ht="13.5" customHeight="1" x14ac:dyDescent="0.15">
      <c r="A6" s="14" t="s">
        <v>206</v>
      </c>
      <c r="B6" s="15" t="s">
        <v>542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534</v>
      </c>
      <c r="W6" s="32" t="s">
        <v>271</v>
      </c>
      <c r="Y6" s="32" t="s">
        <v>76</v>
      </c>
      <c r="Z6" s="30"/>
      <c r="AA6" s="32" t="s">
        <v>81</v>
      </c>
      <c r="AB6" s="31"/>
      <c r="AC6" s="32" t="s">
        <v>257</v>
      </c>
      <c r="AD6" s="31"/>
      <c r="AE6" s="45" t="s">
        <v>519</v>
      </c>
      <c r="AF6" s="30"/>
      <c r="AG6" s="56" t="s">
        <v>513</v>
      </c>
      <c r="AI6" s="54" t="s">
        <v>459</v>
      </c>
      <c r="AK6" s="54" t="str">
        <f t="shared" si="7"/>
        <v>E</v>
      </c>
      <c r="AP6" s="56" t="s">
        <v>513</v>
      </c>
    </row>
    <row r="7" spans="1:42" ht="13.5" customHeight="1" x14ac:dyDescent="0.15">
      <c r="A7" s="14" t="s">
        <v>207</v>
      </c>
      <c r="B7" s="15"/>
      <c r="C7" s="13" t="str">
        <f t="shared" si="0"/>
        <v/>
      </c>
      <c r="D7" s="13" t="str">
        <f t="shared" si="8"/>
        <v>科学技術・イノベーション</v>
      </c>
      <c r="F7" s="18" t="s">
        <v>433</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432</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科学技術・イノベーション</v>
      </c>
      <c r="F9" s="18" t="s">
        <v>434</v>
      </c>
      <c r="G9" s="17"/>
      <c r="H9" s="13" t="str">
        <f t="shared" si="1"/>
        <v/>
      </c>
      <c r="I9" s="13" t="str">
        <f t="shared" si="5"/>
        <v/>
      </c>
      <c r="K9" s="14" t="s">
        <v>228</v>
      </c>
      <c r="L9" s="15" t="s">
        <v>542</v>
      </c>
      <c r="M9" s="13" t="str">
        <f t="shared" si="2"/>
        <v>エネルギー対策</v>
      </c>
      <c r="N9" s="13" t="str">
        <f t="shared" si="6"/>
        <v>エネルギー対策</v>
      </c>
      <c r="O9" s="13"/>
      <c r="P9" s="13"/>
      <c r="Q9" s="19"/>
      <c r="T9" s="13"/>
      <c r="U9" s="32" t="s">
        <v>463</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457</v>
      </c>
      <c r="B10" s="15"/>
      <c r="C10" s="13" t="str">
        <f t="shared" si="0"/>
        <v/>
      </c>
      <c r="D10" s="13" t="str">
        <f t="shared" si="8"/>
        <v>科学技術・イノベーション</v>
      </c>
      <c r="F10" s="18" t="s">
        <v>235</v>
      </c>
      <c r="G10" s="17"/>
      <c r="H10" s="13" t="str">
        <f t="shared" si="1"/>
        <v/>
      </c>
      <c r="I10" s="13" t="str">
        <f t="shared" si="5"/>
        <v/>
      </c>
      <c r="K10" s="14" t="s">
        <v>462</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499</v>
      </c>
      <c r="AK10" s="54" t="str">
        <f t="shared" si="7"/>
        <v>I</v>
      </c>
      <c r="AP10" s="54" t="s">
        <v>493</v>
      </c>
    </row>
    <row r="11" spans="1:42" ht="13.5" customHeight="1" x14ac:dyDescent="0.15">
      <c r="A11" s="14" t="s">
        <v>210</v>
      </c>
      <c r="B11" s="15"/>
      <c r="C11" s="13" t="str">
        <f t="shared" si="0"/>
        <v/>
      </c>
      <c r="D11" s="13" t="str">
        <f t="shared" si="8"/>
        <v>科学技術・イノベーション</v>
      </c>
      <c r="F11" s="18" t="s">
        <v>236</v>
      </c>
      <c r="G11" s="17" t="s">
        <v>542</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443</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435</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1"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484</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355</v>
      </c>
      <c r="AF2" s="1035"/>
      <c r="AG2" s="1035"/>
      <c r="AH2" s="1035"/>
      <c r="AI2" s="1035" t="s">
        <v>361</v>
      </c>
      <c r="AJ2" s="1035"/>
      <c r="AK2" s="1035"/>
      <c r="AL2" s="1035"/>
      <c r="AM2" s="1035" t="s">
        <v>465</v>
      </c>
      <c r="AN2" s="1035"/>
      <c r="AO2" s="1035"/>
      <c r="AP2" s="553"/>
      <c r="AQ2" s="152" t="s">
        <v>353</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354</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484</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355</v>
      </c>
      <c r="AF9" s="1035"/>
      <c r="AG9" s="1035"/>
      <c r="AH9" s="1035"/>
      <c r="AI9" s="1035" t="s">
        <v>361</v>
      </c>
      <c r="AJ9" s="1035"/>
      <c r="AK9" s="1035"/>
      <c r="AL9" s="1035"/>
      <c r="AM9" s="1035" t="s">
        <v>465</v>
      </c>
      <c r="AN9" s="1035"/>
      <c r="AO9" s="1035"/>
      <c r="AP9" s="553"/>
      <c r="AQ9" s="152" t="s">
        <v>353</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354</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484</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355</v>
      </c>
      <c r="AF16" s="1035"/>
      <c r="AG16" s="1035"/>
      <c r="AH16" s="1035"/>
      <c r="AI16" s="1035" t="s">
        <v>361</v>
      </c>
      <c r="AJ16" s="1035"/>
      <c r="AK16" s="1035"/>
      <c r="AL16" s="1035"/>
      <c r="AM16" s="1035" t="s">
        <v>465</v>
      </c>
      <c r="AN16" s="1035"/>
      <c r="AO16" s="1035"/>
      <c r="AP16" s="553"/>
      <c r="AQ16" s="152" t="s">
        <v>353</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354</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484</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355</v>
      </c>
      <c r="AF23" s="1035"/>
      <c r="AG23" s="1035"/>
      <c r="AH23" s="1035"/>
      <c r="AI23" s="1035" t="s">
        <v>361</v>
      </c>
      <c r="AJ23" s="1035"/>
      <c r="AK23" s="1035"/>
      <c r="AL23" s="1035"/>
      <c r="AM23" s="1035" t="s">
        <v>465</v>
      </c>
      <c r="AN23" s="1035"/>
      <c r="AO23" s="1035"/>
      <c r="AP23" s="553"/>
      <c r="AQ23" s="152" t="s">
        <v>353</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354</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484</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355</v>
      </c>
      <c r="AF30" s="1035"/>
      <c r="AG30" s="1035"/>
      <c r="AH30" s="1035"/>
      <c r="AI30" s="1035" t="s">
        <v>361</v>
      </c>
      <c r="AJ30" s="1035"/>
      <c r="AK30" s="1035"/>
      <c r="AL30" s="1035"/>
      <c r="AM30" s="1035" t="s">
        <v>465</v>
      </c>
      <c r="AN30" s="1035"/>
      <c r="AO30" s="1035"/>
      <c r="AP30" s="553"/>
      <c r="AQ30" s="152" t="s">
        <v>353</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354</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484</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355</v>
      </c>
      <c r="AF37" s="1035"/>
      <c r="AG37" s="1035"/>
      <c r="AH37" s="1035"/>
      <c r="AI37" s="1035" t="s">
        <v>361</v>
      </c>
      <c r="AJ37" s="1035"/>
      <c r="AK37" s="1035"/>
      <c r="AL37" s="1035"/>
      <c r="AM37" s="1035" t="s">
        <v>465</v>
      </c>
      <c r="AN37" s="1035"/>
      <c r="AO37" s="1035"/>
      <c r="AP37" s="553"/>
      <c r="AQ37" s="152" t="s">
        <v>353</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354</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484</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355</v>
      </c>
      <c r="AF44" s="1035"/>
      <c r="AG44" s="1035"/>
      <c r="AH44" s="1035"/>
      <c r="AI44" s="1035" t="s">
        <v>361</v>
      </c>
      <c r="AJ44" s="1035"/>
      <c r="AK44" s="1035"/>
      <c r="AL44" s="1035"/>
      <c r="AM44" s="1035" t="s">
        <v>465</v>
      </c>
      <c r="AN44" s="1035"/>
      <c r="AO44" s="1035"/>
      <c r="AP44" s="553"/>
      <c r="AQ44" s="152" t="s">
        <v>353</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354</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484</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355</v>
      </c>
      <c r="AF51" s="1035"/>
      <c r="AG51" s="1035"/>
      <c r="AH51" s="1035"/>
      <c r="AI51" s="1035" t="s">
        <v>361</v>
      </c>
      <c r="AJ51" s="1035"/>
      <c r="AK51" s="1035"/>
      <c r="AL51" s="1035"/>
      <c r="AM51" s="1035" t="s">
        <v>465</v>
      </c>
      <c r="AN51" s="1035"/>
      <c r="AO51" s="1035"/>
      <c r="AP51" s="553"/>
      <c r="AQ51" s="152" t="s">
        <v>353</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354</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484</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355</v>
      </c>
      <c r="AF58" s="1035"/>
      <c r="AG58" s="1035"/>
      <c r="AH58" s="1035"/>
      <c r="AI58" s="1035" t="s">
        <v>361</v>
      </c>
      <c r="AJ58" s="1035"/>
      <c r="AK58" s="1035"/>
      <c r="AL58" s="1035"/>
      <c r="AM58" s="1035" t="s">
        <v>465</v>
      </c>
      <c r="AN58" s="1035"/>
      <c r="AO58" s="1035"/>
      <c r="AP58" s="553"/>
      <c r="AQ58" s="152" t="s">
        <v>353</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354</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484</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355</v>
      </c>
      <c r="AF65" s="1035"/>
      <c r="AG65" s="1035"/>
      <c r="AH65" s="1035"/>
      <c r="AI65" s="1035" t="s">
        <v>361</v>
      </c>
      <c r="AJ65" s="1035"/>
      <c r="AK65" s="1035"/>
      <c r="AL65" s="1035"/>
      <c r="AM65" s="1035" t="s">
        <v>465</v>
      </c>
      <c r="AN65" s="1035"/>
      <c r="AO65" s="1035"/>
      <c r="AP65" s="553"/>
      <c r="AQ65" s="152" t="s">
        <v>353</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354</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503</v>
      </c>
      <c r="H2" s="595"/>
      <c r="I2" s="595"/>
      <c r="J2" s="595"/>
      <c r="K2" s="595"/>
      <c r="L2" s="595"/>
      <c r="M2" s="595"/>
      <c r="N2" s="595"/>
      <c r="O2" s="595"/>
      <c r="P2" s="595"/>
      <c r="Q2" s="595"/>
      <c r="R2" s="595"/>
      <c r="S2" s="595"/>
      <c r="T2" s="595"/>
      <c r="U2" s="595"/>
      <c r="V2" s="595"/>
      <c r="W2" s="595"/>
      <c r="X2" s="595"/>
      <c r="Y2" s="595"/>
      <c r="Z2" s="595"/>
      <c r="AA2" s="595"/>
      <c r="AB2" s="596"/>
      <c r="AC2" s="594" t="s">
        <v>505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399</v>
      </c>
      <c r="H15" s="595"/>
      <c r="I15" s="595"/>
      <c r="J15" s="595"/>
      <c r="K15" s="595"/>
      <c r="L15" s="595"/>
      <c r="M15" s="595"/>
      <c r="N15" s="595"/>
      <c r="O15" s="595"/>
      <c r="P15" s="595"/>
      <c r="Q15" s="595"/>
      <c r="R15" s="595"/>
      <c r="S15" s="595"/>
      <c r="T15" s="595"/>
      <c r="U15" s="595"/>
      <c r="V15" s="595"/>
      <c r="W15" s="595"/>
      <c r="X15" s="595"/>
      <c r="Y15" s="595"/>
      <c r="Z15" s="595"/>
      <c r="AA15" s="595"/>
      <c r="AB15" s="596"/>
      <c r="AC15" s="594" t="s">
        <v>400</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398</v>
      </c>
      <c r="H28" s="595"/>
      <c r="I28" s="595"/>
      <c r="J28" s="595"/>
      <c r="K28" s="595"/>
      <c r="L28" s="595"/>
      <c r="M28" s="595"/>
      <c r="N28" s="595"/>
      <c r="O28" s="595"/>
      <c r="P28" s="595"/>
      <c r="Q28" s="595"/>
      <c r="R28" s="595"/>
      <c r="S28" s="595"/>
      <c r="T28" s="595"/>
      <c r="U28" s="595"/>
      <c r="V28" s="595"/>
      <c r="W28" s="595"/>
      <c r="X28" s="595"/>
      <c r="Y28" s="595"/>
      <c r="Z28" s="595"/>
      <c r="AA28" s="595"/>
      <c r="AB28" s="596"/>
      <c r="AC28" s="594" t="s">
        <v>401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448</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402</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403</v>
      </c>
      <c r="H68" s="595"/>
      <c r="I68" s="595"/>
      <c r="J68" s="595"/>
      <c r="K68" s="595"/>
      <c r="L68" s="595"/>
      <c r="M68" s="595"/>
      <c r="N68" s="595"/>
      <c r="O68" s="595"/>
      <c r="P68" s="595"/>
      <c r="Q68" s="595"/>
      <c r="R68" s="595"/>
      <c r="S68" s="595"/>
      <c r="T68" s="595"/>
      <c r="U68" s="595"/>
      <c r="V68" s="595"/>
      <c r="W68" s="595"/>
      <c r="X68" s="595"/>
      <c r="Y68" s="595"/>
      <c r="Z68" s="595"/>
      <c r="AA68" s="595"/>
      <c r="AB68" s="596"/>
      <c r="AC68" s="594" t="s">
        <v>404</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405</v>
      </c>
      <c r="H81" s="595"/>
      <c r="I81" s="595"/>
      <c r="J81" s="595"/>
      <c r="K81" s="595"/>
      <c r="L81" s="595"/>
      <c r="M81" s="595"/>
      <c r="N81" s="595"/>
      <c r="O81" s="595"/>
      <c r="P81" s="595"/>
      <c r="Q81" s="595"/>
      <c r="R81" s="595"/>
      <c r="S81" s="595"/>
      <c r="T81" s="595"/>
      <c r="U81" s="595"/>
      <c r="V81" s="595"/>
      <c r="W81" s="595"/>
      <c r="X81" s="595"/>
      <c r="Y81" s="595"/>
      <c r="Z81" s="595"/>
      <c r="AA81" s="595"/>
      <c r="AB81" s="596"/>
      <c r="AC81" s="594" t="s">
        <v>406</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407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409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418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419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10"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429</v>
      </c>
      <c r="K3" s="358"/>
      <c r="L3" s="358"/>
      <c r="M3" s="358"/>
      <c r="N3" s="358"/>
      <c r="O3" s="358"/>
      <c r="P3" s="359" t="s">
        <v>27</v>
      </c>
      <c r="Q3" s="359"/>
      <c r="R3" s="359"/>
      <c r="S3" s="359"/>
      <c r="T3" s="359"/>
      <c r="U3" s="359"/>
      <c r="V3" s="359"/>
      <c r="W3" s="359"/>
      <c r="X3" s="359"/>
      <c r="Y3" s="360" t="s">
        <v>489</v>
      </c>
      <c r="Z3" s="361"/>
      <c r="AA3" s="361"/>
      <c r="AB3" s="361"/>
      <c r="AC3" s="142" t="s">
        <v>472</v>
      </c>
      <c r="AD3" s="142"/>
      <c r="AE3" s="142"/>
      <c r="AF3" s="142"/>
      <c r="AG3" s="142"/>
      <c r="AH3" s="360" t="s">
        <v>389</v>
      </c>
      <c r="AI3" s="357"/>
      <c r="AJ3" s="357"/>
      <c r="AK3" s="357"/>
      <c r="AL3" s="357" t="s">
        <v>21</v>
      </c>
      <c r="AM3" s="357"/>
      <c r="AN3" s="357"/>
      <c r="AO3" s="362"/>
      <c r="AP3" s="363" t="s">
        <v>430</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429</v>
      </c>
      <c r="K36" s="358"/>
      <c r="L36" s="358"/>
      <c r="M36" s="358"/>
      <c r="N36" s="358"/>
      <c r="O36" s="358"/>
      <c r="P36" s="359" t="s">
        <v>27</v>
      </c>
      <c r="Q36" s="359"/>
      <c r="R36" s="359"/>
      <c r="S36" s="359"/>
      <c r="T36" s="359"/>
      <c r="U36" s="359"/>
      <c r="V36" s="359"/>
      <c r="W36" s="359"/>
      <c r="X36" s="359"/>
      <c r="Y36" s="360" t="s">
        <v>489</v>
      </c>
      <c r="Z36" s="361"/>
      <c r="AA36" s="361"/>
      <c r="AB36" s="361"/>
      <c r="AC36" s="142" t="s">
        <v>472</v>
      </c>
      <c r="AD36" s="142"/>
      <c r="AE36" s="142"/>
      <c r="AF36" s="142"/>
      <c r="AG36" s="142"/>
      <c r="AH36" s="360" t="s">
        <v>389</v>
      </c>
      <c r="AI36" s="357"/>
      <c r="AJ36" s="357"/>
      <c r="AK36" s="357"/>
      <c r="AL36" s="357" t="s">
        <v>21</v>
      </c>
      <c r="AM36" s="357"/>
      <c r="AN36" s="357"/>
      <c r="AO36" s="362"/>
      <c r="AP36" s="363" t="s">
        <v>430</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429</v>
      </c>
      <c r="K69" s="358"/>
      <c r="L69" s="358"/>
      <c r="M69" s="358"/>
      <c r="N69" s="358"/>
      <c r="O69" s="358"/>
      <c r="P69" s="359" t="s">
        <v>27</v>
      </c>
      <c r="Q69" s="359"/>
      <c r="R69" s="359"/>
      <c r="S69" s="359"/>
      <c r="T69" s="359"/>
      <c r="U69" s="359"/>
      <c r="V69" s="359"/>
      <c r="W69" s="359"/>
      <c r="X69" s="359"/>
      <c r="Y69" s="360" t="s">
        <v>489</v>
      </c>
      <c r="Z69" s="361"/>
      <c r="AA69" s="361"/>
      <c r="AB69" s="361"/>
      <c r="AC69" s="142" t="s">
        <v>472</v>
      </c>
      <c r="AD69" s="142"/>
      <c r="AE69" s="142"/>
      <c r="AF69" s="142"/>
      <c r="AG69" s="142"/>
      <c r="AH69" s="360" t="s">
        <v>389</v>
      </c>
      <c r="AI69" s="357"/>
      <c r="AJ69" s="357"/>
      <c r="AK69" s="357"/>
      <c r="AL69" s="357" t="s">
        <v>21</v>
      </c>
      <c r="AM69" s="357"/>
      <c r="AN69" s="357"/>
      <c r="AO69" s="362"/>
      <c r="AP69" s="363" t="s">
        <v>430</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429</v>
      </c>
      <c r="K102" s="358"/>
      <c r="L102" s="358"/>
      <c r="M102" s="358"/>
      <c r="N102" s="358"/>
      <c r="O102" s="358"/>
      <c r="P102" s="359" t="s">
        <v>27</v>
      </c>
      <c r="Q102" s="359"/>
      <c r="R102" s="359"/>
      <c r="S102" s="359"/>
      <c r="T102" s="359"/>
      <c r="U102" s="359"/>
      <c r="V102" s="359"/>
      <c r="W102" s="359"/>
      <c r="X102" s="359"/>
      <c r="Y102" s="360" t="s">
        <v>489</v>
      </c>
      <c r="Z102" s="361"/>
      <c r="AA102" s="361"/>
      <c r="AB102" s="361"/>
      <c r="AC102" s="142" t="s">
        <v>472</v>
      </c>
      <c r="AD102" s="142"/>
      <c r="AE102" s="142"/>
      <c r="AF102" s="142"/>
      <c r="AG102" s="142"/>
      <c r="AH102" s="360" t="s">
        <v>389</v>
      </c>
      <c r="AI102" s="357"/>
      <c r="AJ102" s="357"/>
      <c r="AK102" s="357"/>
      <c r="AL102" s="357" t="s">
        <v>21</v>
      </c>
      <c r="AM102" s="357"/>
      <c r="AN102" s="357"/>
      <c r="AO102" s="362"/>
      <c r="AP102" s="363" t="s">
        <v>430</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429</v>
      </c>
      <c r="K135" s="358"/>
      <c r="L135" s="358"/>
      <c r="M135" s="358"/>
      <c r="N135" s="358"/>
      <c r="O135" s="358"/>
      <c r="P135" s="359" t="s">
        <v>27</v>
      </c>
      <c r="Q135" s="359"/>
      <c r="R135" s="359"/>
      <c r="S135" s="359"/>
      <c r="T135" s="359"/>
      <c r="U135" s="359"/>
      <c r="V135" s="359"/>
      <c r="W135" s="359"/>
      <c r="X135" s="359"/>
      <c r="Y135" s="360" t="s">
        <v>489</v>
      </c>
      <c r="Z135" s="361"/>
      <c r="AA135" s="361"/>
      <c r="AB135" s="361"/>
      <c r="AC135" s="142" t="s">
        <v>472</v>
      </c>
      <c r="AD135" s="142"/>
      <c r="AE135" s="142"/>
      <c r="AF135" s="142"/>
      <c r="AG135" s="142"/>
      <c r="AH135" s="360" t="s">
        <v>389</v>
      </c>
      <c r="AI135" s="357"/>
      <c r="AJ135" s="357"/>
      <c r="AK135" s="357"/>
      <c r="AL135" s="357" t="s">
        <v>21</v>
      </c>
      <c r="AM135" s="357"/>
      <c r="AN135" s="357"/>
      <c r="AO135" s="362"/>
      <c r="AP135" s="363" t="s">
        <v>430</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429</v>
      </c>
      <c r="K168" s="358"/>
      <c r="L168" s="358"/>
      <c r="M168" s="358"/>
      <c r="N168" s="358"/>
      <c r="O168" s="358"/>
      <c r="P168" s="359" t="s">
        <v>27</v>
      </c>
      <c r="Q168" s="359"/>
      <c r="R168" s="359"/>
      <c r="S168" s="359"/>
      <c r="T168" s="359"/>
      <c r="U168" s="359"/>
      <c r="V168" s="359"/>
      <c r="W168" s="359"/>
      <c r="X168" s="359"/>
      <c r="Y168" s="360" t="s">
        <v>489</v>
      </c>
      <c r="Z168" s="361"/>
      <c r="AA168" s="361"/>
      <c r="AB168" s="361"/>
      <c r="AC168" s="142" t="s">
        <v>472</v>
      </c>
      <c r="AD168" s="142"/>
      <c r="AE168" s="142"/>
      <c r="AF168" s="142"/>
      <c r="AG168" s="142"/>
      <c r="AH168" s="360" t="s">
        <v>389</v>
      </c>
      <c r="AI168" s="357"/>
      <c r="AJ168" s="357"/>
      <c r="AK168" s="357"/>
      <c r="AL168" s="357" t="s">
        <v>21</v>
      </c>
      <c r="AM168" s="357"/>
      <c r="AN168" s="357"/>
      <c r="AO168" s="362"/>
      <c r="AP168" s="363" t="s">
        <v>430</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429</v>
      </c>
      <c r="K201" s="358"/>
      <c r="L201" s="358"/>
      <c r="M201" s="358"/>
      <c r="N201" s="358"/>
      <c r="O201" s="358"/>
      <c r="P201" s="359" t="s">
        <v>27</v>
      </c>
      <c r="Q201" s="359"/>
      <c r="R201" s="359"/>
      <c r="S201" s="359"/>
      <c r="T201" s="359"/>
      <c r="U201" s="359"/>
      <c r="V201" s="359"/>
      <c r="W201" s="359"/>
      <c r="X201" s="359"/>
      <c r="Y201" s="360" t="s">
        <v>489</v>
      </c>
      <c r="Z201" s="361"/>
      <c r="AA201" s="361"/>
      <c r="AB201" s="361"/>
      <c r="AC201" s="142" t="s">
        <v>472</v>
      </c>
      <c r="AD201" s="142"/>
      <c r="AE201" s="142"/>
      <c r="AF201" s="142"/>
      <c r="AG201" s="142"/>
      <c r="AH201" s="360" t="s">
        <v>389</v>
      </c>
      <c r="AI201" s="357"/>
      <c r="AJ201" s="357"/>
      <c r="AK201" s="357"/>
      <c r="AL201" s="357" t="s">
        <v>21</v>
      </c>
      <c r="AM201" s="357"/>
      <c r="AN201" s="357"/>
      <c r="AO201" s="362"/>
      <c r="AP201" s="363" t="s">
        <v>430</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429</v>
      </c>
      <c r="K234" s="358"/>
      <c r="L234" s="358"/>
      <c r="M234" s="358"/>
      <c r="N234" s="358"/>
      <c r="O234" s="358"/>
      <c r="P234" s="359" t="s">
        <v>27</v>
      </c>
      <c r="Q234" s="359"/>
      <c r="R234" s="359"/>
      <c r="S234" s="359"/>
      <c r="T234" s="359"/>
      <c r="U234" s="359"/>
      <c r="V234" s="359"/>
      <c r="W234" s="359"/>
      <c r="X234" s="359"/>
      <c r="Y234" s="360" t="s">
        <v>489</v>
      </c>
      <c r="Z234" s="361"/>
      <c r="AA234" s="361"/>
      <c r="AB234" s="361"/>
      <c r="AC234" s="142" t="s">
        <v>472</v>
      </c>
      <c r="AD234" s="142"/>
      <c r="AE234" s="142"/>
      <c r="AF234" s="142"/>
      <c r="AG234" s="142"/>
      <c r="AH234" s="360" t="s">
        <v>389</v>
      </c>
      <c r="AI234" s="357"/>
      <c r="AJ234" s="357"/>
      <c r="AK234" s="357"/>
      <c r="AL234" s="357" t="s">
        <v>21</v>
      </c>
      <c r="AM234" s="357"/>
      <c r="AN234" s="357"/>
      <c r="AO234" s="362"/>
      <c r="AP234" s="363" t="s">
        <v>430</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429</v>
      </c>
      <c r="K267" s="358"/>
      <c r="L267" s="358"/>
      <c r="M267" s="358"/>
      <c r="N267" s="358"/>
      <c r="O267" s="358"/>
      <c r="P267" s="359" t="s">
        <v>27</v>
      </c>
      <c r="Q267" s="359"/>
      <c r="R267" s="359"/>
      <c r="S267" s="359"/>
      <c r="T267" s="359"/>
      <c r="U267" s="359"/>
      <c r="V267" s="359"/>
      <c r="W267" s="359"/>
      <c r="X267" s="359"/>
      <c r="Y267" s="360" t="s">
        <v>489</v>
      </c>
      <c r="Z267" s="361"/>
      <c r="AA267" s="361"/>
      <c r="AB267" s="361"/>
      <c r="AC267" s="142" t="s">
        <v>472</v>
      </c>
      <c r="AD267" s="142"/>
      <c r="AE267" s="142"/>
      <c r="AF267" s="142"/>
      <c r="AG267" s="142"/>
      <c r="AH267" s="360" t="s">
        <v>389</v>
      </c>
      <c r="AI267" s="357"/>
      <c r="AJ267" s="357"/>
      <c r="AK267" s="357"/>
      <c r="AL267" s="357" t="s">
        <v>21</v>
      </c>
      <c r="AM267" s="357"/>
      <c r="AN267" s="357"/>
      <c r="AO267" s="362"/>
      <c r="AP267" s="363" t="s">
        <v>430</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429</v>
      </c>
      <c r="K300" s="358"/>
      <c r="L300" s="358"/>
      <c r="M300" s="358"/>
      <c r="N300" s="358"/>
      <c r="O300" s="358"/>
      <c r="P300" s="359" t="s">
        <v>27</v>
      </c>
      <c r="Q300" s="359"/>
      <c r="R300" s="359"/>
      <c r="S300" s="359"/>
      <c r="T300" s="359"/>
      <c r="U300" s="359"/>
      <c r="V300" s="359"/>
      <c r="W300" s="359"/>
      <c r="X300" s="359"/>
      <c r="Y300" s="360" t="s">
        <v>489</v>
      </c>
      <c r="Z300" s="361"/>
      <c r="AA300" s="361"/>
      <c r="AB300" s="361"/>
      <c r="AC300" s="142" t="s">
        <v>472</v>
      </c>
      <c r="AD300" s="142"/>
      <c r="AE300" s="142"/>
      <c r="AF300" s="142"/>
      <c r="AG300" s="142"/>
      <c r="AH300" s="360" t="s">
        <v>389</v>
      </c>
      <c r="AI300" s="357"/>
      <c r="AJ300" s="357"/>
      <c r="AK300" s="357"/>
      <c r="AL300" s="357" t="s">
        <v>21</v>
      </c>
      <c r="AM300" s="357"/>
      <c r="AN300" s="357"/>
      <c r="AO300" s="362"/>
      <c r="AP300" s="363" t="s">
        <v>430</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429</v>
      </c>
      <c r="K333" s="358"/>
      <c r="L333" s="358"/>
      <c r="M333" s="358"/>
      <c r="N333" s="358"/>
      <c r="O333" s="358"/>
      <c r="P333" s="359" t="s">
        <v>27</v>
      </c>
      <c r="Q333" s="359"/>
      <c r="R333" s="359"/>
      <c r="S333" s="359"/>
      <c r="T333" s="359"/>
      <c r="U333" s="359"/>
      <c r="V333" s="359"/>
      <c r="W333" s="359"/>
      <c r="X333" s="359"/>
      <c r="Y333" s="360" t="s">
        <v>489</v>
      </c>
      <c r="Z333" s="361"/>
      <c r="AA333" s="361"/>
      <c r="AB333" s="361"/>
      <c r="AC333" s="142" t="s">
        <v>472</v>
      </c>
      <c r="AD333" s="142"/>
      <c r="AE333" s="142"/>
      <c r="AF333" s="142"/>
      <c r="AG333" s="142"/>
      <c r="AH333" s="360" t="s">
        <v>389</v>
      </c>
      <c r="AI333" s="357"/>
      <c r="AJ333" s="357"/>
      <c r="AK333" s="357"/>
      <c r="AL333" s="357" t="s">
        <v>21</v>
      </c>
      <c r="AM333" s="357"/>
      <c r="AN333" s="357"/>
      <c r="AO333" s="362"/>
      <c r="AP333" s="363" t="s">
        <v>430</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429</v>
      </c>
      <c r="K366" s="358"/>
      <c r="L366" s="358"/>
      <c r="M366" s="358"/>
      <c r="N366" s="358"/>
      <c r="O366" s="358"/>
      <c r="P366" s="359" t="s">
        <v>27</v>
      </c>
      <c r="Q366" s="359"/>
      <c r="R366" s="359"/>
      <c r="S366" s="359"/>
      <c r="T366" s="359"/>
      <c r="U366" s="359"/>
      <c r="V366" s="359"/>
      <c r="W366" s="359"/>
      <c r="X366" s="359"/>
      <c r="Y366" s="360" t="s">
        <v>489</v>
      </c>
      <c r="Z366" s="361"/>
      <c r="AA366" s="361"/>
      <c r="AB366" s="361"/>
      <c r="AC366" s="142" t="s">
        <v>472</v>
      </c>
      <c r="AD366" s="142"/>
      <c r="AE366" s="142"/>
      <c r="AF366" s="142"/>
      <c r="AG366" s="142"/>
      <c r="AH366" s="360" t="s">
        <v>389</v>
      </c>
      <c r="AI366" s="357"/>
      <c r="AJ366" s="357"/>
      <c r="AK366" s="357"/>
      <c r="AL366" s="357" t="s">
        <v>21</v>
      </c>
      <c r="AM366" s="357"/>
      <c r="AN366" s="357"/>
      <c r="AO366" s="362"/>
      <c r="AP366" s="363" t="s">
        <v>430</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429</v>
      </c>
      <c r="K399" s="358"/>
      <c r="L399" s="358"/>
      <c r="M399" s="358"/>
      <c r="N399" s="358"/>
      <c r="O399" s="358"/>
      <c r="P399" s="359" t="s">
        <v>27</v>
      </c>
      <c r="Q399" s="359"/>
      <c r="R399" s="359"/>
      <c r="S399" s="359"/>
      <c r="T399" s="359"/>
      <c r="U399" s="359"/>
      <c r="V399" s="359"/>
      <c r="W399" s="359"/>
      <c r="X399" s="359"/>
      <c r="Y399" s="360" t="s">
        <v>489</v>
      </c>
      <c r="Z399" s="361"/>
      <c r="AA399" s="361"/>
      <c r="AB399" s="361"/>
      <c r="AC399" s="142" t="s">
        <v>472</v>
      </c>
      <c r="AD399" s="142"/>
      <c r="AE399" s="142"/>
      <c r="AF399" s="142"/>
      <c r="AG399" s="142"/>
      <c r="AH399" s="360" t="s">
        <v>389</v>
      </c>
      <c r="AI399" s="357"/>
      <c r="AJ399" s="357"/>
      <c r="AK399" s="357"/>
      <c r="AL399" s="357" t="s">
        <v>21</v>
      </c>
      <c r="AM399" s="357"/>
      <c r="AN399" s="357"/>
      <c r="AO399" s="362"/>
      <c r="AP399" s="363" t="s">
        <v>430</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429</v>
      </c>
      <c r="K432" s="358"/>
      <c r="L432" s="358"/>
      <c r="M432" s="358"/>
      <c r="N432" s="358"/>
      <c r="O432" s="358"/>
      <c r="P432" s="359" t="s">
        <v>27</v>
      </c>
      <c r="Q432" s="359"/>
      <c r="R432" s="359"/>
      <c r="S432" s="359"/>
      <c r="T432" s="359"/>
      <c r="U432" s="359"/>
      <c r="V432" s="359"/>
      <c r="W432" s="359"/>
      <c r="X432" s="359"/>
      <c r="Y432" s="360" t="s">
        <v>489</v>
      </c>
      <c r="Z432" s="361"/>
      <c r="AA432" s="361"/>
      <c r="AB432" s="361"/>
      <c r="AC432" s="142" t="s">
        <v>472</v>
      </c>
      <c r="AD432" s="142"/>
      <c r="AE432" s="142"/>
      <c r="AF432" s="142"/>
      <c r="AG432" s="142"/>
      <c r="AH432" s="360" t="s">
        <v>389</v>
      </c>
      <c r="AI432" s="357"/>
      <c r="AJ432" s="357"/>
      <c r="AK432" s="357"/>
      <c r="AL432" s="357" t="s">
        <v>21</v>
      </c>
      <c r="AM432" s="357"/>
      <c r="AN432" s="357"/>
      <c r="AO432" s="362"/>
      <c r="AP432" s="363" t="s">
        <v>430</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429</v>
      </c>
      <c r="K465" s="358"/>
      <c r="L465" s="358"/>
      <c r="M465" s="358"/>
      <c r="N465" s="358"/>
      <c r="O465" s="358"/>
      <c r="P465" s="359" t="s">
        <v>27</v>
      </c>
      <c r="Q465" s="359"/>
      <c r="R465" s="359"/>
      <c r="S465" s="359"/>
      <c r="T465" s="359"/>
      <c r="U465" s="359"/>
      <c r="V465" s="359"/>
      <c r="W465" s="359"/>
      <c r="X465" s="359"/>
      <c r="Y465" s="360" t="s">
        <v>489</v>
      </c>
      <c r="Z465" s="361"/>
      <c r="AA465" s="361"/>
      <c r="AB465" s="361"/>
      <c r="AC465" s="142" t="s">
        <v>472</v>
      </c>
      <c r="AD465" s="142"/>
      <c r="AE465" s="142"/>
      <c r="AF465" s="142"/>
      <c r="AG465" s="142"/>
      <c r="AH465" s="360" t="s">
        <v>389</v>
      </c>
      <c r="AI465" s="357"/>
      <c r="AJ465" s="357"/>
      <c r="AK465" s="357"/>
      <c r="AL465" s="357" t="s">
        <v>21</v>
      </c>
      <c r="AM465" s="357"/>
      <c r="AN465" s="357"/>
      <c r="AO465" s="362"/>
      <c r="AP465" s="363" t="s">
        <v>430</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429</v>
      </c>
      <c r="K498" s="358"/>
      <c r="L498" s="358"/>
      <c r="M498" s="358"/>
      <c r="N498" s="358"/>
      <c r="O498" s="358"/>
      <c r="P498" s="359" t="s">
        <v>27</v>
      </c>
      <c r="Q498" s="359"/>
      <c r="R498" s="359"/>
      <c r="S498" s="359"/>
      <c r="T498" s="359"/>
      <c r="U498" s="359"/>
      <c r="V498" s="359"/>
      <c r="W498" s="359"/>
      <c r="X498" s="359"/>
      <c r="Y498" s="360" t="s">
        <v>489</v>
      </c>
      <c r="Z498" s="361"/>
      <c r="AA498" s="361"/>
      <c r="AB498" s="361"/>
      <c r="AC498" s="142" t="s">
        <v>472</v>
      </c>
      <c r="AD498" s="142"/>
      <c r="AE498" s="142"/>
      <c r="AF498" s="142"/>
      <c r="AG498" s="142"/>
      <c r="AH498" s="360" t="s">
        <v>389</v>
      </c>
      <c r="AI498" s="357"/>
      <c r="AJ498" s="357"/>
      <c r="AK498" s="357"/>
      <c r="AL498" s="357" t="s">
        <v>21</v>
      </c>
      <c r="AM498" s="357"/>
      <c r="AN498" s="357"/>
      <c r="AO498" s="362"/>
      <c r="AP498" s="363" t="s">
        <v>430</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429</v>
      </c>
      <c r="K531" s="358"/>
      <c r="L531" s="358"/>
      <c r="M531" s="358"/>
      <c r="N531" s="358"/>
      <c r="O531" s="358"/>
      <c r="P531" s="359" t="s">
        <v>27</v>
      </c>
      <c r="Q531" s="359"/>
      <c r="R531" s="359"/>
      <c r="S531" s="359"/>
      <c r="T531" s="359"/>
      <c r="U531" s="359"/>
      <c r="V531" s="359"/>
      <c r="W531" s="359"/>
      <c r="X531" s="359"/>
      <c r="Y531" s="360" t="s">
        <v>489</v>
      </c>
      <c r="Z531" s="361"/>
      <c r="AA531" s="361"/>
      <c r="AB531" s="361"/>
      <c r="AC531" s="142" t="s">
        <v>472</v>
      </c>
      <c r="AD531" s="142"/>
      <c r="AE531" s="142"/>
      <c r="AF531" s="142"/>
      <c r="AG531" s="142"/>
      <c r="AH531" s="360" t="s">
        <v>389</v>
      </c>
      <c r="AI531" s="357"/>
      <c r="AJ531" s="357"/>
      <c r="AK531" s="357"/>
      <c r="AL531" s="357" t="s">
        <v>21</v>
      </c>
      <c r="AM531" s="357"/>
      <c r="AN531" s="357"/>
      <c r="AO531" s="362"/>
      <c r="AP531" s="363" t="s">
        <v>430</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429</v>
      </c>
      <c r="K564" s="358"/>
      <c r="L564" s="358"/>
      <c r="M564" s="358"/>
      <c r="N564" s="358"/>
      <c r="O564" s="358"/>
      <c r="P564" s="359" t="s">
        <v>27</v>
      </c>
      <c r="Q564" s="359"/>
      <c r="R564" s="359"/>
      <c r="S564" s="359"/>
      <c r="T564" s="359"/>
      <c r="U564" s="359"/>
      <c r="V564" s="359"/>
      <c r="W564" s="359"/>
      <c r="X564" s="359"/>
      <c r="Y564" s="360" t="s">
        <v>489</v>
      </c>
      <c r="Z564" s="361"/>
      <c r="AA564" s="361"/>
      <c r="AB564" s="361"/>
      <c r="AC564" s="142" t="s">
        <v>472</v>
      </c>
      <c r="AD564" s="142"/>
      <c r="AE564" s="142"/>
      <c r="AF564" s="142"/>
      <c r="AG564" s="142"/>
      <c r="AH564" s="360" t="s">
        <v>389</v>
      </c>
      <c r="AI564" s="357"/>
      <c r="AJ564" s="357"/>
      <c r="AK564" s="357"/>
      <c r="AL564" s="357" t="s">
        <v>21</v>
      </c>
      <c r="AM564" s="357"/>
      <c r="AN564" s="357"/>
      <c r="AO564" s="362"/>
      <c r="AP564" s="363" t="s">
        <v>430</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429</v>
      </c>
      <c r="K597" s="358"/>
      <c r="L597" s="358"/>
      <c r="M597" s="358"/>
      <c r="N597" s="358"/>
      <c r="O597" s="358"/>
      <c r="P597" s="359" t="s">
        <v>27</v>
      </c>
      <c r="Q597" s="359"/>
      <c r="R597" s="359"/>
      <c r="S597" s="359"/>
      <c r="T597" s="359"/>
      <c r="U597" s="359"/>
      <c r="V597" s="359"/>
      <c r="W597" s="359"/>
      <c r="X597" s="359"/>
      <c r="Y597" s="360" t="s">
        <v>489</v>
      </c>
      <c r="Z597" s="361"/>
      <c r="AA597" s="361"/>
      <c r="AB597" s="361"/>
      <c r="AC597" s="142" t="s">
        <v>472</v>
      </c>
      <c r="AD597" s="142"/>
      <c r="AE597" s="142"/>
      <c r="AF597" s="142"/>
      <c r="AG597" s="142"/>
      <c r="AH597" s="360" t="s">
        <v>389</v>
      </c>
      <c r="AI597" s="357"/>
      <c r="AJ597" s="357"/>
      <c r="AK597" s="357"/>
      <c r="AL597" s="357" t="s">
        <v>21</v>
      </c>
      <c r="AM597" s="357"/>
      <c r="AN597" s="357"/>
      <c r="AO597" s="362"/>
      <c r="AP597" s="363" t="s">
        <v>430</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429</v>
      </c>
      <c r="K630" s="358"/>
      <c r="L630" s="358"/>
      <c r="M630" s="358"/>
      <c r="N630" s="358"/>
      <c r="O630" s="358"/>
      <c r="P630" s="359" t="s">
        <v>27</v>
      </c>
      <c r="Q630" s="359"/>
      <c r="R630" s="359"/>
      <c r="S630" s="359"/>
      <c r="T630" s="359"/>
      <c r="U630" s="359"/>
      <c r="V630" s="359"/>
      <c r="W630" s="359"/>
      <c r="X630" s="359"/>
      <c r="Y630" s="360" t="s">
        <v>489</v>
      </c>
      <c r="Z630" s="361"/>
      <c r="AA630" s="361"/>
      <c r="AB630" s="361"/>
      <c r="AC630" s="142" t="s">
        <v>472</v>
      </c>
      <c r="AD630" s="142"/>
      <c r="AE630" s="142"/>
      <c r="AF630" s="142"/>
      <c r="AG630" s="142"/>
      <c r="AH630" s="360" t="s">
        <v>389</v>
      </c>
      <c r="AI630" s="357"/>
      <c r="AJ630" s="357"/>
      <c r="AK630" s="357"/>
      <c r="AL630" s="357" t="s">
        <v>21</v>
      </c>
      <c r="AM630" s="357"/>
      <c r="AN630" s="357"/>
      <c r="AO630" s="362"/>
      <c r="AP630" s="363" t="s">
        <v>430</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429</v>
      </c>
      <c r="K663" s="358"/>
      <c r="L663" s="358"/>
      <c r="M663" s="358"/>
      <c r="N663" s="358"/>
      <c r="O663" s="358"/>
      <c r="P663" s="359" t="s">
        <v>27</v>
      </c>
      <c r="Q663" s="359"/>
      <c r="R663" s="359"/>
      <c r="S663" s="359"/>
      <c r="T663" s="359"/>
      <c r="U663" s="359"/>
      <c r="V663" s="359"/>
      <c r="W663" s="359"/>
      <c r="X663" s="359"/>
      <c r="Y663" s="360" t="s">
        <v>489</v>
      </c>
      <c r="Z663" s="361"/>
      <c r="AA663" s="361"/>
      <c r="AB663" s="361"/>
      <c r="AC663" s="142" t="s">
        <v>472</v>
      </c>
      <c r="AD663" s="142"/>
      <c r="AE663" s="142"/>
      <c r="AF663" s="142"/>
      <c r="AG663" s="142"/>
      <c r="AH663" s="360" t="s">
        <v>389</v>
      </c>
      <c r="AI663" s="357"/>
      <c r="AJ663" s="357"/>
      <c r="AK663" s="357"/>
      <c r="AL663" s="357" t="s">
        <v>21</v>
      </c>
      <c r="AM663" s="357"/>
      <c r="AN663" s="357"/>
      <c r="AO663" s="362"/>
      <c r="AP663" s="363" t="s">
        <v>430</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429</v>
      </c>
      <c r="K696" s="358"/>
      <c r="L696" s="358"/>
      <c r="M696" s="358"/>
      <c r="N696" s="358"/>
      <c r="O696" s="358"/>
      <c r="P696" s="359" t="s">
        <v>27</v>
      </c>
      <c r="Q696" s="359"/>
      <c r="R696" s="359"/>
      <c r="S696" s="359"/>
      <c r="T696" s="359"/>
      <c r="U696" s="359"/>
      <c r="V696" s="359"/>
      <c r="W696" s="359"/>
      <c r="X696" s="359"/>
      <c r="Y696" s="360" t="s">
        <v>489</v>
      </c>
      <c r="Z696" s="361"/>
      <c r="AA696" s="361"/>
      <c r="AB696" s="361"/>
      <c r="AC696" s="142" t="s">
        <v>472</v>
      </c>
      <c r="AD696" s="142"/>
      <c r="AE696" s="142"/>
      <c r="AF696" s="142"/>
      <c r="AG696" s="142"/>
      <c r="AH696" s="360" t="s">
        <v>389</v>
      </c>
      <c r="AI696" s="357"/>
      <c r="AJ696" s="357"/>
      <c r="AK696" s="357"/>
      <c r="AL696" s="357" t="s">
        <v>21</v>
      </c>
      <c r="AM696" s="357"/>
      <c r="AN696" s="357"/>
      <c r="AO696" s="362"/>
      <c r="AP696" s="363" t="s">
        <v>430</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429</v>
      </c>
      <c r="K729" s="358"/>
      <c r="L729" s="358"/>
      <c r="M729" s="358"/>
      <c r="N729" s="358"/>
      <c r="O729" s="358"/>
      <c r="P729" s="359" t="s">
        <v>27</v>
      </c>
      <c r="Q729" s="359"/>
      <c r="R729" s="359"/>
      <c r="S729" s="359"/>
      <c r="T729" s="359"/>
      <c r="U729" s="359"/>
      <c r="V729" s="359"/>
      <c r="W729" s="359"/>
      <c r="X729" s="359"/>
      <c r="Y729" s="360" t="s">
        <v>489</v>
      </c>
      <c r="Z729" s="361"/>
      <c r="AA729" s="361"/>
      <c r="AB729" s="361"/>
      <c r="AC729" s="142" t="s">
        <v>472</v>
      </c>
      <c r="AD729" s="142"/>
      <c r="AE729" s="142"/>
      <c r="AF729" s="142"/>
      <c r="AG729" s="142"/>
      <c r="AH729" s="360" t="s">
        <v>389</v>
      </c>
      <c r="AI729" s="357"/>
      <c r="AJ729" s="357"/>
      <c r="AK729" s="357"/>
      <c r="AL729" s="357" t="s">
        <v>21</v>
      </c>
      <c r="AM729" s="357"/>
      <c r="AN729" s="357"/>
      <c r="AO729" s="362"/>
      <c r="AP729" s="363" t="s">
        <v>430</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429</v>
      </c>
      <c r="K762" s="358"/>
      <c r="L762" s="358"/>
      <c r="M762" s="358"/>
      <c r="N762" s="358"/>
      <c r="O762" s="358"/>
      <c r="P762" s="359" t="s">
        <v>27</v>
      </c>
      <c r="Q762" s="359"/>
      <c r="R762" s="359"/>
      <c r="S762" s="359"/>
      <c r="T762" s="359"/>
      <c r="U762" s="359"/>
      <c r="V762" s="359"/>
      <c r="W762" s="359"/>
      <c r="X762" s="359"/>
      <c r="Y762" s="360" t="s">
        <v>489</v>
      </c>
      <c r="Z762" s="361"/>
      <c r="AA762" s="361"/>
      <c r="AB762" s="361"/>
      <c r="AC762" s="142" t="s">
        <v>472</v>
      </c>
      <c r="AD762" s="142"/>
      <c r="AE762" s="142"/>
      <c r="AF762" s="142"/>
      <c r="AG762" s="142"/>
      <c r="AH762" s="360" t="s">
        <v>389</v>
      </c>
      <c r="AI762" s="357"/>
      <c r="AJ762" s="357"/>
      <c r="AK762" s="357"/>
      <c r="AL762" s="357" t="s">
        <v>21</v>
      </c>
      <c r="AM762" s="357"/>
      <c r="AN762" s="357"/>
      <c r="AO762" s="362"/>
      <c r="AP762" s="363" t="s">
        <v>430</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429</v>
      </c>
      <c r="K795" s="358"/>
      <c r="L795" s="358"/>
      <c r="M795" s="358"/>
      <c r="N795" s="358"/>
      <c r="O795" s="358"/>
      <c r="P795" s="359" t="s">
        <v>27</v>
      </c>
      <c r="Q795" s="359"/>
      <c r="R795" s="359"/>
      <c r="S795" s="359"/>
      <c r="T795" s="359"/>
      <c r="U795" s="359"/>
      <c r="V795" s="359"/>
      <c r="W795" s="359"/>
      <c r="X795" s="359"/>
      <c r="Y795" s="360" t="s">
        <v>489</v>
      </c>
      <c r="Z795" s="361"/>
      <c r="AA795" s="361"/>
      <c r="AB795" s="361"/>
      <c r="AC795" s="142" t="s">
        <v>472</v>
      </c>
      <c r="AD795" s="142"/>
      <c r="AE795" s="142"/>
      <c r="AF795" s="142"/>
      <c r="AG795" s="142"/>
      <c r="AH795" s="360" t="s">
        <v>389</v>
      </c>
      <c r="AI795" s="357"/>
      <c r="AJ795" s="357"/>
      <c r="AK795" s="357"/>
      <c r="AL795" s="357" t="s">
        <v>21</v>
      </c>
      <c r="AM795" s="357"/>
      <c r="AN795" s="357"/>
      <c r="AO795" s="362"/>
      <c r="AP795" s="363" t="s">
        <v>430</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429</v>
      </c>
      <c r="K828" s="358"/>
      <c r="L828" s="358"/>
      <c r="M828" s="358"/>
      <c r="N828" s="358"/>
      <c r="O828" s="358"/>
      <c r="P828" s="359" t="s">
        <v>27</v>
      </c>
      <c r="Q828" s="359"/>
      <c r="R828" s="359"/>
      <c r="S828" s="359"/>
      <c r="T828" s="359"/>
      <c r="U828" s="359"/>
      <c r="V828" s="359"/>
      <c r="W828" s="359"/>
      <c r="X828" s="359"/>
      <c r="Y828" s="360" t="s">
        <v>489</v>
      </c>
      <c r="Z828" s="361"/>
      <c r="AA828" s="361"/>
      <c r="AB828" s="361"/>
      <c r="AC828" s="142" t="s">
        <v>472</v>
      </c>
      <c r="AD828" s="142"/>
      <c r="AE828" s="142"/>
      <c r="AF828" s="142"/>
      <c r="AG828" s="142"/>
      <c r="AH828" s="360" t="s">
        <v>389</v>
      </c>
      <c r="AI828" s="357"/>
      <c r="AJ828" s="357"/>
      <c r="AK828" s="357"/>
      <c r="AL828" s="357" t="s">
        <v>21</v>
      </c>
      <c r="AM828" s="357"/>
      <c r="AN828" s="357"/>
      <c r="AO828" s="362"/>
      <c r="AP828" s="363" t="s">
        <v>430</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429</v>
      </c>
      <c r="K861" s="358"/>
      <c r="L861" s="358"/>
      <c r="M861" s="358"/>
      <c r="N861" s="358"/>
      <c r="O861" s="358"/>
      <c r="P861" s="359" t="s">
        <v>27</v>
      </c>
      <c r="Q861" s="359"/>
      <c r="R861" s="359"/>
      <c r="S861" s="359"/>
      <c r="T861" s="359"/>
      <c r="U861" s="359"/>
      <c r="V861" s="359"/>
      <c r="W861" s="359"/>
      <c r="X861" s="359"/>
      <c r="Y861" s="360" t="s">
        <v>489</v>
      </c>
      <c r="Z861" s="361"/>
      <c r="AA861" s="361"/>
      <c r="AB861" s="361"/>
      <c r="AC861" s="142" t="s">
        <v>472</v>
      </c>
      <c r="AD861" s="142"/>
      <c r="AE861" s="142"/>
      <c r="AF861" s="142"/>
      <c r="AG861" s="142"/>
      <c r="AH861" s="360" t="s">
        <v>389</v>
      </c>
      <c r="AI861" s="357"/>
      <c r="AJ861" s="357"/>
      <c r="AK861" s="357"/>
      <c r="AL861" s="357" t="s">
        <v>21</v>
      </c>
      <c r="AM861" s="357"/>
      <c r="AN861" s="357"/>
      <c r="AO861" s="362"/>
      <c r="AP861" s="363" t="s">
        <v>430</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429</v>
      </c>
      <c r="K894" s="358"/>
      <c r="L894" s="358"/>
      <c r="M894" s="358"/>
      <c r="N894" s="358"/>
      <c r="O894" s="358"/>
      <c r="P894" s="359" t="s">
        <v>27</v>
      </c>
      <c r="Q894" s="359"/>
      <c r="R894" s="359"/>
      <c r="S894" s="359"/>
      <c r="T894" s="359"/>
      <c r="U894" s="359"/>
      <c r="V894" s="359"/>
      <c r="W894" s="359"/>
      <c r="X894" s="359"/>
      <c r="Y894" s="360" t="s">
        <v>489</v>
      </c>
      <c r="Z894" s="361"/>
      <c r="AA894" s="361"/>
      <c r="AB894" s="361"/>
      <c r="AC894" s="142" t="s">
        <v>472</v>
      </c>
      <c r="AD894" s="142"/>
      <c r="AE894" s="142"/>
      <c r="AF894" s="142"/>
      <c r="AG894" s="142"/>
      <c r="AH894" s="360" t="s">
        <v>389</v>
      </c>
      <c r="AI894" s="357"/>
      <c r="AJ894" s="357"/>
      <c r="AK894" s="357"/>
      <c r="AL894" s="357" t="s">
        <v>21</v>
      </c>
      <c r="AM894" s="357"/>
      <c r="AN894" s="357"/>
      <c r="AO894" s="362"/>
      <c r="AP894" s="363" t="s">
        <v>430</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429</v>
      </c>
      <c r="K927" s="358"/>
      <c r="L927" s="358"/>
      <c r="M927" s="358"/>
      <c r="N927" s="358"/>
      <c r="O927" s="358"/>
      <c r="P927" s="359" t="s">
        <v>27</v>
      </c>
      <c r="Q927" s="359"/>
      <c r="R927" s="359"/>
      <c r="S927" s="359"/>
      <c r="T927" s="359"/>
      <c r="U927" s="359"/>
      <c r="V927" s="359"/>
      <c r="W927" s="359"/>
      <c r="X927" s="359"/>
      <c r="Y927" s="360" t="s">
        <v>489</v>
      </c>
      <c r="Z927" s="361"/>
      <c r="AA927" s="361"/>
      <c r="AB927" s="361"/>
      <c r="AC927" s="142" t="s">
        <v>472</v>
      </c>
      <c r="AD927" s="142"/>
      <c r="AE927" s="142"/>
      <c r="AF927" s="142"/>
      <c r="AG927" s="142"/>
      <c r="AH927" s="360" t="s">
        <v>389</v>
      </c>
      <c r="AI927" s="357"/>
      <c r="AJ927" s="357"/>
      <c r="AK927" s="357"/>
      <c r="AL927" s="357" t="s">
        <v>21</v>
      </c>
      <c r="AM927" s="357"/>
      <c r="AN927" s="357"/>
      <c r="AO927" s="362"/>
      <c r="AP927" s="363" t="s">
        <v>430</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429</v>
      </c>
      <c r="K960" s="358"/>
      <c r="L960" s="358"/>
      <c r="M960" s="358"/>
      <c r="N960" s="358"/>
      <c r="O960" s="358"/>
      <c r="P960" s="359" t="s">
        <v>27</v>
      </c>
      <c r="Q960" s="359"/>
      <c r="R960" s="359"/>
      <c r="S960" s="359"/>
      <c r="T960" s="359"/>
      <c r="U960" s="359"/>
      <c r="V960" s="359"/>
      <c r="W960" s="359"/>
      <c r="X960" s="359"/>
      <c r="Y960" s="360" t="s">
        <v>489</v>
      </c>
      <c r="Z960" s="361"/>
      <c r="AA960" s="361"/>
      <c r="AB960" s="361"/>
      <c r="AC960" s="142" t="s">
        <v>472</v>
      </c>
      <c r="AD960" s="142"/>
      <c r="AE960" s="142"/>
      <c r="AF960" s="142"/>
      <c r="AG960" s="142"/>
      <c r="AH960" s="360" t="s">
        <v>389</v>
      </c>
      <c r="AI960" s="357"/>
      <c r="AJ960" s="357"/>
      <c r="AK960" s="357"/>
      <c r="AL960" s="357" t="s">
        <v>21</v>
      </c>
      <c r="AM960" s="357"/>
      <c r="AN960" s="357"/>
      <c r="AO960" s="362"/>
      <c r="AP960" s="363" t="s">
        <v>430</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429</v>
      </c>
      <c r="K993" s="358"/>
      <c r="L993" s="358"/>
      <c r="M993" s="358"/>
      <c r="N993" s="358"/>
      <c r="O993" s="358"/>
      <c r="P993" s="359" t="s">
        <v>27</v>
      </c>
      <c r="Q993" s="359"/>
      <c r="R993" s="359"/>
      <c r="S993" s="359"/>
      <c r="T993" s="359"/>
      <c r="U993" s="359"/>
      <c r="V993" s="359"/>
      <c r="W993" s="359"/>
      <c r="X993" s="359"/>
      <c r="Y993" s="360" t="s">
        <v>489</v>
      </c>
      <c r="Z993" s="361"/>
      <c r="AA993" s="361"/>
      <c r="AB993" s="361"/>
      <c r="AC993" s="142" t="s">
        <v>472</v>
      </c>
      <c r="AD993" s="142"/>
      <c r="AE993" s="142"/>
      <c r="AF993" s="142"/>
      <c r="AG993" s="142"/>
      <c r="AH993" s="360" t="s">
        <v>389</v>
      </c>
      <c r="AI993" s="357"/>
      <c r="AJ993" s="357"/>
      <c r="AK993" s="357"/>
      <c r="AL993" s="357" t="s">
        <v>21</v>
      </c>
      <c r="AM993" s="357"/>
      <c r="AN993" s="357"/>
      <c r="AO993" s="362"/>
      <c r="AP993" s="363" t="s">
        <v>430</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429</v>
      </c>
      <c r="K1026" s="358"/>
      <c r="L1026" s="358"/>
      <c r="M1026" s="358"/>
      <c r="N1026" s="358"/>
      <c r="O1026" s="358"/>
      <c r="P1026" s="359" t="s">
        <v>27</v>
      </c>
      <c r="Q1026" s="359"/>
      <c r="R1026" s="359"/>
      <c r="S1026" s="359"/>
      <c r="T1026" s="359"/>
      <c r="U1026" s="359"/>
      <c r="V1026" s="359"/>
      <c r="W1026" s="359"/>
      <c r="X1026" s="359"/>
      <c r="Y1026" s="360" t="s">
        <v>489</v>
      </c>
      <c r="Z1026" s="361"/>
      <c r="AA1026" s="361"/>
      <c r="AB1026" s="361"/>
      <c r="AC1026" s="142" t="s">
        <v>472</v>
      </c>
      <c r="AD1026" s="142"/>
      <c r="AE1026" s="142"/>
      <c r="AF1026" s="142"/>
      <c r="AG1026" s="142"/>
      <c r="AH1026" s="360" t="s">
        <v>389</v>
      </c>
      <c r="AI1026" s="357"/>
      <c r="AJ1026" s="357"/>
      <c r="AK1026" s="357"/>
      <c r="AL1026" s="357" t="s">
        <v>21</v>
      </c>
      <c r="AM1026" s="357"/>
      <c r="AN1026" s="357"/>
      <c r="AO1026" s="362"/>
      <c r="AP1026" s="363" t="s">
        <v>430</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429</v>
      </c>
      <c r="K1059" s="358"/>
      <c r="L1059" s="358"/>
      <c r="M1059" s="358"/>
      <c r="N1059" s="358"/>
      <c r="O1059" s="358"/>
      <c r="P1059" s="359" t="s">
        <v>27</v>
      </c>
      <c r="Q1059" s="359"/>
      <c r="R1059" s="359"/>
      <c r="S1059" s="359"/>
      <c r="T1059" s="359"/>
      <c r="U1059" s="359"/>
      <c r="V1059" s="359"/>
      <c r="W1059" s="359"/>
      <c r="X1059" s="359"/>
      <c r="Y1059" s="360" t="s">
        <v>489</v>
      </c>
      <c r="Z1059" s="361"/>
      <c r="AA1059" s="361"/>
      <c r="AB1059" s="361"/>
      <c r="AC1059" s="142" t="s">
        <v>472</v>
      </c>
      <c r="AD1059" s="142"/>
      <c r="AE1059" s="142"/>
      <c r="AF1059" s="142"/>
      <c r="AG1059" s="142"/>
      <c r="AH1059" s="360" t="s">
        <v>389</v>
      </c>
      <c r="AI1059" s="357"/>
      <c r="AJ1059" s="357"/>
      <c r="AK1059" s="357"/>
      <c r="AL1059" s="357" t="s">
        <v>21</v>
      </c>
      <c r="AM1059" s="357"/>
      <c r="AN1059" s="357"/>
      <c r="AO1059" s="362"/>
      <c r="AP1059" s="363" t="s">
        <v>430</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429</v>
      </c>
      <c r="K1092" s="358"/>
      <c r="L1092" s="358"/>
      <c r="M1092" s="358"/>
      <c r="N1092" s="358"/>
      <c r="O1092" s="358"/>
      <c r="P1092" s="359" t="s">
        <v>27</v>
      </c>
      <c r="Q1092" s="359"/>
      <c r="R1092" s="359"/>
      <c r="S1092" s="359"/>
      <c r="T1092" s="359"/>
      <c r="U1092" s="359"/>
      <c r="V1092" s="359"/>
      <c r="W1092" s="359"/>
      <c r="X1092" s="359"/>
      <c r="Y1092" s="360" t="s">
        <v>489</v>
      </c>
      <c r="Z1092" s="361"/>
      <c r="AA1092" s="361"/>
      <c r="AB1092" s="361"/>
      <c r="AC1092" s="142" t="s">
        <v>472</v>
      </c>
      <c r="AD1092" s="142"/>
      <c r="AE1092" s="142"/>
      <c r="AF1092" s="142"/>
      <c r="AG1092" s="142"/>
      <c r="AH1092" s="360" t="s">
        <v>389</v>
      </c>
      <c r="AI1092" s="357"/>
      <c r="AJ1092" s="357"/>
      <c r="AK1092" s="357"/>
      <c r="AL1092" s="357" t="s">
        <v>21</v>
      </c>
      <c r="AM1092" s="357"/>
      <c r="AN1092" s="357"/>
      <c r="AO1092" s="362"/>
      <c r="AP1092" s="363" t="s">
        <v>430</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429</v>
      </c>
      <c r="K1125" s="358"/>
      <c r="L1125" s="358"/>
      <c r="M1125" s="358"/>
      <c r="N1125" s="358"/>
      <c r="O1125" s="358"/>
      <c r="P1125" s="359" t="s">
        <v>27</v>
      </c>
      <c r="Q1125" s="359"/>
      <c r="R1125" s="359"/>
      <c r="S1125" s="359"/>
      <c r="T1125" s="359"/>
      <c r="U1125" s="359"/>
      <c r="V1125" s="359"/>
      <c r="W1125" s="359"/>
      <c r="X1125" s="359"/>
      <c r="Y1125" s="360" t="s">
        <v>489</v>
      </c>
      <c r="Z1125" s="361"/>
      <c r="AA1125" s="361"/>
      <c r="AB1125" s="361"/>
      <c r="AC1125" s="142" t="s">
        <v>472</v>
      </c>
      <c r="AD1125" s="142"/>
      <c r="AE1125" s="142"/>
      <c r="AF1125" s="142"/>
      <c r="AG1125" s="142"/>
      <c r="AH1125" s="360" t="s">
        <v>389</v>
      </c>
      <c r="AI1125" s="357"/>
      <c r="AJ1125" s="357"/>
      <c r="AK1125" s="357"/>
      <c r="AL1125" s="357" t="s">
        <v>21</v>
      </c>
      <c r="AM1125" s="357"/>
      <c r="AN1125" s="357"/>
      <c r="AO1125" s="362"/>
      <c r="AP1125" s="363" t="s">
        <v>430</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429</v>
      </c>
      <c r="K1158" s="358"/>
      <c r="L1158" s="358"/>
      <c r="M1158" s="358"/>
      <c r="N1158" s="358"/>
      <c r="O1158" s="358"/>
      <c r="P1158" s="359" t="s">
        <v>27</v>
      </c>
      <c r="Q1158" s="359"/>
      <c r="R1158" s="359"/>
      <c r="S1158" s="359"/>
      <c r="T1158" s="359"/>
      <c r="U1158" s="359"/>
      <c r="V1158" s="359"/>
      <c r="W1158" s="359"/>
      <c r="X1158" s="359"/>
      <c r="Y1158" s="360" t="s">
        <v>489</v>
      </c>
      <c r="Z1158" s="361"/>
      <c r="AA1158" s="361"/>
      <c r="AB1158" s="361"/>
      <c r="AC1158" s="142" t="s">
        <v>472</v>
      </c>
      <c r="AD1158" s="142"/>
      <c r="AE1158" s="142"/>
      <c r="AF1158" s="142"/>
      <c r="AG1158" s="142"/>
      <c r="AH1158" s="360" t="s">
        <v>389</v>
      </c>
      <c r="AI1158" s="357"/>
      <c r="AJ1158" s="357"/>
      <c r="AK1158" s="357"/>
      <c r="AL1158" s="357" t="s">
        <v>21</v>
      </c>
      <c r="AM1158" s="357"/>
      <c r="AN1158" s="357"/>
      <c r="AO1158" s="362"/>
      <c r="AP1158" s="363" t="s">
        <v>430</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429</v>
      </c>
      <c r="K1191" s="358"/>
      <c r="L1191" s="358"/>
      <c r="M1191" s="358"/>
      <c r="N1191" s="358"/>
      <c r="O1191" s="358"/>
      <c r="P1191" s="359" t="s">
        <v>27</v>
      </c>
      <c r="Q1191" s="359"/>
      <c r="R1191" s="359"/>
      <c r="S1191" s="359"/>
      <c r="T1191" s="359"/>
      <c r="U1191" s="359"/>
      <c r="V1191" s="359"/>
      <c r="W1191" s="359"/>
      <c r="X1191" s="359"/>
      <c r="Y1191" s="360" t="s">
        <v>489</v>
      </c>
      <c r="Z1191" s="361"/>
      <c r="AA1191" s="361"/>
      <c r="AB1191" s="361"/>
      <c r="AC1191" s="142" t="s">
        <v>472</v>
      </c>
      <c r="AD1191" s="142"/>
      <c r="AE1191" s="142"/>
      <c r="AF1191" s="142"/>
      <c r="AG1191" s="142"/>
      <c r="AH1191" s="360" t="s">
        <v>389</v>
      </c>
      <c r="AI1191" s="357"/>
      <c r="AJ1191" s="357"/>
      <c r="AK1191" s="357"/>
      <c r="AL1191" s="357" t="s">
        <v>21</v>
      </c>
      <c r="AM1191" s="357"/>
      <c r="AN1191" s="357"/>
      <c r="AO1191" s="362"/>
      <c r="AP1191" s="363" t="s">
        <v>430</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429</v>
      </c>
      <c r="K1224" s="358"/>
      <c r="L1224" s="358"/>
      <c r="M1224" s="358"/>
      <c r="N1224" s="358"/>
      <c r="O1224" s="358"/>
      <c r="P1224" s="359" t="s">
        <v>27</v>
      </c>
      <c r="Q1224" s="359"/>
      <c r="R1224" s="359"/>
      <c r="S1224" s="359"/>
      <c r="T1224" s="359"/>
      <c r="U1224" s="359"/>
      <c r="V1224" s="359"/>
      <c r="W1224" s="359"/>
      <c r="X1224" s="359"/>
      <c r="Y1224" s="360" t="s">
        <v>489</v>
      </c>
      <c r="Z1224" s="361"/>
      <c r="AA1224" s="361"/>
      <c r="AB1224" s="361"/>
      <c r="AC1224" s="142" t="s">
        <v>472</v>
      </c>
      <c r="AD1224" s="142"/>
      <c r="AE1224" s="142"/>
      <c r="AF1224" s="142"/>
      <c r="AG1224" s="142"/>
      <c r="AH1224" s="360" t="s">
        <v>389</v>
      </c>
      <c r="AI1224" s="357"/>
      <c r="AJ1224" s="357"/>
      <c r="AK1224" s="357"/>
      <c r="AL1224" s="357" t="s">
        <v>21</v>
      </c>
      <c r="AM1224" s="357"/>
      <c r="AN1224" s="357"/>
      <c r="AO1224" s="362"/>
      <c r="AP1224" s="363" t="s">
        <v>430</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429</v>
      </c>
      <c r="K1257" s="358"/>
      <c r="L1257" s="358"/>
      <c r="M1257" s="358"/>
      <c r="N1257" s="358"/>
      <c r="O1257" s="358"/>
      <c r="P1257" s="359" t="s">
        <v>27</v>
      </c>
      <c r="Q1257" s="359"/>
      <c r="R1257" s="359"/>
      <c r="S1257" s="359"/>
      <c r="T1257" s="359"/>
      <c r="U1257" s="359"/>
      <c r="V1257" s="359"/>
      <c r="W1257" s="359"/>
      <c r="X1257" s="359"/>
      <c r="Y1257" s="360" t="s">
        <v>489</v>
      </c>
      <c r="Z1257" s="361"/>
      <c r="AA1257" s="361"/>
      <c r="AB1257" s="361"/>
      <c r="AC1257" s="142" t="s">
        <v>472</v>
      </c>
      <c r="AD1257" s="142"/>
      <c r="AE1257" s="142"/>
      <c r="AF1257" s="142"/>
      <c r="AG1257" s="142"/>
      <c r="AH1257" s="360" t="s">
        <v>389</v>
      </c>
      <c r="AI1257" s="357"/>
      <c r="AJ1257" s="357"/>
      <c r="AK1257" s="357"/>
      <c r="AL1257" s="357" t="s">
        <v>21</v>
      </c>
      <c r="AM1257" s="357"/>
      <c r="AN1257" s="357"/>
      <c r="AO1257" s="362"/>
      <c r="AP1257" s="363" t="s">
        <v>430</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429</v>
      </c>
      <c r="K1290" s="358"/>
      <c r="L1290" s="358"/>
      <c r="M1290" s="358"/>
      <c r="N1290" s="358"/>
      <c r="O1290" s="358"/>
      <c r="P1290" s="359" t="s">
        <v>27</v>
      </c>
      <c r="Q1290" s="359"/>
      <c r="R1290" s="359"/>
      <c r="S1290" s="359"/>
      <c r="T1290" s="359"/>
      <c r="U1290" s="359"/>
      <c r="V1290" s="359"/>
      <c r="W1290" s="359"/>
      <c r="X1290" s="359"/>
      <c r="Y1290" s="360" t="s">
        <v>489</v>
      </c>
      <c r="Z1290" s="361"/>
      <c r="AA1290" s="361"/>
      <c r="AB1290" s="361"/>
      <c r="AC1290" s="142" t="s">
        <v>472</v>
      </c>
      <c r="AD1290" s="142"/>
      <c r="AE1290" s="142"/>
      <c r="AF1290" s="142"/>
      <c r="AG1290" s="142"/>
      <c r="AH1290" s="360" t="s">
        <v>389</v>
      </c>
      <c r="AI1290" s="357"/>
      <c r="AJ1290" s="357"/>
      <c r="AK1290" s="357"/>
      <c r="AL1290" s="357" t="s">
        <v>21</v>
      </c>
      <c r="AM1290" s="357"/>
      <c r="AN1290" s="357"/>
      <c r="AO1290" s="362"/>
      <c r="AP1290" s="363" t="s">
        <v>430</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K.Mizoguchi</cp:lastModifiedBy>
  <cp:lastPrinted>2018-08-31T10:23:03Z</cp:lastPrinted>
  <dcterms:created xsi:type="dcterms:W3CDTF">2012-03-13T00:50:25Z</dcterms:created>
  <dcterms:modified xsi:type="dcterms:W3CDTF">2018-09-07T05:40:34Z</dcterms:modified>
</cp:coreProperties>
</file>