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<sst xmlns="http://schemas.openxmlformats.org/spreadsheetml/2006/main" count="2908" uniqueCount="656">
  <si>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</si>
  <si>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</si>
  <si>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</si>
  <si>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</si>
  <si>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</si>
  <si>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</si>
  <si>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</si>
  <si>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</si>
  <si>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</si>
  <si>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</si>
  <si>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</si>
  <si>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</si>
  <si>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</si>
  <si>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</si>
  <si>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</si>
  <si>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</si>
  <si>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</si>
  <si>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</si>
  <si>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</si>
  <si>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</si>
  <si>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</si>
  <si>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</si>
  <si>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</si>
  <si>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</si>
  <si>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</si>
  <si>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</si>
  <si>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</si>
  <si>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</si>
  <si>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</si>
  <si>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</si>
  <si>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</si>
  <si>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</si>
  <si>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</si>
  <si>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</si>
  <si>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</si>
  <si>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</si>
  <si>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</si>
  <si>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</si>
  <si>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</si>
  <si>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</si>
  <si>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</si>
  <si>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</si>
  <si>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</si>
  <si>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</si>
  <si>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</si>
  <si>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</si>
  <si>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</si>
  <si>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</si>
  <si>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</si>
  <si>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</si>
  <si>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</si>
  <si>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</si>
  <si>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</si>
  <si>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</si>
  <si>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</si>
  <si>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</si>
  <si>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</si>
  <si>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</si>
  <si>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</si>
  <si>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</si>
  <si>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</si>
  <si>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</si>
  <si>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</si>
  <si>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</si>
  <si>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</si>
  <si>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</si>
  <si>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</si>
  <si>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</si>
  <si>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</si>
  <si>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</si>
  <si>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</si>
  <si>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</si>
  <si>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</si>
  <si>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</si>
  <si>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</si>
  <si>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</si>
  <si>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</si>
  <si>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</si>
  <si>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</si>
  <si>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</si>
  <si>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</si>
  <si>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</si>
  <si>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</si>
  <si>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</si>
  <si>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</si>
  <si>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</si>
  <si>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</si>
  <si>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</si>
  <si>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</si>
  <si>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</si>
  <si>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</si>
  <si>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</si>
  <si>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</si>
  <si>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</si>
  <si>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</si>
  <si>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</si>
  <si>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</si>
  <si>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</si>
  <si>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</si>
  <si>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</si>
  <si>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</si>
  <si>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</si>
  <si>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</si>
  <si>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</si>
  <si>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</si>
  <si>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</si>
  <si>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</si>
  <si>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</si>
  <si>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</si>
  <si>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</si>
  <si>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</si>
  <si>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</si>
  <si>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</si>
  <si>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</si>
  <si>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</si>
  <si>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</si>
  <si>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</si>
  <si>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</si>
  <si>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</si>
  <si>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</si>
  <si>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</si>
  <si>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</si>
  <si>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</si>
  <si>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</si>
  <si>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</si>
  <si>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</si>
  <si>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</si>
  <si>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</si>
  <si>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</si>
  <si>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</si>
  <si>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</si>
  <si>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</si>
  <si>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</si>
  <si>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</si>
  <si>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</si>
  <si>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</si>
  <si>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</si>
  <si>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</si>
  <si>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</si>
  <si>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</si>
  <si>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</si>
  <si>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</si>
  <si>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</si>
  <si>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</si>
  <si>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</si>
  <si>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</si>
  <si>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</si>
  <si>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</si>
  <si>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</si>
  <si>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</si>
  <si>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</si>
  <si>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</si>
  <si>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</si>
  <si>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</si>
  <si>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</si>
  <si>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</si>
  <si>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</si>
  <si>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</si>
  <si>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</si>
  <si>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</si>
  <si>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</si>
  <si>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</si>
  <si>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</si>
  <si>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</si>
  <si>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</si>
  <si>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</si>
  <si>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</si>
  <si>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</si>
  <si>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</si>
  <si>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</si>
  <si>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</si>
  <si>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</si>
  <si>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</si>
  <si>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</si>
  <si>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</si>
  <si>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</si>
  <si>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</si>
  <si>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</si>
  <si>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</si>
  <si>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</si>
  <si>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</si>
  <si>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</si>
  <si>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</si>
  <si>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</si>
  <si>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</si>
  <si>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</si>
  <si>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</si>
  <si>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</si>
  <si>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</si>
  <si>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</si>
  <si>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</si>
  <si>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</si>
  <si>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</si>
  <si>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</si>
  <si>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</si>
  <si>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</si>
  <si>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</si>
  <si>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</si>
  <si>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</si>
  <si>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</si>
  <si>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</si>
  <si>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</si>
  <si>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</si>
  <si>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</si>
  <si>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</si>
  <si>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</si>
  <si>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</si>
  <si>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</si>
  <si>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</si>
  <si>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</si>
  <si>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</si>
  <si>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</si>
  <si>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</si>
  <si>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</si>
  <si>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</si>
  <si>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</si>
  <si>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</si>
  <si>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</si>
  <si>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</si>
  <si>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</si>
  <si>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</si>
  <si>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</si>
  <si>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</si>
  <si>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</si>
  <si>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</si>
  <si>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</si>
  <si>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</si>
  <si>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</si>
  <si>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</si>
  <si>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</si>
  <si>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</si>
  <si>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</si>
  <si>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</si>
  <si>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</si>
  <si>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</si>
  <si>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</si>
  <si>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</si>
  <si>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</si>
  <si>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</si>
  <si>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</si>
  <si>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</si>
  <si>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</si>
  <si>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</si>
  <si>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</si>
  <si>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</si>
  <si>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</si>
  <si>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</si>
  <si>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</si>
  <si>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</si>
  <si>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</si>
  <si>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</si>
  <si>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</si>
  <si>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</si>
  <si>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</si>
  <si>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</si>
  <si>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</si>
  <si>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</si>
  <si>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</si>
  <si>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</si>
  <si>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</si>
  <si>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</si>
  <si>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</si>
  <si>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</si>
  <si>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</si>
  <si>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</si>
  <si>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</si>
  <si>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</si>
  <si>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</si>
  <si>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</si>
  <si>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</si>
  <si>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</si>
  <si>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</si>
  <si>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</si>
  <si>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</si>
  <si>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</si>
  <si>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</si>
  <si>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</si>
  <si>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</si>
  <si>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</si>
  <si>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</si>
  <si>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</si>
  <si>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</si>
  <si>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</si>
  <si>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</si>
  <si>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</si>
  <si>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</si>
  <si>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</si>
  <si>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</si>
  <si>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</si>
  <si>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</si>
  <si>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</si>
  <si>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</si>
  <si>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</si>
  <si>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</si>
  <si>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</si>
  <si>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</si>
  <si>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</si>
  <si>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</si>
  <si>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</si>
  <si>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</si>
  <si>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</si>
  <si>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</si>
  <si>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</si>
  <si>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</si>
  <si>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</si>
  <si>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</si>
  <si>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</si>
  <si>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</si>
  <si>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</si>
  <si>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</si>
  <si>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</si>
  <si>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</si>
  <si>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</si>
  <si>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</si>
  <si>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</si>
  <si>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</si>
  <si>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</si>
  <si>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</si>
  <si>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</si>
  <si>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</si>
  <si>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</si>
  <si>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</si>
  <si>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</si>
  <si>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</si>
  <si>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</si>
  <si>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</si>
  <si>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</si>
  <si>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</si>
  <si>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</si>
  <si>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</si>
  <si>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</si>
  <si>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</si>
  <si>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</si>
  <si>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</si>
  <si>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</si>
  <si>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</si>
  <si>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</si>
  <si>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</si>
  <si>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</si>
  <si>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</si>
  <si>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</si>
  <si>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</si>
  <si>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</si>
  <si>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</si>
  <si>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</si>
  <si>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</si>
  <si>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</si>
  <si>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</si>
  <si>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</si>
  <si>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</si>
  <si>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</si>
  <si>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</si>
  <si>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</si>
  <si>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</si>
  <si>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</si>
  <si>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</si>
  <si>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</si>
  <si>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</si>
  <si>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</si>
  <si>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</si>
  <si>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</si>
  <si>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</si>
  <si>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</si>
  <si>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</si>
  <si>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</si>
  <si>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</si>
  <si>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</si>
  <si>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</si>
  <si>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</si>
  <si>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</si>
  <si>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</si>
  <si>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</si>
  <si>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</si>
  <si>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</si>
  <si>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</si>
  <si>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</si>
  <si>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</si>
  <si>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</si>
  <si>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</si>
  <si>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</si>
  <si>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</si>
  <si>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</si>
  <si>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</si>
  <si>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</si>
  <si>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</si>
  <si>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</si>
  <si>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</si>
  <si>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</si>
  <si>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</si>
  <si>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</si>
  <si>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</si>
  <si>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</si>
  <si>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</si>
  <si>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</si>
  <si>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</si>
  <si>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</si>
  <si>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</si>
  <si>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</si>
  <si>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</si>
  <si>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</si>
  <si>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</si>
  <si>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</si>
  <si>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</si>
  <si>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</si>
  <si>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</si>
  <si>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</si>
  <si>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</si>
  <si>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</si>
  <si>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</si>
  <si>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</si>
  <si>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</si>
  <si>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</si>
  <si>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</si>
  <si>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</si>
  <si>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</si>
  <si>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</si>
  <si>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</si>
  <si>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</si>
  <si>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</si>
  <si>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</si>
  <si>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</si>
  <si>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</si>
  <si>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</si>
  <si>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</si>
  <si>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</si>
  <si>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</si>
  <si>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</si>
  <si>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</si>
  <si>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</si>
  <si>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</si>
  <si>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</si>
  <si>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</si>
  <si>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</si>
  <si>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</si>
  <si>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</si>
  <si>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</si>
  <si>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</si>
  <si>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</si>
  <si>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</si>
  <si>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</si>
  <si>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</si>
  <si>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</si>
  <si>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</si>
  <si>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</si>
  <si>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</si>
  <si>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</si>
  <si>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</si>
  <si>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</si>
  <si>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</si>
  <si>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</si>
  <si>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</si>
  <si>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</si>
  <si>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</si>
  <si>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</si>
  <si>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</si>
  <si>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</si>
  <si>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</si>
  <si>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</si>
  <si>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</si>
  <si>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</si>
  <si>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</si>
  <si>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</si>
  <si>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</si>
  <si>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</si>
  <si>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</si>
  <si>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</si>
  <si>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</si>
  <si>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</si>
  <si>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</si>
  <si>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</si>
  <si>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</si>
  <si>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</si>
  <si>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</si>
  <si>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</si>
  <si>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</si>
  <si>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</si>
  <si>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</si>
  <si>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</si>
  <si>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</si>
  <si>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</si>
  <si>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</si>
  <si>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</si>
  <si>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</si>
  <si>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</si>
  <si>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</si>
  <si>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</si>
  <si>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</si>
  <si>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</si>
  <si>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</si>
  <si>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</si>
  <si>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</si>
  <si>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</si>
  <si>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</si>
  <si>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</si>
  <si>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</si>
  <si>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</si>
  <si>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</si>
  <si>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</si>
  <si>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</si>
  <si>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</si>
  <si>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</si>
  <si>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</si>
  <si>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</si>
  <si>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</si>
  <si>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</si>
  <si>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</si>
  <si>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</si>
  <si>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</si>
  <si>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</si>
  <si>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</si>
  <si>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</si>
  <si>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</si>
  <si>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</si>
  <si>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</si>
  <si>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</si>
  <si>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</si>
  <si>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</si>
  <si>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</si>
  <si>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</si>
  <si>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</si>
  <si>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</si>
  <si>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</si>
  <si>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</si>
  <si>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</si>
  <si>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</si>
  <si>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</si>
  <si>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</si>
  <si>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</si>
  <si>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</si>
  <si>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</si>
  <si>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</si>
  <si>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</si>
  <si>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</si>
  <si>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</si>
  <si>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</si>
  <si>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</si>
  <si>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</si>
  <si>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</si>
  <si>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</si>
  <si>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</si>
  <si>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</si>
  <si>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</si>
  <si>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</si>
  <si>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</si>
  <si>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</si>
  <si>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</si>
  <si>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6">
      <t>ゲンシリョクキセイチョウ</t>
    </rPh>
    <phoneticPr fontId="5"/>
  </si>
  <si>
    <t>長官官房放射線防護グループ
監視情報課</t>
    <phoneticPr fontId="5"/>
  </si>
  <si>
    <t>監視情報課長
武山　松次</t>
    <phoneticPr fontId="5"/>
  </si>
  <si>
    <t>○</t>
  </si>
  <si>
    <t>緊急時モニタリングの体制整備事業</t>
    <phoneticPr fontId="5"/>
  </si>
  <si>
    <t>特別会計に関する法律第85条第6項
特別会計に関する法律施行令第51条第7項第19号</t>
    <phoneticPr fontId="5"/>
  </si>
  <si>
    <t>原子力災害が発生した直後に実施する緊急時モニタリングの体制の整備を進め、実効性あるものとすることを目的とする。</t>
    <phoneticPr fontId="5"/>
  </si>
  <si>
    <t>-</t>
    <phoneticPr fontId="5"/>
  </si>
  <si>
    <t>緊急時モニタリングセンター設備運営費</t>
  </si>
  <si>
    <t>原子力規制事務所（上席放射線防災専門官）関連経費</t>
    <rPh sb="3" eb="5">
      <t>キセイ</t>
    </rPh>
    <rPh sb="5" eb="7">
      <t>ジム</t>
    </rPh>
    <rPh sb="7" eb="8">
      <t>ショ</t>
    </rPh>
    <rPh sb="9" eb="11">
      <t>ジョウセキ</t>
    </rPh>
    <rPh sb="11" eb="14">
      <t>ホウシャセン</t>
    </rPh>
    <rPh sb="14" eb="16">
      <t>ボウサイ</t>
    </rPh>
    <rPh sb="16" eb="19">
      <t>センモンカン</t>
    </rPh>
    <rPh sb="20" eb="22">
      <t>カンレン</t>
    </rPh>
    <rPh sb="22" eb="24">
      <t>ケイヒ</t>
    </rPh>
    <phoneticPr fontId="5"/>
  </si>
  <si>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phoneticPr fontId="5"/>
  </si>
  <si>
    <t>①緊急時モニタリングセンターの整備数</t>
    <phoneticPr fontId="5"/>
  </si>
  <si>
    <t>②緊急時モニタリング資機材を整備する原子力規制事務所数</t>
    <phoneticPr fontId="5"/>
  </si>
  <si>
    <t>事業実施コスト／①緊急時モニタリングセンターの整備数　　　　　　　　　　　　　　　　　　　</t>
    <phoneticPr fontId="5"/>
  </si>
  <si>
    <t>事業実施コスト／②緊急時モニタリング資機材を整備する原子力規制事務所数　　　　　　　</t>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</si>
  <si>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</si>
  <si>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</si>
  <si>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</si>
  <si>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505.7/13</t>
    <phoneticPr fontId="5"/>
  </si>
  <si>
    <t>283/23</t>
    <phoneticPr fontId="5"/>
  </si>
  <si>
    <t>379/23</t>
    <phoneticPr fontId="5"/>
  </si>
  <si>
    <t>181.7/8</t>
    <phoneticPr fontId="5"/>
  </si>
  <si>
    <t>759/10</t>
    <phoneticPr fontId="5"/>
  </si>
  <si>
    <t>458/13</t>
    <phoneticPr fontId="5"/>
  </si>
  <si>
    <t>原子力に対する確かな規制を通じて、人と環境を守ること</t>
    <phoneticPr fontId="5"/>
  </si>
  <si>
    <t>原子力施設立地地域における緊急時モニタリング体制の充実</t>
    <phoneticPr fontId="5"/>
  </si>
  <si>
    <t>放射線防護対策及び危機管理体制の充実・強化</t>
    <rPh sb="20" eb="21">
      <t>カ</t>
    </rPh>
    <phoneticPr fontId="5"/>
  </si>
  <si>
    <t>平成29年度</t>
    <rPh sb="0" eb="2">
      <t>ヘイセイ</t>
    </rPh>
    <rPh sb="4" eb="6">
      <t>ネンド</t>
    </rPh>
    <phoneticPr fontId="5"/>
  </si>
  <si>
    <t>△</t>
  </si>
  <si>
    <t>有</t>
  </si>
  <si>
    <t>‐</t>
  </si>
  <si>
    <t>防災基本計画に基づく社会的要請の高い事業であり、国民や社会のニーズを的確に反映している。</t>
    <phoneticPr fontId="5"/>
  </si>
  <si>
    <t>防災基本計画上、国が行うべきこととされている事業であり、地方自治体、民間等に委ねることは適切ではない。</t>
    <phoneticPr fontId="5"/>
  </si>
  <si>
    <t>本事業は、国として、原子力災害対策のより一層の充実を図るものであり、優先度の高い事業である。</t>
    <phoneticPr fontId="5"/>
  </si>
  <si>
    <t>対象業務が特殊性の高いものであったため、競争性のない随意契約となったものもあったが、支出先が示した実績、実施体制及び実施計画や事業の特性から妥当と判断した。</t>
    <phoneticPr fontId="5"/>
  </si>
  <si>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</si>
  <si>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</si>
  <si>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</si>
  <si>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</si>
  <si>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防災基本計画上、国が行うべきこととされている事業であり、他の手段・方法等を採ることは考え難い。</t>
    <phoneticPr fontId="5"/>
  </si>
  <si>
    <t>防災訓練等において整備した資機材を活用し、充実した訓練が実施できているなど、十分に活用されている。</t>
    <phoneticPr fontId="5"/>
  </si>
  <si>
    <t>本事業は、防災基本計画上国が行うべき業務として、地方公共団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実施体制及び実施計画から妥当と判断し契約を行っている。</t>
    <phoneticPr fontId="5"/>
  </si>
  <si>
    <t>今後も引き続き、効率的な執行を行っていく。また、実施すべき調査項目等の精査を十分に行い、予算要求に向けた検討を行っていく。</t>
    <phoneticPr fontId="5"/>
  </si>
  <si>
    <t>-</t>
    <phoneticPr fontId="5"/>
  </si>
  <si>
    <t>-</t>
    <phoneticPr fontId="5"/>
  </si>
  <si>
    <t>原子力規制委員会</t>
  </si>
  <si>
    <t>-</t>
    <phoneticPr fontId="5"/>
  </si>
  <si>
    <t>297/23</t>
    <phoneticPr fontId="5"/>
  </si>
  <si>
    <t>原子力施設立地地域の緊急時モニタリング体制の充実を図る。</t>
    <phoneticPr fontId="5"/>
  </si>
  <si>
    <t>原子力施設立地地域の緊急時モニタリング体制の充実を図る。</t>
    <phoneticPr fontId="5"/>
  </si>
  <si>
    <t>無</t>
  </si>
  <si>
    <t>27新-0005</t>
    <rPh sb="2" eb="3">
      <t>シン</t>
    </rPh>
    <phoneticPr fontId="5"/>
  </si>
  <si>
    <t>0059</t>
    <phoneticPr fontId="5"/>
  </si>
  <si>
    <t>0053</t>
    <phoneticPr fontId="5"/>
  </si>
  <si>
    <t>A.東芝ITサービス株式会社</t>
    <phoneticPr fontId="5"/>
  </si>
  <si>
    <t>B.KDDI株式会社</t>
    <phoneticPr fontId="5"/>
  </si>
  <si>
    <t>事業費</t>
    <rPh sb="0" eb="3">
      <t>ジギョウヒ</t>
    </rPh>
    <phoneticPr fontId="6"/>
  </si>
  <si>
    <t>人件費</t>
    <rPh sb="0" eb="3">
      <t>ジンケンヒ</t>
    </rPh>
    <phoneticPr fontId="6"/>
  </si>
  <si>
    <t>その他</t>
    <rPh sb="2" eb="3">
      <t>タ</t>
    </rPh>
    <phoneticPr fontId="6"/>
  </si>
  <si>
    <t>ノートPC、電話等機器の保守等に係る経費</t>
    <rPh sb="6" eb="9">
      <t>デンワナド</t>
    </rPh>
    <rPh sb="9" eb="11">
      <t>キキ</t>
    </rPh>
    <rPh sb="12" eb="14">
      <t>ホシュ</t>
    </rPh>
    <rPh sb="14" eb="15">
      <t>ナド</t>
    </rPh>
    <rPh sb="16" eb="17">
      <t>カカ</t>
    </rPh>
    <rPh sb="18" eb="20">
      <t>ケイヒ</t>
    </rPh>
    <phoneticPr fontId="6"/>
  </si>
  <si>
    <t>業務担当職員及び業務補助者に係る経費</t>
    <rPh sb="0" eb="2">
      <t>ギョウム</t>
    </rPh>
    <rPh sb="2" eb="4">
      <t>タントウ</t>
    </rPh>
    <rPh sb="4" eb="6">
      <t>ショクイン</t>
    </rPh>
    <rPh sb="6" eb="7">
      <t>オヨ</t>
    </rPh>
    <rPh sb="8" eb="10">
      <t>ギョウム</t>
    </rPh>
    <rPh sb="10" eb="13">
      <t>ホジョシャ</t>
    </rPh>
    <rPh sb="14" eb="15">
      <t>カカ</t>
    </rPh>
    <rPh sb="16" eb="18">
      <t>ケイヒ</t>
    </rPh>
    <phoneticPr fontId="6"/>
  </si>
  <si>
    <t>一般管理費等</t>
    <rPh sb="0" eb="2">
      <t>イッパン</t>
    </rPh>
    <rPh sb="2" eb="5">
      <t>カンリヒ</t>
    </rPh>
    <rPh sb="5" eb="6">
      <t>ナド</t>
    </rPh>
    <phoneticPr fontId="6"/>
  </si>
  <si>
    <t>事業費等</t>
    <phoneticPr fontId="5"/>
  </si>
  <si>
    <t>回線端末等に係る経費</t>
    <phoneticPr fontId="5"/>
  </si>
  <si>
    <t>C.富士電機株式会社</t>
    <phoneticPr fontId="5"/>
  </si>
  <si>
    <t>D.株式会社日立製作所</t>
    <phoneticPr fontId="5"/>
  </si>
  <si>
    <t>東芝ITサービス株式会社</t>
    <phoneticPr fontId="5"/>
  </si>
  <si>
    <t>東芝ITサービス株式会社</t>
    <phoneticPr fontId="5"/>
  </si>
  <si>
    <t>緊急時モニタリングセンター設備点検及び保守管理</t>
    <phoneticPr fontId="5"/>
  </si>
  <si>
    <t>緊急時モニタリングセンターの運営に係る機器の運用・保守</t>
    <phoneticPr fontId="5"/>
  </si>
  <si>
    <t>KDDI株式会社</t>
    <phoneticPr fontId="5"/>
  </si>
  <si>
    <t>統合原子力防災ネットワーク回線の整備</t>
    <phoneticPr fontId="5"/>
  </si>
  <si>
    <t>富士電機株式会社</t>
    <phoneticPr fontId="5"/>
  </si>
  <si>
    <t>緊急時放射線モニタリング情報共有・公表システムの整備</t>
    <phoneticPr fontId="5"/>
  </si>
  <si>
    <t>株式会社日立製作所</t>
    <rPh sb="0" eb="4">
      <t>カブシキガイシャ</t>
    </rPh>
    <rPh sb="4" eb="6">
      <t>ヒタチ</t>
    </rPh>
    <rPh sb="6" eb="9">
      <t>セイサクジョ</t>
    </rPh>
    <phoneticPr fontId="6"/>
  </si>
  <si>
    <t>富士電機株式会社</t>
    <rPh sb="0" eb="2">
      <t>フジ</t>
    </rPh>
    <rPh sb="2" eb="4">
      <t>デンキ</t>
    </rPh>
    <rPh sb="4" eb="8">
      <t>カブシキガイシャ</t>
    </rPh>
    <phoneticPr fontId="6"/>
  </si>
  <si>
    <t xml:space="preserve">株式会社ＮＴＴドコモ </t>
    <rPh sb="0" eb="4">
      <t>カブシキガイシャ</t>
    </rPh>
    <phoneticPr fontId="6"/>
  </si>
  <si>
    <t>株式会社千代田テクノル</t>
    <rPh sb="0" eb="4">
      <t>カブシキガイシャ</t>
    </rPh>
    <rPh sb="4" eb="7">
      <t>チヨダ</t>
    </rPh>
    <phoneticPr fontId="6"/>
  </si>
  <si>
    <t>公益財団法人日本分析センター</t>
  </si>
  <si>
    <t>NTTコミュニケーションズ株式会社</t>
    <rPh sb="13" eb="17">
      <t>カブシキガイシャ</t>
    </rPh>
    <phoneticPr fontId="6"/>
  </si>
  <si>
    <t>公益財団法人原子力安全技術センター</t>
    <rPh sb="0" eb="2">
      <t>コウエキ</t>
    </rPh>
    <rPh sb="2" eb="4">
      <t>ザイダン</t>
    </rPh>
    <rPh sb="4" eb="6">
      <t>ホウジン</t>
    </rPh>
    <rPh sb="6" eb="9">
      <t>ゲンシリョク</t>
    </rPh>
    <rPh sb="9" eb="11">
      <t>アンゼン</t>
    </rPh>
    <rPh sb="11" eb="13">
      <t>ギジュツ</t>
    </rPh>
    <phoneticPr fontId="6"/>
  </si>
  <si>
    <t>緊急時モニタリング資機材の整備</t>
    <rPh sb="0" eb="3">
      <t>キンキュウジ</t>
    </rPh>
    <rPh sb="9" eb="12">
      <t>シキザイ</t>
    </rPh>
    <rPh sb="13" eb="15">
      <t>セイビ</t>
    </rPh>
    <phoneticPr fontId="6"/>
  </si>
  <si>
    <t>緊急時モニタリング資機材の整備</t>
  </si>
  <si>
    <t>-</t>
    <phoneticPr fontId="5"/>
  </si>
  <si>
    <t>-</t>
    <phoneticPr fontId="5"/>
  </si>
  <si>
    <t>-</t>
    <phoneticPr fontId="5"/>
  </si>
  <si>
    <t>-</t>
    <phoneticPr fontId="5"/>
  </si>
  <si>
    <t>-</t>
    <phoneticPr fontId="5"/>
  </si>
  <si>
    <t>-</t>
    <phoneticPr fontId="5"/>
  </si>
  <si>
    <t>【記載方針について会計部門と相談中】</t>
    <phoneticPr fontId="5"/>
  </si>
  <si>
    <t xml:space="preserve">
平成29年度においては、新たに３地点の緊急時モニタリングセンターに資機材の配備するとともに、整備済の緊急時モニタリングセンター及び原子力規制事務所の資機材の維持管理等を行うなど、測定指標として掲げている「緊急時モニタリング体制の整備」に寄与している。
</t>
    <phoneticPr fontId="5"/>
  </si>
  <si>
    <t>費目・使途が事業目的に即して真に必要なものであることを確認している。</t>
    <phoneticPr fontId="5"/>
  </si>
  <si>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rPh sb="10" eb="12">
      <t>セイビ</t>
    </rPh>
    <rPh sb="12" eb="13">
      <t>ズ</t>
    </rPh>
    <rPh sb="15" eb="16">
      <t>スベ</t>
    </rPh>
    <rPh sb="18" eb="21">
      <t>キンキュウジ</t>
    </rPh>
    <rPh sb="36" eb="38">
      <t>ウンエイ</t>
    </rPh>
    <rPh sb="72" eb="75">
      <t>ゲンシリョク</t>
    </rPh>
    <rPh sb="75" eb="77">
      <t>キセイ</t>
    </rPh>
    <rPh sb="77" eb="79">
      <t>ジム</t>
    </rPh>
    <rPh sb="79" eb="80">
      <t>ショ</t>
    </rPh>
    <rPh sb="85" eb="88">
      <t>シキザイ</t>
    </rPh>
    <phoneticPr fontId="5"/>
  </si>
  <si>
    <t>緊急時モニタリングセンター設備の機能追加等作業</t>
    <rPh sb="13" eb="15">
      <t>セツビ</t>
    </rPh>
    <phoneticPr fontId="5"/>
  </si>
  <si>
    <t>①緊急時モニタリングセンターの整備
原子力施設関係道府県に、緊急時モニタリングを指揮するための緊急時モニタリングセンター及びその活動に必要な資機材を整備する。
②緊急時モニタリング資機材等の整備
原子力規制事務所に緊急時モニタリングで使用する資機材等を整備する。</t>
    <phoneticPr fontId="5"/>
  </si>
  <si>
    <t>防災基本計画（昭和38年6月決定）
原子力災害対策指針(平成24年10月決定)</t>
    <rPh sb="7" eb="9">
      <t>ショウワ</t>
    </rPh>
    <rPh sb="11" eb="12">
      <t>ネン</t>
    </rPh>
    <rPh sb="13" eb="14">
      <t>ガツ</t>
    </rPh>
    <rPh sb="14" eb="16">
      <t>ケッテイ</t>
    </rPh>
    <phoneticPr fontId="5"/>
  </si>
  <si>
    <t>緊急時モニタリングセンターの運営に係る機器・設備、緊急時モニタリング資機材など、原子力災害時に実施する緊急時モニタリング活動全般に必要な資機材等を整備し、緊急時に確実に使用できる状態を維持する。
毎年度、緊急時モニタリングに必要な拠点や資機材の整備を行い、緊急時モニタリング体制の整備を図った。</t>
    <rPh sb="0" eb="3">
      <t>キンキュウジ</t>
    </rPh>
    <rPh sb="14" eb="16">
      <t>ウンエイ</t>
    </rPh>
    <rPh sb="17" eb="18">
      <t>カカ</t>
    </rPh>
    <rPh sb="19" eb="21">
      <t>キキ</t>
    </rPh>
    <rPh sb="22" eb="24">
      <t>セツビ</t>
    </rPh>
    <rPh sb="25" eb="28">
      <t>キンキュウジ</t>
    </rPh>
    <rPh sb="98" eb="100">
      <t>マイネン</t>
    </rPh>
    <rPh sb="100" eb="101">
      <t>ド</t>
    </rPh>
    <phoneticPr fontId="5"/>
  </si>
  <si>
    <t>整備した資機材は、緊急時を想定した訓練等で実働がされている。</t>
    <phoneticPr fontId="5"/>
  </si>
  <si>
    <t>緊急時モニタリング資機材維持管理等経費</t>
    <rPh sb="9" eb="12">
      <t>シキザイ</t>
    </rPh>
    <rPh sb="12" eb="14">
      <t>イジ</t>
    </rPh>
    <phoneticPr fontId="5"/>
  </si>
  <si>
    <t>事業費</t>
    <rPh sb="0" eb="3">
      <t>ジギョウヒ</t>
    </rPh>
    <phoneticPr fontId="5"/>
  </si>
  <si>
    <t>人件費</t>
    <rPh sb="0" eb="3">
      <t>ジンケンヒ</t>
    </rPh>
    <phoneticPr fontId="5"/>
  </si>
  <si>
    <t>保守管理</t>
    <rPh sb="0" eb="2">
      <t>ホシュ</t>
    </rPh>
    <rPh sb="2" eb="4">
      <t>カンリ</t>
    </rPh>
    <phoneticPr fontId="5"/>
  </si>
  <si>
    <t>一般管理費等</t>
    <rPh sb="0" eb="2">
      <t>イッパン</t>
    </rPh>
    <rPh sb="2" eb="5">
      <t>カンリヒ</t>
    </rPh>
    <rPh sb="5" eb="6">
      <t>トウ</t>
    </rPh>
    <phoneticPr fontId="5"/>
  </si>
  <si>
    <t>事業日</t>
    <rPh sb="0" eb="2">
      <t>ジギョウ</t>
    </rPh>
    <rPh sb="2" eb="3">
      <t>ヒ</t>
    </rPh>
    <phoneticPr fontId="5"/>
  </si>
  <si>
    <t>大気モニタ点検</t>
    <rPh sb="0" eb="2">
      <t>タイキ</t>
    </rPh>
    <rPh sb="5" eb="7">
      <t>テンケン</t>
    </rPh>
    <phoneticPr fontId="5"/>
  </si>
  <si>
    <t>消費税</t>
    <rPh sb="0" eb="3">
      <t>ショウヒゼイ</t>
    </rPh>
    <phoneticPr fontId="5"/>
  </si>
  <si>
    <t>-</t>
  </si>
  <si>
    <t>-</t>
    <phoneticPr fontId="5"/>
  </si>
  <si>
    <t>331/16</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</si>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</sst>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95198</xdr:colOff>
      <xdr:row>740</xdr:row>
      <xdr:rowOff>226551</xdr:rowOff>
    </xdr:from>
    <xdr:to>
      <xdr:col>38</xdr:col>
      <xdr:colOff>81209</xdr:colOff>
      <xdr:row>743</xdr:row>
      <xdr:rowOff>8143</xdr:rowOff>
    </xdr:to>
    <xdr:sp macro="" textlink="">
      <xdr:nvSpPr>
        <xdr:cNvPr id="24" name="Text Box 2"/>
        <xdr:cNvSpPr txBox="1">
          <a:spLocks noChangeArrowheads="1"/>
        </xdr:cNvSpPr>
      </xdr:nvSpPr>
      <xdr:spPr bwMode="auto">
        <a:xfrm>
          <a:off x="3695648" y="14180676"/>
          <a:ext cx="3986511" cy="83886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733</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6</xdr:col>
      <xdr:colOff>130887</xdr:colOff>
      <xdr:row>746</xdr:row>
      <xdr:rowOff>188023</xdr:rowOff>
    </xdr:from>
    <xdr:to>
      <xdr:col>16</xdr:col>
      <xdr:colOff>176240</xdr:colOff>
      <xdr:row>748</xdr:row>
      <xdr:rowOff>339769</xdr:rowOff>
    </xdr:to>
    <xdr:sp macro="" textlink="">
      <xdr:nvSpPr>
        <xdr:cNvPr id="25" name="Text Box 5"/>
        <xdr:cNvSpPr txBox="1">
          <a:spLocks noChangeArrowheads="1"/>
        </xdr:cNvSpPr>
      </xdr:nvSpPr>
      <xdr:spPr bwMode="auto">
        <a:xfrm>
          <a:off x="1331037" y="16256698"/>
          <a:ext cx="2045603" cy="856596"/>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１８１百万円</a:t>
          </a:r>
          <a:endParaRPr lang="ja-JP" altLang="en-US" sz="1200">
            <a:solidFill>
              <a:sysClr val="windowText" lastClr="000000"/>
            </a:solidFill>
          </a:endParaRPr>
        </a:p>
      </xdr:txBody>
    </xdr:sp>
    <xdr:clientData/>
  </xdr:twoCellAnchor>
  <xdr:twoCellAnchor>
    <xdr:from>
      <xdr:col>6</xdr:col>
      <xdr:colOff>123409</xdr:colOff>
      <xdr:row>749</xdr:row>
      <xdr:rowOff>84191</xdr:rowOff>
    </xdr:from>
    <xdr:to>
      <xdr:col>16</xdr:col>
      <xdr:colOff>136980</xdr:colOff>
      <xdr:row>751</xdr:row>
      <xdr:rowOff>216841</xdr:rowOff>
    </xdr:to>
    <xdr:sp macro="" textlink="">
      <xdr:nvSpPr>
        <xdr:cNvPr id="26" name="AutoShape 6"/>
        <xdr:cNvSpPr>
          <a:spLocks noChangeArrowheads="1"/>
        </xdr:cNvSpPr>
      </xdr:nvSpPr>
      <xdr:spPr bwMode="auto">
        <a:xfrm>
          <a:off x="1323559" y="17210141"/>
          <a:ext cx="2013821" cy="837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6</xdr:col>
      <xdr:colOff>123409</xdr:colOff>
      <xdr:row>749</xdr:row>
      <xdr:rowOff>136023</xdr:rowOff>
    </xdr:from>
    <xdr:to>
      <xdr:col>16</xdr:col>
      <xdr:colOff>176240</xdr:colOff>
      <xdr:row>751</xdr:row>
      <xdr:rowOff>298681</xdr:rowOff>
    </xdr:to>
    <xdr:sp macro="" textlink="">
      <xdr:nvSpPr>
        <xdr:cNvPr id="27" name="Text Box 7"/>
        <xdr:cNvSpPr txBox="1">
          <a:spLocks noChangeArrowheads="1"/>
        </xdr:cNvSpPr>
      </xdr:nvSpPr>
      <xdr:spPr bwMode="auto">
        <a:xfrm>
          <a:off x="1323559" y="17261973"/>
          <a:ext cx="2053081" cy="8675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緊急時モニタリングセンターの活動に必要な資機材、消耗品等の整備</a:t>
          </a:r>
          <a:endParaRPr lang="ja-JP" altLang="en-US">
            <a:solidFill>
              <a:sysClr val="windowText" lastClr="000000"/>
            </a:solidFill>
          </a:endParaRPr>
        </a:p>
      </xdr:txBody>
    </xdr:sp>
    <xdr:clientData/>
  </xdr:twoCellAnchor>
  <xdr:twoCellAnchor>
    <xdr:from>
      <xdr:col>17</xdr:col>
      <xdr:colOff>27216</xdr:colOff>
      <xdr:row>746</xdr:row>
      <xdr:rowOff>185266</xdr:rowOff>
    </xdr:from>
    <xdr:to>
      <xdr:col>26</xdr:col>
      <xdr:colOff>68035</xdr:colOff>
      <xdr:row>748</xdr:row>
      <xdr:rowOff>338113</xdr:rowOff>
    </xdr:to>
    <xdr:sp macro="" textlink="">
      <xdr:nvSpPr>
        <xdr:cNvPr id="28" name="Text Box 5"/>
        <xdr:cNvSpPr txBox="1">
          <a:spLocks noChangeArrowheads="1"/>
        </xdr:cNvSpPr>
      </xdr:nvSpPr>
      <xdr:spPr bwMode="auto">
        <a:xfrm>
          <a:off x="3427641" y="16253941"/>
          <a:ext cx="1841044" cy="85769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７７百万円</a:t>
          </a:r>
          <a:endParaRPr lang="ja-JP" altLang="en-US" sz="1200">
            <a:solidFill>
              <a:sysClr val="windowText" lastClr="000000"/>
            </a:solidFill>
          </a:endParaRPr>
        </a:p>
      </xdr:txBody>
    </xdr:sp>
    <xdr:clientData/>
  </xdr:twoCellAnchor>
  <xdr:twoCellAnchor>
    <xdr:from>
      <xdr:col>17</xdr:col>
      <xdr:colOff>53070</xdr:colOff>
      <xdr:row>749</xdr:row>
      <xdr:rowOff>58510</xdr:rowOff>
    </xdr:from>
    <xdr:to>
      <xdr:col>26</xdr:col>
      <xdr:colOff>56029</xdr:colOff>
      <xdr:row>752</xdr:row>
      <xdr:rowOff>201706</xdr:rowOff>
    </xdr:to>
    <xdr:sp macro="" textlink="">
      <xdr:nvSpPr>
        <xdr:cNvPr id="29" name="AutoShape 6"/>
        <xdr:cNvSpPr>
          <a:spLocks noChangeArrowheads="1"/>
        </xdr:cNvSpPr>
      </xdr:nvSpPr>
      <xdr:spPr bwMode="auto">
        <a:xfrm>
          <a:off x="3453495" y="17184460"/>
          <a:ext cx="1803184" cy="12004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17</xdr:col>
      <xdr:colOff>84366</xdr:colOff>
      <xdr:row>749</xdr:row>
      <xdr:rowOff>101435</xdr:rowOff>
    </xdr:from>
    <xdr:to>
      <xdr:col>26</xdr:col>
      <xdr:colOff>1</xdr:colOff>
      <xdr:row>752</xdr:row>
      <xdr:rowOff>312965</xdr:rowOff>
    </xdr:to>
    <xdr:sp macro="" textlink="">
      <xdr:nvSpPr>
        <xdr:cNvPr id="30" name="Text Box 7"/>
        <xdr:cNvSpPr txBox="1">
          <a:spLocks noChangeArrowheads="1"/>
        </xdr:cNvSpPr>
      </xdr:nvSpPr>
      <xdr:spPr bwMode="auto">
        <a:xfrm>
          <a:off x="3484791" y="17227385"/>
          <a:ext cx="1715860" cy="126880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clientData/>
  </xdr:twoCellAnchor>
  <xdr:twoCellAnchor>
    <xdr:from>
      <xdr:col>39</xdr:col>
      <xdr:colOff>81206</xdr:colOff>
      <xdr:row>746</xdr:row>
      <xdr:rowOff>218405</xdr:rowOff>
    </xdr:from>
    <xdr:to>
      <xdr:col>49</xdr:col>
      <xdr:colOff>162394</xdr:colOff>
      <xdr:row>751</xdr:row>
      <xdr:rowOff>259461</xdr:rowOff>
    </xdr:to>
    <xdr:grpSp>
      <xdr:nvGrpSpPr>
        <xdr:cNvPr id="31" name="Group 1"/>
        <xdr:cNvGrpSpPr>
          <a:grpSpLocks/>
        </xdr:cNvGrpSpPr>
      </xdr:nvGrpSpPr>
      <xdr:grpSpPr bwMode="auto">
        <a:xfrm>
          <a:off x="8006006" y="47373505"/>
          <a:ext cx="2113188" cy="1819056"/>
          <a:chOff x="5229" y="-1641"/>
          <a:chExt cx="1134" cy="681"/>
        </a:xfrm>
      </xdr:grpSpPr>
      <xdr:sp macro="" textlink="">
        <xdr:nvSpPr>
          <xdr:cNvPr id="32" name="Text Box 5"/>
          <xdr:cNvSpPr txBox="1">
            <a:spLocks noChangeArrowheads="1"/>
          </xdr:cNvSpPr>
        </xdr:nvSpPr>
        <xdr:spPr bwMode="auto">
          <a:xfrm>
            <a:off x="5229" y="-1641"/>
            <a:ext cx="1134" cy="32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D</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２５３百万円</a:t>
            </a:r>
            <a:endParaRPr lang="ja-JP" altLang="en-US" sz="1200">
              <a:solidFill>
                <a:sysClr val="windowText" lastClr="000000"/>
              </a:solidFill>
            </a:endParaRPr>
          </a:p>
        </xdr:txBody>
      </xdr:sp>
      <xdr:sp macro="" textlink="">
        <xdr:nvSpPr>
          <xdr:cNvPr id="33" name="AutoShape 6"/>
          <xdr:cNvSpPr>
            <a:spLocks noChangeArrowheads="1"/>
          </xdr:cNvSpPr>
        </xdr:nvSpPr>
        <xdr:spPr bwMode="auto">
          <a:xfrm>
            <a:off x="5238" y="-1290"/>
            <a:ext cx="1083" cy="2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34" name="Text Box 7"/>
          <xdr:cNvSpPr txBox="1">
            <a:spLocks noChangeArrowheads="1"/>
          </xdr:cNvSpPr>
        </xdr:nvSpPr>
        <xdr:spPr bwMode="auto">
          <a:xfrm>
            <a:off x="5305" y="-1287"/>
            <a:ext cx="1037" cy="32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緊急時モニタリング資機材（大気モニタ等）の整備</a:t>
            </a:r>
          </a:p>
          <a:p>
            <a:pPr algn="l" rtl="0">
              <a:defRPr sz="1000"/>
            </a:pPr>
            <a:endParaRPr lang="ja-JP" altLang="en-US">
              <a:solidFill>
                <a:sysClr val="windowText" lastClr="000000"/>
              </a:solidFill>
            </a:endParaRPr>
          </a:p>
        </xdr:txBody>
      </xdr:sp>
    </xdr:grpSp>
    <xdr:clientData/>
  </xdr:twoCellAnchor>
  <xdr:twoCellAnchor>
    <xdr:from>
      <xdr:col>28</xdr:col>
      <xdr:colOff>27215</xdr:colOff>
      <xdr:row>746</xdr:row>
      <xdr:rowOff>204107</xdr:rowOff>
    </xdr:from>
    <xdr:to>
      <xdr:col>38</xdr:col>
      <xdr:colOff>176894</xdr:colOff>
      <xdr:row>749</xdr:row>
      <xdr:rowOff>0</xdr:rowOff>
    </xdr:to>
    <xdr:sp macro="" textlink="">
      <xdr:nvSpPr>
        <xdr:cNvPr id="35" name="Text Box 5"/>
        <xdr:cNvSpPr txBox="1">
          <a:spLocks noChangeArrowheads="1"/>
        </xdr:cNvSpPr>
      </xdr:nvSpPr>
      <xdr:spPr bwMode="auto">
        <a:xfrm>
          <a:off x="5627915" y="16272782"/>
          <a:ext cx="2149929" cy="853168"/>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C</a:t>
          </a:r>
          <a:r>
            <a:rPr lang="ja-JP" altLang="en-US" sz="1200" b="0" i="0" u="none" strike="noStrike" baseline="0">
              <a:solidFill>
                <a:sysClr val="windowText" lastClr="000000"/>
              </a:solidFill>
              <a:latin typeface="ＭＳ Ｐゴシック"/>
              <a:ea typeface="ＭＳ Ｐゴシック"/>
            </a:rPr>
            <a:t>．富士電機株式会社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２２２百万円</a:t>
          </a:r>
          <a:endParaRPr lang="ja-JP" altLang="en-US" sz="1200">
            <a:solidFill>
              <a:sysClr val="windowText" lastClr="000000"/>
            </a:solidFill>
          </a:endParaRPr>
        </a:p>
      </xdr:txBody>
    </xdr:sp>
    <xdr:clientData/>
  </xdr:twoCellAnchor>
  <xdr:twoCellAnchor>
    <xdr:from>
      <xdr:col>28</xdr:col>
      <xdr:colOff>46265</xdr:colOff>
      <xdr:row>749</xdr:row>
      <xdr:rowOff>106857</xdr:rowOff>
    </xdr:from>
    <xdr:to>
      <xdr:col>38</xdr:col>
      <xdr:colOff>129446</xdr:colOff>
      <xdr:row>751</xdr:row>
      <xdr:rowOff>161616</xdr:rowOff>
    </xdr:to>
    <xdr:sp macro="" textlink="">
      <xdr:nvSpPr>
        <xdr:cNvPr id="36" name="AutoShape 6"/>
        <xdr:cNvSpPr>
          <a:spLocks noChangeArrowheads="1"/>
        </xdr:cNvSpPr>
      </xdr:nvSpPr>
      <xdr:spPr bwMode="auto">
        <a:xfrm>
          <a:off x="5646965" y="17232807"/>
          <a:ext cx="2083431" cy="7596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28</xdr:col>
      <xdr:colOff>145596</xdr:colOff>
      <xdr:row>749</xdr:row>
      <xdr:rowOff>110321</xdr:rowOff>
    </xdr:from>
    <xdr:to>
      <xdr:col>38</xdr:col>
      <xdr:colOff>136072</xdr:colOff>
      <xdr:row>751</xdr:row>
      <xdr:rowOff>163285</xdr:rowOff>
    </xdr:to>
    <xdr:sp macro="" textlink="">
      <xdr:nvSpPr>
        <xdr:cNvPr id="37" name="Text Box 7"/>
        <xdr:cNvSpPr txBox="1">
          <a:spLocks noChangeArrowheads="1"/>
        </xdr:cNvSpPr>
      </xdr:nvSpPr>
      <xdr:spPr bwMode="auto">
        <a:xfrm>
          <a:off x="5746296" y="17236271"/>
          <a:ext cx="1990726" cy="75781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緊急時放射線モニタリング情報共有・公表システムの整備</a:t>
          </a:r>
        </a:p>
      </xdr:txBody>
    </xdr:sp>
    <xdr:clientData/>
  </xdr:twoCellAnchor>
  <xdr:twoCellAnchor>
    <xdr:from>
      <xdr:col>11</xdr:col>
      <xdr:colOff>177837</xdr:colOff>
      <xdr:row>743</xdr:row>
      <xdr:rowOff>144908</xdr:rowOff>
    </xdr:from>
    <xdr:to>
      <xdr:col>25</xdr:col>
      <xdr:colOff>95250</xdr:colOff>
      <xdr:row>744</xdr:row>
      <xdr:rowOff>68036</xdr:rowOff>
    </xdr:to>
    <xdr:sp macro="" textlink="">
      <xdr:nvSpPr>
        <xdr:cNvPr id="38" name="Text Box 7"/>
        <xdr:cNvSpPr txBox="1">
          <a:spLocks noChangeArrowheads="1"/>
        </xdr:cNvSpPr>
      </xdr:nvSpPr>
      <xdr:spPr bwMode="auto">
        <a:xfrm>
          <a:off x="2378112" y="15156308"/>
          <a:ext cx="2717763" cy="27555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緊急時モニタリングセンターの整備</a:t>
          </a:r>
          <a:endParaRPr lang="ja-JP" altLang="en-US">
            <a:solidFill>
              <a:sysClr val="windowText" lastClr="000000"/>
            </a:solidFill>
          </a:endParaRPr>
        </a:p>
      </xdr:txBody>
    </xdr:sp>
    <xdr:clientData/>
  </xdr:twoCellAnchor>
  <xdr:twoCellAnchor>
    <xdr:from>
      <xdr:col>11</xdr:col>
      <xdr:colOff>137432</xdr:colOff>
      <xdr:row>743</xdr:row>
      <xdr:rowOff>102052</xdr:rowOff>
    </xdr:from>
    <xdr:to>
      <xdr:col>25</xdr:col>
      <xdr:colOff>134471</xdr:colOff>
      <xdr:row>744</xdr:row>
      <xdr:rowOff>136071</xdr:rowOff>
    </xdr:to>
    <xdr:sp macro="" textlink="">
      <xdr:nvSpPr>
        <xdr:cNvPr id="39" name="AutoShape 6"/>
        <xdr:cNvSpPr>
          <a:spLocks noChangeArrowheads="1"/>
        </xdr:cNvSpPr>
      </xdr:nvSpPr>
      <xdr:spPr bwMode="auto">
        <a:xfrm>
          <a:off x="2337707" y="15113452"/>
          <a:ext cx="2797389" cy="3864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33</xdr:col>
      <xdr:colOff>0</xdr:colOff>
      <xdr:row>743</xdr:row>
      <xdr:rowOff>147629</xdr:rowOff>
    </xdr:from>
    <xdr:to>
      <xdr:col>47</xdr:col>
      <xdr:colOff>108857</xdr:colOff>
      <xdr:row>745</xdr:row>
      <xdr:rowOff>13608</xdr:rowOff>
    </xdr:to>
    <xdr:sp macro="" textlink="">
      <xdr:nvSpPr>
        <xdr:cNvPr id="40" name="Text Box 7"/>
        <xdr:cNvSpPr txBox="1">
          <a:spLocks noChangeArrowheads="1"/>
        </xdr:cNvSpPr>
      </xdr:nvSpPr>
      <xdr:spPr bwMode="auto">
        <a:xfrm>
          <a:off x="6600825" y="15159029"/>
          <a:ext cx="2909207" cy="57082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緊急時モニタリング資機材の整備</a:t>
          </a:r>
          <a:endParaRPr lang="en-US" altLang="ja-JP" sz="1200" b="0" i="0" u="none" strike="noStrike" baseline="0">
            <a:solidFill>
              <a:sysClr val="windowText" lastClr="000000"/>
            </a:solidFill>
            <a:latin typeface="ＭＳ Ｐゴシック"/>
            <a:ea typeface="ＭＳ Ｐゴシック"/>
            <a:cs typeface="Arial"/>
          </a:endParaRPr>
        </a:p>
      </xdr:txBody>
    </xdr:sp>
    <xdr:clientData/>
  </xdr:twoCellAnchor>
  <xdr:twoCellAnchor>
    <xdr:from>
      <xdr:col>32</xdr:col>
      <xdr:colOff>13607</xdr:colOff>
      <xdr:row>743</xdr:row>
      <xdr:rowOff>91167</xdr:rowOff>
    </xdr:from>
    <xdr:to>
      <xdr:col>46</xdr:col>
      <xdr:colOff>40821</xdr:colOff>
      <xdr:row>744</xdr:row>
      <xdr:rowOff>95251</xdr:rowOff>
    </xdr:to>
    <xdr:sp macro="" textlink="">
      <xdr:nvSpPr>
        <xdr:cNvPr id="41" name="AutoShape 6"/>
        <xdr:cNvSpPr>
          <a:spLocks noChangeArrowheads="1"/>
        </xdr:cNvSpPr>
      </xdr:nvSpPr>
      <xdr:spPr bwMode="auto">
        <a:xfrm>
          <a:off x="6414407" y="15102567"/>
          <a:ext cx="2827564" cy="3565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12</xdr:col>
      <xdr:colOff>122464</xdr:colOff>
      <xdr:row>744</xdr:row>
      <xdr:rowOff>108858</xdr:rowOff>
    </xdr:from>
    <xdr:to>
      <xdr:col>12</xdr:col>
      <xdr:colOff>122464</xdr:colOff>
      <xdr:row>746</xdr:row>
      <xdr:rowOff>40822</xdr:rowOff>
    </xdr:to>
    <xdr:cxnSp macro="">
      <xdr:nvCxnSpPr>
        <xdr:cNvPr id="42" name="直線矢印コネクタ 41"/>
        <xdr:cNvCxnSpPr/>
      </xdr:nvCxnSpPr>
      <xdr:spPr>
        <a:xfrm>
          <a:off x="2522764" y="15472683"/>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70757</xdr:colOff>
      <xdr:row>744</xdr:row>
      <xdr:rowOff>111579</xdr:rowOff>
    </xdr:from>
    <xdr:to>
      <xdr:col>21</xdr:col>
      <xdr:colOff>70757</xdr:colOff>
      <xdr:row>746</xdr:row>
      <xdr:rowOff>43543</xdr:rowOff>
    </xdr:to>
    <xdr:cxnSp macro="">
      <xdr:nvCxnSpPr>
        <xdr:cNvPr id="43" name="直線矢印コネクタ 42"/>
        <xdr:cNvCxnSpPr/>
      </xdr:nvCxnSpPr>
      <xdr:spPr>
        <a:xfrm>
          <a:off x="4271282" y="15475404"/>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32657</xdr:colOff>
      <xdr:row>744</xdr:row>
      <xdr:rowOff>100693</xdr:rowOff>
    </xdr:from>
    <xdr:to>
      <xdr:col>33</xdr:col>
      <xdr:colOff>32657</xdr:colOff>
      <xdr:row>746</xdr:row>
      <xdr:rowOff>32657</xdr:rowOff>
    </xdr:to>
    <xdr:cxnSp macro="">
      <xdr:nvCxnSpPr>
        <xdr:cNvPr id="44" name="直線矢印コネクタ 43"/>
        <xdr:cNvCxnSpPr/>
      </xdr:nvCxnSpPr>
      <xdr:spPr>
        <a:xfrm>
          <a:off x="6633482" y="15464518"/>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89808</xdr:colOff>
      <xdr:row>744</xdr:row>
      <xdr:rowOff>89807</xdr:rowOff>
    </xdr:from>
    <xdr:to>
      <xdr:col>44</xdr:col>
      <xdr:colOff>89808</xdr:colOff>
      <xdr:row>746</xdr:row>
      <xdr:rowOff>21771</xdr:rowOff>
    </xdr:to>
    <xdr:cxnSp macro="">
      <xdr:nvCxnSpPr>
        <xdr:cNvPr id="45" name="直線矢印コネクタ 44"/>
        <xdr:cNvCxnSpPr/>
      </xdr:nvCxnSpPr>
      <xdr:spPr>
        <a:xfrm>
          <a:off x="8890908" y="15453632"/>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149679</xdr:colOff>
      <xdr:row>745</xdr:row>
      <xdr:rowOff>340179</xdr:rowOff>
    </xdr:from>
    <xdr:to>
      <xdr:col>16</xdr:col>
      <xdr:colOff>9526</xdr:colOff>
      <xdr:row>746</xdr:row>
      <xdr:rowOff>232615</xdr:rowOff>
    </xdr:to>
    <xdr:sp macro="" textlink="">
      <xdr:nvSpPr>
        <xdr:cNvPr id="46" name="テキスト ボックス 44"/>
        <xdr:cNvSpPr txBox="1">
          <a:spLocks noChangeArrowheads="1"/>
        </xdr:cNvSpPr>
      </xdr:nvSpPr>
      <xdr:spPr bwMode="auto">
        <a:xfrm>
          <a:off x="1149804" y="16056429"/>
          <a:ext cx="2060122" cy="244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16</xdr:col>
      <xdr:colOff>70757</xdr:colOff>
      <xdr:row>745</xdr:row>
      <xdr:rowOff>329293</xdr:rowOff>
    </xdr:from>
    <xdr:to>
      <xdr:col>26</xdr:col>
      <xdr:colOff>134710</xdr:colOff>
      <xdr:row>746</xdr:row>
      <xdr:rowOff>221729</xdr:rowOff>
    </xdr:to>
    <xdr:sp macro="" textlink="">
      <xdr:nvSpPr>
        <xdr:cNvPr id="47" name="テキスト ボックス 44"/>
        <xdr:cNvSpPr txBox="1">
          <a:spLocks noChangeArrowheads="1"/>
        </xdr:cNvSpPr>
      </xdr:nvSpPr>
      <xdr:spPr bwMode="auto">
        <a:xfrm>
          <a:off x="3271157" y="16045543"/>
          <a:ext cx="2064203" cy="244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26</xdr:col>
      <xdr:colOff>127908</xdr:colOff>
      <xdr:row>745</xdr:row>
      <xdr:rowOff>332014</xdr:rowOff>
    </xdr:from>
    <xdr:to>
      <xdr:col>36</xdr:col>
      <xdr:colOff>191862</xdr:colOff>
      <xdr:row>746</xdr:row>
      <xdr:rowOff>224450</xdr:rowOff>
    </xdr:to>
    <xdr:sp macro="" textlink="">
      <xdr:nvSpPr>
        <xdr:cNvPr id="48" name="テキスト ボックス 44"/>
        <xdr:cNvSpPr txBox="1">
          <a:spLocks noChangeArrowheads="1"/>
        </xdr:cNvSpPr>
      </xdr:nvSpPr>
      <xdr:spPr bwMode="auto">
        <a:xfrm>
          <a:off x="5328558" y="16048264"/>
          <a:ext cx="2064204" cy="244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clientData/>
  </xdr:twoCellAnchor>
  <xdr:twoCellAnchor>
    <xdr:from>
      <xdr:col>38</xdr:col>
      <xdr:colOff>21773</xdr:colOff>
      <xdr:row>745</xdr:row>
      <xdr:rowOff>334735</xdr:rowOff>
    </xdr:from>
    <xdr:to>
      <xdr:col>48</xdr:col>
      <xdr:colOff>85726</xdr:colOff>
      <xdr:row>746</xdr:row>
      <xdr:rowOff>227171</xdr:rowOff>
    </xdr:to>
    <xdr:sp macro="" textlink="">
      <xdr:nvSpPr>
        <xdr:cNvPr id="49" name="テキスト ボックス 44"/>
        <xdr:cNvSpPr txBox="1">
          <a:spLocks noChangeArrowheads="1"/>
        </xdr:cNvSpPr>
      </xdr:nvSpPr>
      <xdr:spPr bwMode="auto">
        <a:xfrm>
          <a:off x="7622723" y="16050985"/>
          <a:ext cx="2064203" cy="244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52</v>
      </c>
      <c r="AT2" s="939"/>
      <c r="AU2" s="939"/>
      <c r="AV2" s="52" t="str">
        <f>IF(AW2="", "", "-")</f>
        <v/>
      </c>
      <c r="AW2" s="910"/>
      <c r="AX2" s="910"/>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591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83</v>
      </c>
      <c r="T5" s="840"/>
      <c r="U5" s="840"/>
      <c r="V5" s="840"/>
      <c r="W5" s="840"/>
      <c r="X5" s="845"/>
      <c r="Y5" s="698" t="s">
        <v>3</v>
      </c>
      <c r="Z5" s="540"/>
      <c r="AA5" s="540"/>
      <c r="AB5" s="540"/>
      <c r="AC5" s="540"/>
      <c r="AD5" s="541"/>
      <c r="AE5" s="699" t="s">
        <v>547</v>
      </c>
      <c r="AF5" s="699"/>
      <c r="AG5" s="699"/>
      <c r="AH5" s="699"/>
      <c r="AI5" s="699"/>
      <c r="AJ5" s="699"/>
      <c r="AK5" s="699"/>
      <c r="AL5" s="699"/>
      <c r="AM5" s="699"/>
      <c r="AN5" s="699"/>
      <c r="AO5" s="699"/>
      <c r="AP5" s="700"/>
      <c r="AQ5" s="701" t="s">
        <v>548</v>
      </c>
      <c r="AR5" s="702"/>
      <c r="AS5" s="702"/>
      <c r="AT5" s="702"/>
      <c r="AU5" s="702"/>
      <c r="AV5" s="702"/>
      <c r="AW5" s="702"/>
      <c r="AX5" s="703"/>
    </row>
    <row r="6" spans="1:50" ht="39" customHeight="1" x14ac:dyDescent="0.15">
      <c r="A6" s="706" t="s">
        <v>4</v>
      </c>
      <c r="B6" s="707"/>
      <c r="C6" s="707"/>
      <c r="D6" s="707"/>
      <c r="E6" s="707"/>
      <c r="F6" s="707"/>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21" t="s">
        <v>544</v>
      </c>
      <c r="Z7" s="440"/>
      <c r="AA7" s="440"/>
      <c r="AB7" s="440"/>
      <c r="AC7" s="440"/>
      <c r="AD7" s="922"/>
      <c r="AE7" s="911" t="s">
        <v>641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科学技術・イノベーション</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592</v>
      </c>
      <c r="Q13" s="658"/>
      <c r="R13" s="658"/>
      <c r="S13" s="658"/>
      <c r="T13" s="658"/>
      <c r="U13" s="658"/>
      <c r="V13" s="659"/>
      <c r="W13" s="657">
        <v>544</v>
      </c>
      <c r="X13" s="658"/>
      <c r="Y13" s="658"/>
      <c r="Z13" s="658"/>
      <c r="AA13" s="658"/>
      <c r="AB13" s="658"/>
      <c r="AC13" s="659"/>
      <c r="AD13" s="657">
        <v>837</v>
      </c>
      <c r="AE13" s="658"/>
      <c r="AF13" s="658"/>
      <c r="AG13" s="658"/>
      <c r="AH13" s="658"/>
      <c r="AI13" s="658"/>
      <c r="AJ13" s="659"/>
      <c r="AK13" s="657">
        <v>669</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781</v>
      </c>
      <c r="Q14" s="658"/>
      <c r="R14" s="658"/>
      <c r="S14" s="658"/>
      <c r="T14" s="658"/>
      <c r="U14" s="658"/>
      <c r="V14" s="659"/>
      <c r="W14" s="657" t="s">
        <v>553</v>
      </c>
      <c r="X14" s="658"/>
      <c r="Y14" s="658"/>
      <c r="Z14" s="658"/>
      <c r="AA14" s="658"/>
      <c r="AB14" s="658"/>
      <c r="AC14" s="659"/>
      <c r="AD14" s="657" t="s">
        <v>592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1200</v>
      </c>
      <c r="Q15" s="658"/>
      <c r="R15" s="658"/>
      <c r="S15" s="658"/>
      <c r="T15" s="658"/>
      <c r="U15" s="658"/>
      <c r="V15" s="659"/>
      <c r="W15" s="657">
        <v>781</v>
      </c>
      <c r="X15" s="658"/>
      <c r="Y15" s="658"/>
      <c r="Z15" s="658"/>
      <c r="AA15" s="658"/>
      <c r="AB15" s="658"/>
      <c r="AC15" s="659"/>
      <c r="AD15" s="657" t="s">
        <v>553</v>
      </c>
      <c r="AE15" s="658"/>
      <c r="AF15" s="658"/>
      <c r="AG15" s="658"/>
      <c r="AH15" s="658"/>
      <c r="AI15" s="658"/>
      <c r="AJ15" s="659"/>
      <c r="AK15" s="657" t="s">
        <v>655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-781</v>
      </c>
      <c r="Q16" s="658"/>
      <c r="R16" s="658"/>
      <c r="S16" s="658"/>
      <c r="T16" s="658"/>
      <c r="U16" s="658"/>
      <c r="V16" s="659"/>
      <c r="W16" s="657" t="s">
        <v>553</v>
      </c>
      <c r="X16" s="658"/>
      <c r="Y16" s="658"/>
      <c r="Z16" s="658"/>
      <c r="AA16" s="658"/>
      <c r="AB16" s="658"/>
      <c r="AC16" s="659"/>
      <c r="AD16" s="657" t="s">
        <v>592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592</v>
      </c>
      <c r="Q17" s="658"/>
      <c r="R17" s="658"/>
      <c r="S17" s="658"/>
      <c r="T17" s="658"/>
      <c r="U17" s="658"/>
      <c r="V17" s="659"/>
      <c r="W17" s="657" t="s">
        <v>553</v>
      </c>
      <c r="X17" s="658"/>
      <c r="Y17" s="658"/>
      <c r="Z17" s="658"/>
      <c r="AA17" s="658"/>
      <c r="AB17" s="658"/>
      <c r="AC17" s="659"/>
      <c r="AD17" s="657" t="s">
        <v>592</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1200</v>
      </c>
      <c r="Q18" s="879"/>
      <c r="R18" s="879"/>
      <c r="S18" s="879"/>
      <c r="T18" s="879"/>
      <c r="U18" s="879"/>
      <c r="V18" s="880"/>
      <c r="W18" s="878">
        <f>SUM(W13:AC17)</f>
        <v>1325</v>
      </c>
      <c r="X18" s="879"/>
      <c r="Y18" s="879"/>
      <c r="Z18" s="879"/>
      <c r="AA18" s="879"/>
      <c r="AB18" s="879"/>
      <c r="AC18" s="880"/>
      <c r="AD18" s="878">
        <f>SUM(AD13:AJ17)</f>
        <v>837</v>
      </c>
      <c r="AE18" s="879"/>
      <c r="AF18" s="879"/>
      <c r="AG18" s="879"/>
      <c r="AH18" s="879"/>
      <c r="AI18" s="879"/>
      <c r="AJ18" s="880"/>
      <c r="AK18" s="878">
        <f>SUM(AK13:AQ17)</f>
        <v>669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834</v>
      </c>
      <c r="Q19" s="658"/>
      <c r="R19" s="658"/>
      <c r="S19" s="658"/>
      <c r="T19" s="658"/>
      <c r="U19" s="658"/>
      <c r="V19" s="659"/>
      <c r="W19" s="657">
        <v>1042</v>
      </c>
      <c r="X19" s="658"/>
      <c r="Y19" s="658"/>
      <c r="Z19" s="658"/>
      <c r="AA19" s="658"/>
      <c r="AB19" s="658"/>
      <c r="AC19" s="659"/>
      <c r="AD19" s="657">
        <v>733</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0.69499999999999995</v>
      </c>
      <c r="Q20" s="312"/>
      <c r="R20" s="312"/>
      <c r="S20" s="312"/>
      <c r="T20" s="312"/>
      <c r="U20" s="312"/>
      <c r="V20" s="312"/>
      <c r="W20" s="312">
        <f t="shared" ref="W20" si="0">IF(W18=0, "-", SUM(W19)/W18)</f>
        <v>0.78641509433962264</v>
      </c>
      <c r="X20" s="312"/>
      <c r="Y20" s="312"/>
      <c r="Z20" s="312"/>
      <c r="AA20" s="312"/>
      <c r="AB20" s="312"/>
      <c r="AC20" s="312"/>
      <c r="AD20" s="312">
        <f t="shared" ref="AD20" si="1">IF(AD18=0, "-", SUM(AD19)/AD18)</f>
        <v>0.87574671445639185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495</v>
      </c>
      <c r="H21" s="311"/>
      <c r="I21" s="311"/>
      <c r="J21" s="311"/>
      <c r="K21" s="311"/>
      <c r="L21" s="311"/>
      <c r="M21" s="311"/>
      <c r="N21" s="311"/>
      <c r="O21" s="311"/>
      <c r="P21" s="312">
        <f>IF(P19=0, "-", SUM(P19)/SUM(P13,P14))</f>
        <v>1.0678617157490398</v>
      </c>
      <c r="Q21" s="312"/>
      <c r="R21" s="312"/>
      <c r="S21" s="312"/>
      <c r="T21" s="312"/>
      <c r="U21" s="312"/>
      <c r="V21" s="312"/>
      <c r="W21" s="312">
        <f t="shared" ref="W21" si="2">IF(W19=0, "-", SUM(W19)/SUM(W13,W14))</f>
        <v>1.9154411764705883</v>
      </c>
      <c r="X21" s="312"/>
      <c r="Y21" s="312"/>
      <c r="Z21" s="312"/>
      <c r="AA21" s="312"/>
      <c r="AB21" s="312"/>
      <c r="AC21" s="312"/>
      <c r="AD21" s="312">
        <f t="shared" ref="AD21" si="3">IF(AD19=0, "-", SUM(AD19)/SUM(AD13,AD14))</f>
        <v>0.87574671445639185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536</v>
      </c>
      <c r="B22" s="964"/>
      <c r="C22" s="964"/>
      <c r="D22" s="964"/>
      <c r="E22" s="964"/>
      <c r="F22" s="965"/>
      <c r="G22" s="950" t="s">
        <v>472</v>
      </c>
      <c r="H22" s="216"/>
      <c r="I22" s="216"/>
      <c r="J22" s="216"/>
      <c r="K22" s="216"/>
      <c r="L22" s="216"/>
      <c r="M22" s="216"/>
      <c r="N22" s="216"/>
      <c r="O22" s="217"/>
      <c r="P22" s="935" t="s">
        <v>534</v>
      </c>
      <c r="Q22" s="216"/>
      <c r="R22" s="216"/>
      <c r="S22" s="216"/>
      <c r="T22" s="216"/>
      <c r="U22" s="216"/>
      <c r="V22" s="217"/>
      <c r="W22" s="935" t="s">
        <v>535</v>
      </c>
      <c r="X22" s="216"/>
      <c r="Y22" s="216"/>
      <c r="Z22" s="216"/>
      <c r="AA22" s="216"/>
      <c r="AB22" s="216"/>
      <c r="AC22" s="217"/>
      <c r="AD22" s="935" t="s">
        <v>471</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33" customHeight="1" x14ac:dyDescent="0.15">
      <c r="A23" s="966"/>
      <c r="B23" s="967"/>
      <c r="C23" s="967"/>
      <c r="D23" s="967"/>
      <c r="E23" s="967"/>
      <c r="F23" s="968"/>
      <c r="G23" s="951" t="s">
        <v>554</v>
      </c>
      <c r="H23" s="952"/>
      <c r="I23" s="952"/>
      <c r="J23" s="952"/>
      <c r="K23" s="952"/>
      <c r="L23" s="952"/>
      <c r="M23" s="952"/>
      <c r="N23" s="952"/>
      <c r="O23" s="953"/>
      <c r="P23" s="918">
        <v>338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36" customHeight="1" x14ac:dyDescent="0.15">
      <c r="A24" s="966"/>
      <c r="B24" s="967"/>
      <c r="C24" s="967"/>
      <c r="D24" s="967"/>
      <c r="E24" s="967"/>
      <c r="F24" s="968"/>
      <c r="G24" s="954" t="s">
        <v>644</v>
      </c>
      <c r="H24" s="955"/>
      <c r="I24" s="955"/>
      <c r="J24" s="955"/>
      <c r="K24" s="955"/>
      <c r="L24" s="955"/>
      <c r="M24" s="955"/>
      <c r="N24" s="955"/>
      <c r="O24" s="956"/>
      <c r="P24" s="657">
        <v>297</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36" customHeight="1" x14ac:dyDescent="0.15">
      <c r="A25" s="966"/>
      <c r="B25" s="967"/>
      <c r="C25" s="967"/>
      <c r="D25" s="967"/>
      <c r="E25" s="967"/>
      <c r="F25" s="968"/>
      <c r="G25" s="954" t="s">
        <v>555</v>
      </c>
      <c r="H25" s="955"/>
      <c r="I25" s="955"/>
      <c r="J25" s="955"/>
      <c r="K25" s="955"/>
      <c r="L25" s="955"/>
      <c r="M25" s="955"/>
      <c r="N25" s="955"/>
      <c r="O25" s="956"/>
      <c r="P25" s="657">
        <v>34</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476</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2">
        <f>AK13</f>
        <v>669</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c r="AV31" s="193"/>
      <c r="AW31" s="395" t="s">
        <v>300</v>
      </c>
      <c r="AX31" s="396"/>
    </row>
    <row r="32" spans="1:50" ht="23.25" customHeight="1" x14ac:dyDescent="0.15">
      <c r="A32" s="400"/>
      <c r="B32" s="398"/>
      <c r="C32" s="398"/>
      <c r="D32" s="398"/>
      <c r="E32" s="398"/>
      <c r="F32" s="399"/>
      <c r="G32" s="561" t="s">
        <v>589</v>
      </c>
      <c r="H32" s="562"/>
      <c r="I32" s="562"/>
      <c r="J32" s="562"/>
      <c r="K32" s="562"/>
      <c r="L32" s="562"/>
      <c r="M32" s="562"/>
      <c r="N32" s="562"/>
      <c r="O32" s="563"/>
      <c r="P32" s="99" t="s">
        <v>589</v>
      </c>
      <c r="Q32" s="99"/>
      <c r="R32" s="99"/>
      <c r="S32" s="99"/>
      <c r="T32" s="99"/>
      <c r="U32" s="99"/>
      <c r="V32" s="99"/>
      <c r="W32" s="99"/>
      <c r="X32" s="100"/>
      <c r="Y32" s="468" t="s">
        <v>12</v>
      </c>
      <c r="Z32" s="528"/>
      <c r="AA32" s="529"/>
      <c r="AB32" s="458" t="s">
        <v>589</v>
      </c>
      <c r="AC32" s="458"/>
      <c r="AD32" s="458"/>
      <c r="AE32" s="212" t="s">
        <v>589</v>
      </c>
      <c r="AF32" s="213"/>
      <c r="AG32" s="213"/>
      <c r="AH32" s="213"/>
      <c r="AI32" s="212" t="s">
        <v>589</v>
      </c>
      <c r="AJ32" s="213"/>
      <c r="AK32" s="213"/>
      <c r="AL32" s="213"/>
      <c r="AM32" s="212" t="s">
        <v>589</v>
      </c>
      <c r="AN32" s="213"/>
      <c r="AO32" s="213"/>
      <c r="AP32" s="213"/>
      <c r="AQ32" s="334" t="s">
        <v>589</v>
      </c>
      <c r="AR32" s="201"/>
      <c r="AS32" s="201"/>
      <c r="AT32" s="335"/>
      <c r="AU32" s="213" t="s">
        <v>590</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589</v>
      </c>
      <c r="AC33" s="520"/>
      <c r="AD33" s="520"/>
      <c r="AE33" s="212" t="s">
        <v>589</v>
      </c>
      <c r="AF33" s="213"/>
      <c r="AG33" s="213"/>
      <c r="AH33" s="213"/>
      <c r="AI33" s="212" t="s">
        <v>589</v>
      </c>
      <c r="AJ33" s="213"/>
      <c r="AK33" s="213"/>
      <c r="AL33" s="213"/>
      <c r="AM33" s="212" t="s">
        <v>589</v>
      </c>
      <c r="AN33" s="213"/>
      <c r="AO33" s="213"/>
      <c r="AP33" s="213"/>
      <c r="AQ33" s="334" t="s">
        <v>589</v>
      </c>
      <c r="AR33" s="201"/>
      <c r="AS33" s="201"/>
      <c r="AT33" s="335"/>
      <c r="AU33" s="213" t="s">
        <v>589</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589</v>
      </c>
      <c r="AF34" s="213"/>
      <c r="AG34" s="213"/>
      <c r="AH34" s="213"/>
      <c r="AI34" s="212" t="s">
        <v>590</v>
      </c>
      <c r="AJ34" s="213"/>
      <c r="AK34" s="213"/>
      <c r="AL34" s="213"/>
      <c r="AM34" s="212" t="s">
        <v>589</v>
      </c>
      <c r="AN34" s="213"/>
      <c r="AO34" s="213"/>
      <c r="AP34" s="213"/>
      <c r="AQ34" s="334" t="s">
        <v>589</v>
      </c>
      <c r="AR34" s="201"/>
      <c r="AS34" s="201"/>
      <c r="AT34" s="335"/>
      <c r="AU34" s="213" t="s">
        <v>589</v>
      </c>
      <c r="AV34" s="213"/>
      <c r="AW34" s="213"/>
      <c r="AX34" s="215"/>
    </row>
    <row r="35" spans="1:50" ht="23.25" customHeight="1" x14ac:dyDescent="0.15">
      <c r="A35" s="220" t="s">
        <v>524</v>
      </c>
      <c r="B35" s="221"/>
      <c r="C35" s="221"/>
      <c r="D35" s="221"/>
      <c r="E35" s="221"/>
      <c r="F35" s="222"/>
      <c r="G35" s="226" t="s">
        <v>589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489</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489</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490</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485</v>
      </c>
      <c r="X65" s="485"/>
      <c r="Y65" s="488"/>
      <c r="Z65" s="488"/>
      <c r="AA65" s="489"/>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514</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514</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515</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496</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513</v>
      </c>
      <c r="X70" s="305"/>
      <c r="Y70" s="264" t="s">
        <v>12</v>
      </c>
      <c r="Z70" s="264"/>
      <c r="AA70" s="265"/>
      <c r="AB70" s="266" t="s">
        <v>514</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514</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515</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490</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12.7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17.25" hidden="1" customHeight="1" x14ac:dyDescent="0.15">
      <c r="A78" s="329" t="s">
        <v>527</v>
      </c>
      <c r="B78" s="330"/>
      <c r="C78" s="330"/>
      <c r="D78" s="330"/>
      <c r="E78" s="327" t="s">
        <v>463</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484</v>
      </c>
      <c r="AP79" s="273"/>
      <c r="AQ79" s="273"/>
      <c r="AR79" s="81" t="s">
        <v>482</v>
      </c>
      <c r="AS79" s="272"/>
      <c r="AT79" s="273"/>
      <c r="AU79" s="273"/>
      <c r="AV79" s="273"/>
      <c r="AW79" s="273"/>
      <c r="AX79" s="946"/>
    </row>
    <row r="80" spans="1:50" ht="18.75" customHeight="1" x14ac:dyDescent="0.15">
      <c r="A80" s="864"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5"/>
      <c r="B82" s="524"/>
      <c r="C82" s="425"/>
      <c r="D82" s="425"/>
      <c r="E82" s="425"/>
      <c r="F82" s="426"/>
      <c r="G82" s="676" t="s">
        <v>556</v>
      </c>
      <c r="H82" s="676"/>
      <c r="I82" s="676"/>
      <c r="J82" s="676"/>
      <c r="K82" s="676"/>
      <c r="L82" s="676"/>
      <c r="M82" s="676"/>
      <c r="N82" s="676"/>
      <c r="O82" s="676"/>
      <c r="P82" s="676"/>
      <c r="Q82" s="676"/>
      <c r="R82" s="676"/>
      <c r="S82" s="676"/>
      <c r="T82" s="676"/>
      <c r="U82" s="676"/>
      <c r="V82" s="676"/>
      <c r="W82" s="676"/>
      <c r="X82" s="676"/>
      <c r="Y82" s="676"/>
      <c r="Z82" s="676"/>
      <c r="AA82" s="677"/>
      <c r="AB82" s="884" t="s">
        <v>642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51.75" customHeight="1" thickBo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470</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thickBo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470</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470</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470</v>
      </c>
      <c r="AN100" s="537"/>
      <c r="AO100" s="537"/>
      <c r="AP100" s="538"/>
      <c r="AQ100" s="314" t="s">
        <v>492</v>
      </c>
      <c r="AR100" s="315"/>
      <c r="AS100" s="315"/>
      <c r="AT100" s="316"/>
      <c r="AU100" s="314" t="s">
        <v>537</v>
      </c>
      <c r="AV100" s="315"/>
      <c r="AW100" s="315"/>
      <c r="AX100" s="317"/>
    </row>
    <row r="101" spans="1:60" ht="23.25" customHeight="1" x14ac:dyDescent="0.15">
      <c r="A101" s="419"/>
      <c r="B101" s="420"/>
      <c r="C101" s="420"/>
      <c r="D101" s="420"/>
      <c r="E101" s="420"/>
      <c r="F101" s="421"/>
      <c r="G101" s="99" t="s">
        <v>557</v>
      </c>
      <c r="H101" s="99"/>
      <c r="I101" s="99"/>
      <c r="J101" s="99"/>
      <c r="K101" s="99"/>
      <c r="L101" s="99"/>
      <c r="M101" s="99"/>
      <c r="N101" s="99"/>
      <c r="O101" s="99"/>
      <c r="P101" s="99"/>
      <c r="Q101" s="99"/>
      <c r="R101" s="99"/>
      <c r="S101" s="99"/>
      <c r="T101" s="99"/>
      <c r="U101" s="99"/>
      <c r="V101" s="99"/>
      <c r="W101" s="99"/>
      <c r="X101" s="100"/>
      <c r="Y101" s="539" t="s">
        <v>55</v>
      </c>
      <c r="Z101" s="540"/>
      <c r="AA101" s="541"/>
      <c r="AB101" s="458" t="s">
        <v>561</v>
      </c>
      <c r="AC101" s="458"/>
      <c r="AD101" s="458"/>
      <c r="AE101" s="212">
        <v>14</v>
      </c>
      <c r="AF101" s="213"/>
      <c r="AG101" s="213"/>
      <c r="AH101" s="214"/>
      <c r="AI101" s="212">
        <v>23</v>
      </c>
      <c r="AJ101" s="213"/>
      <c r="AK101" s="213"/>
      <c r="AL101" s="214"/>
      <c r="AM101" s="212">
        <v>23</v>
      </c>
      <c r="AN101" s="213"/>
      <c r="AO101" s="213"/>
      <c r="AP101" s="214"/>
      <c r="AQ101" s="212"/>
      <c r="AR101" s="213"/>
      <c r="AS101" s="213"/>
      <c r="AT101" s="214"/>
      <c r="AU101" s="212"/>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561</v>
      </c>
      <c r="AC102" s="458"/>
      <c r="AD102" s="458"/>
      <c r="AE102" s="415">
        <v>5</v>
      </c>
      <c r="AF102" s="415"/>
      <c r="AG102" s="415"/>
      <c r="AH102" s="415"/>
      <c r="AI102" s="415">
        <v>23</v>
      </c>
      <c r="AJ102" s="415"/>
      <c r="AK102" s="415"/>
      <c r="AL102" s="415"/>
      <c r="AM102" s="415">
        <v>23</v>
      </c>
      <c r="AN102" s="415"/>
      <c r="AO102" s="415"/>
      <c r="AP102" s="415"/>
      <c r="AQ102" s="267">
        <v>23</v>
      </c>
      <c r="AR102" s="268"/>
      <c r="AS102" s="268"/>
      <c r="AT102" s="313"/>
      <c r="AU102" s="267"/>
      <c r="AV102" s="268"/>
      <c r="AW102" s="268"/>
      <c r="AX102" s="313"/>
    </row>
    <row r="103" spans="1:60" ht="31.5" customHeight="1" x14ac:dyDescent="0.15">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8" t="s">
        <v>492</v>
      </c>
      <c r="AR103" s="279"/>
      <c r="AS103" s="279"/>
      <c r="AT103" s="318"/>
      <c r="AU103" s="278" t="s">
        <v>537</v>
      </c>
      <c r="AV103" s="279"/>
      <c r="AW103" s="279"/>
      <c r="AX103" s="280"/>
    </row>
    <row r="104" spans="1:60" ht="23.25" customHeight="1" x14ac:dyDescent="0.15">
      <c r="A104" s="419"/>
      <c r="B104" s="420"/>
      <c r="C104" s="420"/>
      <c r="D104" s="420"/>
      <c r="E104" s="420"/>
      <c r="F104" s="421"/>
      <c r="G104" s="99" t="s">
        <v>558</v>
      </c>
      <c r="H104" s="99"/>
      <c r="I104" s="99"/>
      <c r="J104" s="99"/>
      <c r="K104" s="99"/>
      <c r="L104" s="99"/>
      <c r="M104" s="99"/>
      <c r="N104" s="99"/>
      <c r="O104" s="99"/>
      <c r="P104" s="99"/>
      <c r="Q104" s="99"/>
      <c r="R104" s="99"/>
      <c r="S104" s="99"/>
      <c r="T104" s="99"/>
      <c r="U104" s="99"/>
      <c r="V104" s="99"/>
      <c r="W104" s="99"/>
      <c r="X104" s="100"/>
      <c r="Y104" s="462" t="s">
        <v>55</v>
      </c>
      <c r="Z104" s="463"/>
      <c r="AA104" s="464"/>
      <c r="AB104" s="542" t="s">
        <v>561</v>
      </c>
      <c r="AC104" s="543"/>
      <c r="AD104" s="544"/>
      <c r="AE104" s="212">
        <v>8</v>
      </c>
      <c r="AF104" s="213"/>
      <c r="AG104" s="213"/>
      <c r="AH104" s="214"/>
      <c r="AI104" s="212">
        <v>10</v>
      </c>
      <c r="AJ104" s="213"/>
      <c r="AK104" s="213"/>
      <c r="AL104" s="214"/>
      <c r="AM104" s="212">
        <v>13</v>
      </c>
      <c r="AN104" s="213"/>
      <c r="AO104" s="213"/>
      <c r="AP104" s="214"/>
      <c r="AQ104" s="212"/>
      <c r="AR104" s="213"/>
      <c r="AS104" s="213"/>
      <c r="AT104" s="214"/>
      <c r="AU104" s="212"/>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561</v>
      </c>
      <c r="AC105" s="466"/>
      <c r="AD105" s="467"/>
      <c r="AE105" s="415">
        <v>8</v>
      </c>
      <c r="AF105" s="415"/>
      <c r="AG105" s="415"/>
      <c r="AH105" s="415"/>
      <c r="AI105" s="415">
        <v>10</v>
      </c>
      <c r="AJ105" s="415"/>
      <c r="AK105" s="415"/>
      <c r="AL105" s="415"/>
      <c r="AM105" s="415">
        <v>13</v>
      </c>
      <c r="AN105" s="415"/>
      <c r="AO105" s="415"/>
      <c r="AP105" s="415"/>
      <c r="AQ105" s="212">
        <v>16</v>
      </c>
      <c r="AR105" s="213"/>
      <c r="AS105" s="213"/>
      <c r="AT105" s="214"/>
      <c r="AU105" s="267"/>
      <c r="AV105" s="268"/>
      <c r="AW105" s="268"/>
      <c r="AX105" s="313"/>
    </row>
    <row r="106" spans="1:60" ht="31.5" hidden="1" customHeight="1" x14ac:dyDescent="0.15">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8" t="s">
        <v>492</v>
      </c>
      <c r="AR106" s="279"/>
      <c r="AS106" s="279"/>
      <c r="AT106" s="318"/>
      <c r="AU106" s="278" t="s">
        <v>537</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8" t="s">
        <v>492</v>
      </c>
      <c r="AR109" s="279"/>
      <c r="AS109" s="279"/>
      <c r="AT109" s="318"/>
      <c r="AU109" s="278" t="s">
        <v>537</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8" t="s">
        <v>492</v>
      </c>
      <c r="AR112" s="279"/>
      <c r="AS112" s="279"/>
      <c r="AT112" s="318"/>
      <c r="AU112" s="278" t="s">
        <v>537</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1" t="s">
        <v>538</v>
      </c>
      <c r="AR115" s="592"/>
      <c r="AS115" s="592"/>
      <c r="AT115" s="592"/>
      <c r="AU115" s="592"/>
      <c r="AV115" s="592"/>
      <c r="AW115" s="592"/>
      <c r="AX115" s="593"/>
    </row>
    <row r="116" spans="1:50" ht="23.25" customHeight="1" x14ac:dyDescent="0.15">
      <c r="A116" s="436"/>
      <c r="B116" s="437"/>
      <c r="C116" s="437"/>
      <c r="D116" s="437"/>
      <c r="E116" s="437"/>
      <c r="F116" s="438"/>
      <c r="G116" s="390" t="s">
        <v>559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562</v>
      </c>
      <c r="AC116" s="460"/>
      <c r="AD116" s="461"/>
      <c r="AE116" s="415">
        <v>38.9</v>
      </c>
      <c r="AF116" s="415"/>
      <c r="AG116" s="415"/>
      <c r="AH116" s="415"/>
      <c r="AI116" s="415">
        <v>12.3</v>
      </c>
      <c r="AJ116" s="415"/>
      <c r="AK116" s="415"/>
      <c r="AL116" s="415"/>
      <c r="AM116" s="415">
        <v>16.5</v>
      </c>
      <c r="AN116" s="415"/>
      <c r="AO116" s="415"/>
      <c r="AP116" s="415"/>
      <c r="AQ116" s="212">
        <v>13</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563</v>
      </c>
      <c r="AC117" s="470"/>
      <c r="AD117" s="471"/>
      <c r="AE117" s="548" t="s">
        <v>564</v>
      </c>
      <c r="AF117" s="548"/>
      <c r="AG117" s="548"/>
      <c r="AH117" s="548"/>
      <c r="AI117" s="548" t="s">
        <v>565</v>
      </c>
      <c r="AJ117" s="548"/>
      <c r="AK117" s="548"/>
      <c r="AL117" s="548"/>
      <c r="AM117" s="548" t="s">
        <v>566</v>
      </c>
      <c r="AN117" s="548"/>
      <c r="AO117" s="548"/>
      <c r="AP117" s="548"/>
      <c r="AQ117" s="548" t="s">
        <v>593</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1" t="s">
        <v>538</v>
      </c>
      <c r="AR118" s="592"/>
      <c r="AS118" s="592"/>
      <c r="AT118" s="592"/>
      <c r="AU118" s="592"/>
      <c r="AV118" s="592"/>
      <c r="AW118" s="592"/>
      <c r="AX118" s="593"/>
    </row>
    <row r="119" spans="1:50" ht="23.25" customHeight="1" x14ac:dyDescent="0.15">
      <c r="A119" s="436"/>
      <c r="B119" s="437"/>
      <c r="C119" s="437"/>
      <c r="D119" s="437"/>
      <c r="E119" s="437"/>
      <c r="F119" s="438"/>
      <c r="G119" s="390" t="s">
        <v>560</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562</v>
      </c>
      <c r="AC119" s="460"/>
      <c r="AD119" s="461"/>
      <c r="AE119" s="415">
        <v>22.7</v>
      </c>
      <c r="AF119" s="415"/>
      <c r="AG119" s="415"/>
      <c r="AH119" s="415"/>
      <c r="AI119" s="415">
        <v>75.900000000000006</v>
      </c>
      <c r="AJ119" s="415"/>
      <c r="AK119" s="415"/>
      <c r="AL119" s="415"/>
      <c r="AM119" s="415">
        <v>35.200000000000003</v>
      </c>
      <c r="AN119" s="415"/>
      <c r="AO119" s="415"/>
      <c r="AP119" s="415"/>
      <c r="AQ119" s="415">
        <v>20.7</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563</v>
      </c>
      <c r="AC120" s="470"/>
      <c r="AD120" s="471"/>
      <c r="AE120" s="548" t="s">
        <v>567</v>
      </c>
      <c r="AF120" s="548"/>
      <c r="AG120" s="548"/>
      <c r="AH120" s="548"/>
      <c r="AI120" s="548" t="s">
        <v>568</v>
      </c>
      <c r="AJ120" s="548"/>
      <c r="AK120" s="548"/>
      <c r="AL120" s="548"/>
      <c r="AM120" s="548" t="s">
        <v>569</v>
      </c>
      <c r="AN120" s="548"/>
      <c r="AO120" s="548"/>
      <c r="AP120" s="548"/>
      <c r="AQ120" s="548" t="s">
        <v>654</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1" t="s">
        <v>538</v>
      </c>
      <c r="AR121" s="592"/>
      <c r="AS121" s="592"/>
      <c r="AT121" s="592"/>
      <c r="AU121" s="592"/>
      <c r="AV121" s="592"/>
      <c r="AW121" s="592"/>
      <c r="AX121" s="593"/>
    </row>
    <row r="122" spans="1:50" ht="23.25" hidden="1" customHeight="1" x14ac:dyDescent="0.15">
      <c r="A122" s="436"/>
      <c r="B122" s="437"/>
      <c r="C122" s="437"/>
      <c r="D122" s="437"/>
      <c r="E122" s="437"/>
      <c r="F122" s="438"/>
      <c r="G122" s="390" t="s">
        <v>501</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502</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1" t="s">
        <v>538</v>
      </c>
      <c r="AR124" s="592"/>
      <c r="AS124" s="592"/>
      <c r="AT124" s="592"/>
      <c r="AU124" s="592"/>
      <c r="AV124" s="592"/>
      <c r="AW124" s="592"/>
      <c r="AX124" s="593"/>
    </row>
    <row r="125" spans="1:50" ht="23.25" hidden="1" customHeight="1" x14ac:dyDescent="0.15">
      <c r="A125" s="436"/>
      <c r="B125" s="437"/>
      <c r="C125" s="437"/>
      <c r="D125" s="437"/>
      <c r="E125" s="437"/>
      <c r="F125" s="438"/>
      <c r="G125" s="390" t="s">
        <v>501</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470</v>
      </c>
      <c r="AN127" s="413"/>
      <c r="AO127" s="413"/>
      <c r="AP127" s="414"/>
      <c r="AQ127" s="591" t="s">
        <v>538</v>
      </c>
      <c r="AR127" s="592"/>
      <c r="AS127" s="592"/>
      <c r="AT127" s="592"/>
      <c r="AU127" s="592"/>
      <c r="AV127" s="592"/>
      <c r="AW127" s="592"/>
      <c r="AX127" s="593"/>
    </row>
    <row r="128" spans="1:50" ht="23.25" hidden="1" customHeight="1" x14ac:dyDescent="0.15">
      <c r="A128" s="436"/>
      <c r="B128" s="437"/>
      <c r="C128" s="437"/>
      <c r="D128" s="437"/>
      <c r="E128" s="437"/>
      <c r="F128" s="438"/>
      <c r="G128" s="390" t="s">
        <v>501</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629</v>
      </c>
      <c r="H134" s="99"/>
      <c r="I134" s="99"/>
      <c r="J134" s="99"/>
      <c r="K134" s="99"/>
      <c r="L134" s="99"/>
      <c r="M134" s="99"/>
      <c r="N134" s="99"/>
      <c r="O134" s="99"/>
      <c r="P134" s="99"/>
      <c r="Q134" s="99"/>
      <c r="R134" s="99"/>
      <c r="S134" s="99"/>
      <c r="T134" s="99"/>
      <c r="U134" s="99"/>
      <c r="V134" s="99"/>
      <c r="W134" s="99"/>
      <c r="X134" s="100"/>
      <c r="Y134" s="195" t="s">
        <v>379</v>
      </c>
      <c r="Z134" s="196"/>
      <c r="AA134" s="197"/>
      <c r="AB134" s="198" t="s">
        <v>629</v>
      </c>
      <c r="AC134" s="199"/>
      <c r="AD134" s="199"/>
      <c r="AE134" s="200" t="s">
        <v>630</v>
      </c>
      <c r="AF134" s="201"/>
      <c r="AG134" s="201"/>
      <c r="AH134" s="201"/>
      <c r="AI134" s="200" t="s">
        <v>629</v>
      </c>
      <c r="AJ134" s="201"/>
      <c r="AK134" s="201"/>
      <c r="AL134" s="201"/>
      <c r="AM134" s="200" t="s">
        <v>631</v>
      </c>
      <c r="AN134" s="201"/>
      <c r="AO134" s="201"/>
      <c r="AP134" s="201"/>
      <c r="AQ134" s="200" t="s">
        <v>629</v>
      </c>
      <c r="AR134" s="201"/>
      <c r="AS134" s="201"/>
      <c r="AT134" s="201"/>
      <c r="AU134" s="200" t="s">
        <v>632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629</v>
      </c>
      <c r="AC135" s="207"/>
      <c r="AD135" s="207"/>
      <c r="AE135" s="200" t="s">
        <v>633</v>
      </c>
      <c r="AF135" s="201"/>
      <c r="AG135" s="201"/>
      <c r="AH135" s="201"/>
      <c r="AI135" s="200" t="s">
        <v>629</v>
      </c>
      <c r="AJ135" s="201"/>
      <c r="AK135" s="201"/>
      <c r="AL135" s="201"/>
      <c r="AM135" s="200" t="s">
        <v>629</v>
      </c>
      <c r="AN135" s="201"/>
      <c r="AO135" s="201"/>
      <c r="AP135" s="201"/>
      <c r="AQ135" s="200" t="s">
        <v>634</v>
      </c>
      <c r="AR135" s="201"/>
      <c r="AS135" s="201"/>
      <c r="AT135" s="201"/>
      <c r="AU135" s="200" t="s">
        <v>629</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571</v>
      </c>
      <c r="H154" s="99"/>
      <c r="I154" s="99"/>
      <c r="J154" s="99"/>
      <c r="K154" s="99"/>
      <c r="L154" s="99"/>
      <c r="M154" s="99"/>
      <c r="N154" s="99"/>
      <c r="O154" s="99"/>
      <c r="P154" s="100"/>
      <c r="Q154" s="119" t="s">
        <v>594</v>
      </c>
      <c r="R154" s="99"/>
      <c r="S154" s="99"/>
      <c r="T154" s="99"/>
      <c r="U154" s="99"/>
      <c r="V154" s="99"/>
      <c r="W154" s="99"/>
      <c r="X154" s="99"/>
      <c r="Y154" s="99"/>
      <c r="Z154" s="99"/>
      <c r="AA154" s="287"/>
      <c r="AB154" s="135" t="s">
        <v>573</v>
      </c>
      <c r="AC154" s="136"/>
      <c r="AD154" s="136"/>
      <c r="AE154" s="141" t="s">
        <v>595</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635</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636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0"/>
      <c r="E430" s="168" t="s">
        <v>388</v>
      </c>
      <c r="F430" s="169"/>
      <c r="G430" s="898" t="s">
        <v>384</v>
      </c>
      <c r="H430" s="117"/>
      <c r="I430" s="117"/>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532</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532</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532</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532</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532</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532</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532</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532</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532</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532</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532</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532</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532</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532</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532</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532</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532</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532</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532</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532</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532</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532</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532</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532</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532</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532</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532</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532</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532</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532</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532</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532</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532</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532</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532</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532</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532</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532</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532</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532</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532</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532</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532</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532</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532</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532</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532</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532</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532</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532</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549</v>
      </c>
      <c r="AE702" s="340"/>
      <c r="AF702" s="340"/>
      <c r="AG702" s="382" t="s">
        <v>577</v>
      </c>
      <c r="AH702" s="383"/>
      <c r="AI702" s="383"/>
      <c r="AJ702" s="383"/>
      <c r="AK702" s="383"/>
      <c r="AL702" s="383"/>
      <c r="AM702" s="383"/>
      <c r="AN702" s="383"/>
      <c r="AO702" s="383"/>
      <c r="AP702" s="383"/>
      <c r="AQ702" s="383"/>
      <c r="AR702" s="383"/>
      <c r="AS702" s="383"/>
      <c r="AT702" s="383"/>
      <c r="AU702" s="383"/>
      <c r="AV702" s="383"/>
      <c r="AW702" s="383"/>
      <c r="AX702" s="384"/>
    </row>
    <row r="703" spans="1:50" ht="3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549</v>
      </c>
      <c r="AE703" s="323"/>
      <c r="AF703" s="323"/>
      <c r="AG703" s="95" t="s">
        <v>578</v>
      </c>
      <c r="AH703" s="96"/>
      <c r="AI703" s="96"/>
      <c r="AJ703" s="96"/>
      <c r="AK703" s="96"/>
      <c r="AL703" s="96"/>
      <c r="AM703" s="96"/>
      <c r="AN703" s="96"/>
      <c r="AO703" s="96"/>
      <c r="AP703" s="96"/>
      <c r="AQ703" s="96"/>
      <c r="AR703" s="96"/>
      <c r="AS703" s="96"/>
      <c r="AT703" s="96"/>
      <c r="AU703" s="96"/>
      <c r="AV703" s="96"/>
      <c r="AW703" s="96"/>
      <c r="AX703" s="97"/>
    </row>
    <row r="704" spans="1:50" ht="3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549</v>
      </c>
      <c r="AE704" s="783"/>
      <c r="AF704" s="783"/>
      <c r="AG704" s="161" t="s">
        <v>579</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19" t="s">
        <v>580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596</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575</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549</v>
      </c>
      <c r="AE708" s="605"/>
      <c r="AF708" s="605"/>
      <c r="AG708" s="742" t="s">
        <v>581</v>
      </c>
      <c r="AH708" s="743"/>
      <c r="AI708" s="743"/>
      <c r="AJ708" s="743"/>
      <c r="AK708" s="743"/>
      <c r="AL708" s="743"/>
      <c r="AM708" s="743"/>
      <c r="AN708" s="743"/>
      <c r="AO708" s="743"/>
      <c r="AP708" s="743"/>
      <c r="AQ708" s="743"/>
      <c r="AR708" s="743"/>
      <c r="AS708" s="743"/>
      <c r="AT708" s="743"/>
      <c r="AU708" s="743"/>
      <c r="AV708" s="743"/>
      <c r="AW708" s="743"/>
      <c r="AX708" s="744"/>
    </row>
    <row r="709" spans="1:50" ht="55.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549</v>
      </c>
      <c r="AE709" s="323"/>
      <c r="AF709" s="323"/>
      <c r="AG709" s="95" t="s">
        <v>582</v>
      </c>
      <c r="AH709" s="96"/>
      <c r="AI709" s="96"/>
      <c r="AJ709" s="96"/>
      <c r="AK709" s="96"/>
      <c r="AL709" s="96"/>
      <c r="AM709" s="96"/>
      <c r="AN709" s="96"/>
      <c r="AO709" s="96"/>
      <c r="AP709" s="96"/>
      <c r="AQ709" s="96"/>
      <c r="AR709" s="96"/>
      <c r="AS709" s="96"/>
      <c r="AT709" s="96"/>
      <c r="AU709" s="96"/>
      <c r="AV709" s="96"/>
      <c r="AW709" s="96"/>
      <c r="AX709" s="97"/>
    </row>
    <row r="710" spans="1:50" ht="40.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549</v>
      </c>
      <c r="AE710" s="323"/>
      <c r="AF710" s="323"/>
      <c r="AG710" s="95" t="s">
        <v>583</v>
      </c>
      <c r="AH710" s="96"/>
      <c r="AI710" s="96"/>
      <c r="AJ710" s="96"/>
      <c r="AK710" s="96"/>
      <c r="AL710" s="96"/>
      <c r="AM710" s="96"/>
      <c r="AN710" s="96"/>
      <c r="AO710" s="96"/>
      <c r="AP710" s="96"/>
      <c r="AQ710" s="96"/>
      <c r="AR710" s="96"/>
      <c r="AS710" s="96"/>
      <c r="AT710" s="96"/>
      <c r="AU710" s="96"/>
      <c r="AV710" s="96"/>
      <c r="AW710" s="96"/>
      <c r="AX710" s="97"/>
    </row>
    <row r="711" spans="1:50" ht="42"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549</v>
      </c>
      <c r="AE711" s="323"/>
      <c r="AF711" s="323"/>
      <c r="AG711" s="95" t="s">
        <v>637</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576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576</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49.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549</v>
      </c>
      <c r="AE714" s="808"/>
      <c r="AF714" s="809"/>
      <c r="AG714" s="736" t="s">
        <v>584</v>
      </c>
      <c r="AH714" s="737"/>
      <c r="AI714" s="737"/>
      <c r="AJ714" s="737"/>
      <c r="AK714" s="737"/>
      <c r="AL714" s="737"/>
      <c r="AM714" s="737"/>
      <c r="AN714" s="737"/>
      <c r="AO714" s="737"/>
      <c r="AP714" s="737"/>
      <c r="AQ714" s="737"/>
      <c r="AR714" s="737"/>
      <c r="AS714" s="737"/>
      <c r="AT714" s="737"/>
      <c r="AU714" s="737"/>
      <c r="AV714" s="737"/>
      <c r="AW714" s="737"/>
      <c r="AX714" s="738"/>
    </row>
    <row r="715" spans="1:50" ht="41.25"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549</v>
      </c>
      <c r="AE715" s="605"/>
      <c r="AF715" s="656"/>
      <c r="AG715" s="742" t="s">
        <v>643</v>
      </c>
      <c r="AH715" s="743"/>
      <c r="AI715" s="743"/>
      <c r="AJ715" s="743"/>
      <c r="AK715" s="743"/>
      <c r="AL715" s="743"/>
      <c r="AM715" s="743"/>
      <c r="AN715" s="743"/>
      <c r="AO715" s="743"/>
      <c r="AP715" s="743"/>
      <c r="AQ715" s="743"/>
      <c r="AR715" s="743"/>
      <c r="AS715" s="743"/>
      <c r="AT715" s="743"/>
      <c r="AU715" s="743"/>
      <c r="AV715" s="743"/>
      <c r="AW715" s="743"/>
      <c r="AX715" s="744"/>
    </row>
    <row r="716" spans="1:50" ht="41.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549</v>
      </c>
      <c r="AE716" s="627"/>
      <c r="AF716" s="627"/>
      <c r="AG716" s="95" t="s">
        <v>585</v>
      </c>
      <c r="AH716" s="96"/>
      <c r="AI716" s="96"/>
      <c r="AJ716" s="96"/>
      <c r="AK716" s="96"/>
      <c r="AL716" s="96"/>
      <c r="AM716" s="96"/>
      <c r="AN716" s="96"/>
      <c r="AO716" s="96"/>
      <c r="AP716" s="96"/>
      <c r="AQ716" s="96"/>
      <c r="AR716" s="96"/>
      <c r="AS716" s="96"/>
      <c r="AT716" s="96"/>
      <c r="AU716" s="96"/>
      <c r="AV716" s="96"/>
      <c r="AW716" s="96"/>
      <c r="AX716" s="97"/>
    </row>
    <row r="717" spans="1:50" ht="82.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549</v>
      </c>
      <c r="AE717" s="323"/>
      <c r="AF717" s="323"/>
      <c r="AG717" s="95" t="s">
        <v>638</v>
      </c>
      <c r="AH717" s="96"/>
      <c r="AI717" s="96"/>
      <c r="AJ717" s="96"/>
      <c r="AK717" s="96"/>
      <c r="AL717" s="96"/>
      <c r="AM717" s="96"/>
      <c r="AN717" s="96"/>
      <c r="AO717" s="96"/>
      <c r="AP717" s="96"/>
      <c r="AQ717" s="96"/>
      <c r="AR717" s="96"/>
      <c r="AS717" s="96"/>
      <c r="AT717" s="96"/>
      <c r="AU717" s="96"/>
      <c r="AV717" s="96"/>
      <c r="AW717" s="96"/>
      <c r="AX717" s="97"/>
    </row>
    <row r="718" spans="1:50" ht="36.75"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549</v>
      </c>
      <c r="AE718" s="323"/>
      <c r="AF718" s="323"/>
      <c r="AG718" s="121" t="s">
        <v>586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576</v>
      </c>
      <c r="AE719" s="605"/>
      <c r="AF719" s="605"/>
      <c r="AG719" s="119" t="s">
        <v>553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587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588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592</v>
      </c>
      <c r="F737" s="987"/>
      <c r="G737" s="987"/>
      <c r="H737" s="987"/>
      <c r="I737" s="987"/>
      <c r="J737" s="987"/>
      <c r="K737" s="987"/>
      <c r="L737" s="987"/>
      <c r="M737" s="987"/>
      <c r="N737" s="359" t="s">
        <v>358</v>
      </c>
      <c r="O737" s="359"/>
      <c r="P737" s="359"/>
      <c r="Q737" s="359"/>
      <c r="R737" s="987" t="s">
        <v>592</v>
      </c>
      <c r="S737" s="987"/>
      <c r="T737" s="987"/>
      <c r="U737" s="987"/>
      <c r="V737" s="987"/>
      <c r="W737" s="987"/>
      <c r="X737" s="987"/>
      <c r="Y737" s="987"/>
      <c r="Z737" s="987"/>
      <c r="AA737" s="359" t="s">
        <v>359</v>
      </c>
      <c r="AB737" s="359"/>
      <c r="AC737" s="359"/>
      <c r="AD737" s="359"/>
      <c r="AE737" s="987" t="s">
        <v>592</v>
      </c>
      <c r="AF737" s="987"/>
      <c r="AG737" s="987"/>
      <c r="AH737" s="987"/>
      <c r="AI737" s="987"/>
      <c r="AJ737" s="987"/>
      <c r="AK737" s="987"/>
      <c r="AL737" s="987"/>
      <c r="AM737" s="987"/>
      <c r="AN737" s="359" t="s">
        <v>360</v>
      </c>
      <c r="AO737" s="359"/>
      <c r="AP737" s="359"/>
      <c r="AQ737" s="359"/>
      <c r="AR737" s="988" t="s">
        <v>592</v>
      </c>
      <c r="AS737" s="989"/>
      <c r="AT737" s="989"/>
      <c r="AU737" s="989"/>
      <c r="AV737" s="989"/>
      <c r="AW737" s="989"/>
      <c r="AX737" s="990"/>
      <c r="AY737" s="89"/>
      <c r="AZ737" s="89"/>
    </row>
    <row r="738" spans="1:52" ht="24.75" customHeight="1" x14ac:dyDescent="0.15">
      <c r="A738" s="991" t="s">
        <v>361</v>
      </c>
      <c r="B738" s="204"/>
      <c r="C738" s="204"/>
      <c r="D738" s="205"/>
      <c r="E738" s="987" t="s">
        <v>597</v>
      </c>
      <c r="F738" s="987"/>
      <c r="G738" s="987"/>
      <c r="H738" s="987"/>
      <c r="I738" s="987"/>
      <c r="J738" s="987"/>
      <c r="K738" s="987"/>
      <c r="L738" s="987"/>
      <c r="M738" s="987"/>
      <c r="N738" s="359" t="s">
        <v>362</v>
      </c>
      <c r="O738" s="359"/>
      <c r="P738" s="359"/>
      <c r="Q738" s="359"/>
      <c r="R738" s="987" t="s">
        <v>598</v>
      </c>
      <c r="S738" s="987"/>
      <c r="T738" s="987"/>
      <c r="U738" s="987"/>
      <c r="V738" s="987"/>
      <c r="W738" s="987"/>
      <c r="X738" s="987"/>
      <c r="Y738" s="987"/>
      <c r="Z738" s="987"/>
      <c r="AA738" s="359" t="s">
        <v>480</v>
      </c>
      <c r="AB738" s="359"/>
      <c r="AC738" s="359"/>
      <c r="AD738" s="359"/>
      <c r="AE738" s="987" t="s">
        <v>599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591</v>
      </c>
      <c r="F739" s="999"/>
      <c r="G739" s="999"/>
      <c r="H739" s="91" t="str">
        <f>IF(E739="", "", "(")</f>
        <v>(</v>
      </c>
      <c r="I739" s="982"/>
      <c r="J739" s="982"/>
      <c r="K739" s="91" t="str">
        <f>IF(OR(I739="　", I739=""), "", "-")</f>
        <v/>
      </c>
      <c r="L739" s="983">
        <v>52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528</v>
      </c>
      <c r="B740" s="615"/>
      <c r="C740" s="615"/>
      <c r="D740" s="615"/>
      <c r="E740" s="615"/>
      <c r="F740" s="61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530</v>
      </c>
      <c r="B779" s="629"/>
      <c r="C779" s="629"/>
      <c r="D779" s="629"/>
      <c r="E779" s="629"/>
      <c r="F779" s="630"/>
      <c r="G779" s="595" t="s">
        <v>600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602</v>
      </c>
      <c r="H781" s="671"/>
      <c r="I781" s="671"/>
      <c r="J781" s="671"/>
      <c r="K781" s="672"/>
      <c r="L781" s="664" t="s">
        <v>605</v>
      </c>
      <c r="M781" s="665"/>
      <c r="N781" s="665"/>
      <c r="O781" s="665"/>
      <c r="P781" s="665"/>
      <c r="Q781" s="665"/>
      <c r="R781" s="665"/>
      <c r="S781" s="665"/>
      <c r="T781" s="665"/>
      <c r="U781" s="665"/>
      <c r="V781" s="665"/>
      <c r="W781" s="665"/>
      <c r="X781" s="666"/>
      <c r="Y781" s="385">
        <v>74</v>
      </c>
      <c r="Z781" s="386"/>
      <c r="AA781" s="386"/>
      <c r="AB781" s="805"/>
      <c r="AC781" s="670" t="s">
        <v>608</v>
      </c>
      <c r="AD781" s="671"/>
      <c r="AE781" s="671"/>
      <c r="AF781" s="671"/>
      <c r="AG781" s="672"/>
      <c r="AH781" s="664" t="s">
        <v>609</v>
      </c>
      <c r="AI781" s="665"/>
      <c r="AJ781" s="665"/>
      <c r="AK781" s="665"/>
      <c r="AL781" s="665"/>
      <c r="AM781" s="665"/>
      <c r="AN781" s="665"/>
      <c r="AO781" s="665"/>
      <c r="AP781" s="665"/>
      <c r="AQ781" s="665"/>
      <c r="AR781" s="665"/>
      <c r="AS781" s="665"/>
      <c r="AT781" s="666"/>
      <c r="AU781" s="385">
        <v>77</v>
      </c>
      <c r="AV781" s="386"/>
      <c r="AW781" s="386"/>
      <c r="AX781" s="387"/>
    </row>
    <row r="782" spans="1:50" ht="24.75" customHeight="1" x14ac:dyDescent="0.15">
      <c r="A782" s="631"/>
      <c r="B782" s="632"/>
      <c r="C782" s="632"/>
      <c r="D782" s="632"/>
      <c r="E782" s="632"/>
      <c r="F782" s="633"/>
      <c r="G782" s="606" t="s">
        <v>603</v>
      </c>
      <c r="H782" s="607"/>
      <c r="I782" s="607"/>
      <c r="J782" s="607"/>
      <c r="K782" s="608"/>
      <c r="L782" s="598" t="s">
        <v>606</v>
      </c>
      <c r="M782" s="599"/>
      <c r="N782" s="599"/>
      <c r="O782" s="599"/>
      <c r="P782" s="599"/>
      <c r="Q782" s="599"/>
      <c r="R782" s="599"/>
      <c r="S782" s="599"/>
      <c r="T782" s="599"/>
      <c r="U782" s="599"/>
      <c r="V782" s="599"/>
      <c r="W782" s="599"/>
      <c r="X782" s="600"/>
      <c r="Y782" s="601">
        <v>26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604</v>
      </c>
      <c r="H783" s="607"/>
      <c r="I783" s="607"/>
      <c r="J783" s="607"/>
      <c r="K783" s="608"/>
      <c r="L783" s="598" t="s">
        <v>607</v>
      </c>
      <c r="M783" s="599"/>
      <c r="N783" s="599"/>
      <c r="O783" s="599"/>
      <c r="P783" s="599"/>
      <c r="Q783" s="599"/>
      <c r="R783" s="599"/>
      <c r="S783" s="599"/>
      <c r="T783" s="599"/>
      <c r="U783" s="599"/>
      <c r="V783" s="599"/>
      <c r="W783" s="599"/>
      <c r="X783" s="600"/>
      <c r="Y783" s="601">
        <v>23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77</v>
      </c>
      <c r="AV791" s="832"/>
      <c r="AW791" s="832"/>
      <c r="AX791" s="834"/>
    </row>
    <row r="792" spans="1:50" ht="24.75" customHeight="1" x14ac:dyDescent="0.15">
      <c r="A792" s="631"/>
      <c r="B792" s="632"/>
      <c r="C792" s="632"/>
      <c r="D792" s="632"/>
      <c r="E792" s="632"/>
      <c r="F792" s="633"/>
      <c r="G792" s="595" t="s">
        <v>610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645</v>
      </c>
      <c r="H794" s="671"/>
      <c r="I794" s="671"/>
      <c r="J794" s="671"/>
      <c r="K794" s="672"/>
      <c r="L794" s="664" t="s">
        <v>647</v>
      </c>
      <c r="M794" s="665"/>
      <c r="N794" s="665"/>
      <c r="O794" s="665"/>
      <c r="P794" s="665"/>
      <c r="Q794" s="665"/>
      <c r="R794" s="665"/>
      <c r="S794" s="665"/>
      <c r="T794" s="665"/>
      <c r="U794" s="665"/>
      <c r="V794" s="665"/>
      <c r="W794" s="665"/>
      <c r="X794" s="666"/>
      <c r="Y794" s="385">
        <v>4</v>
      </c>
      <c r="Z794" s="386"/>
      <c r="AA794" s="386"/>
      <c r="AB794" s="805"/>
      <c r="AC794" s="670" t="s">
        <v>649</v>
      </c>
      <c r="AD794" s="671"/>
      <c r="AE794" s="671"/>
      <c r="AF794" s="671"/>
      <c r="AG794" s="672"/>
      <c r="AH794" s="664" t="s">
        <v>650</v>
      </c>
      <c r="AI794" s="665"/>
      <c r="AJ794" s="665"/>
      <c r="AK794" s="665"/>
      <c r="AL794" s="665"/>
      <c r="AM794" s="665"/>
      <c r="AN794" s="665"/>
      <c r="AO794" s="665"/>
      <c r="AP794" s="665"/>
      <c r="AQ794" s="665"/>
      <c r="AR794" s="665"/>
      <c r="AS794" s="665"/>
      <c r="AT794" s="666"/>
      <c r="AU794" s="385">
        <v>100</v>
      </c>
      <c r="AV794" s="386"/>
      <c r="AW794" s="386"/>
      <c r="AX794" s="387"/>
    </row>
    <row r="795" spans="1:50" ht="24.75" customHeight="1" x14ac:dyDescent="0.15">
      <c r="A795" s="631"/>
      <c r="B795" s="632"/>
      <c r="C795" s="632"/>
      <c r="D795" s="632"/>
      <c r="E795" s="632"/>
      <c r="F795" s="633"/>
      <c r="G795" s="606" t="s">
        <v>646</v>
      </c>
      <c r="H795" s="607"/>
      <c r="I795" s="607"/>
      <c r="J795" s="607"/>
      <c r="K795" s="608"/>
      <c r="L795" s="598" t="s">
        <v>606</v>
      </c>
      <c r="M795" s="599"/>
      <c r="N795" s="599"/>
      <c r="O795" s="599"/>
      <c r="P795" s="599"/>
      <c r="Q795" s="599"/>
      <c r="R795" s="599"/>
      <c r="S795" s="599"/>
      <c r="T795" s="599"/>
      <c r="U795" s="599"/>
      <c r="V795" s="599"/>
      <c r="W795" s="599"/>
      <c r="X795" s="600"/>
      <c r="Y795" s="601">
        <v>191</v>
      </c>
      <c r="Z795" s="602"/>
      <c r="AA795" s="602"/>
      <c r="AB795" s="612"/>
      <c r="AC795" s="606" t="s">
        <v>196</v>
      </c>
      <c r="AD795" s="607"/>
      <c r="AE795" s="607"/>
      <c r="AF795" s="607"/>
      <c r="AG795" s="608"/>
      <c r="AH795" s="598" t="s">
        <v>651</v>
      </c>
      <c r="AI795" s="599"/>
      <c r="AJ795" s="599"/>
      <c r="AK795" s="599"/>
      <c r="AL795" s="599"/>
      <c r="AM795" s="599"/>
      <c r="AN795" s="599"/>
      <c r="AO795" s="599"/>
      <c r="AP795" s="599"/>
      <c r="AQ795" s="599"/>
      <c r="AR795" s="599"/>
      <c r="AS795" s="599"/>
      <c r="AT795" s="600"/>
      <c r="AU795" s="601">
        <v>8</v>
      </c>
      <c r="AV795" s="602"/>
      <c r="AW795" s="602"/>
      <c r="AX795" s="603"/>
    </row>
    <row r="796" spans="1:50" ht="24.75" customHeight="1" x14ac:dyDescent="0.15">
      <c r="A796" s="631"/>
      <c r="B796" s="632"/>
      <c r="C796" s="632"/>
      <c r="D796" s="632"/>
      <c r="E796" s="632"/>
      <c r="F796" s="633"/>
      <c r="G796" s="606" t="s">
        <v>196</v>
      </c>
      <c r="H796" s="607"/>
      <c r="I796" s="607"/>
      <c r="J796" s="607"/>
      <c r="K796" s="608"/>
      <c r="L796" s="598" t="s">
        <v>648</v>
      </c>
      <c r="M796" s="599"/>
      <c r="N796" s="599"/>
      <c r="O796" s="599"/>
      <c r="P796" s="599"/>
      <c r="Q796" s="599"/>
      <c r="R796" s="599"/>
      <c r="S796" s="599"/>
      <c r="T796" s="599"/>
      <c r="U796" s="599"/>
      <c r="V796" s="599"/>
      <c r="W796" s="599"/>
      <c r="X796" s="600"/>
      <c r="Y796" s="601">
        <v>11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206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108</v>
      </c>
      <c r="AV804" s="832"/>
      <c r="AW804" s="832"/>
      <c r="AX804" s="834"/>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4.25" customHeight="1" x14ac:dyDescent="0.15">
      <c r="A837" s="373">
        <v>1</v>
      </c>
      <c r="B837" s="373">
        <v>1</v>
      </c>
      <c r="C837" s="355" t="s">
        <v>612</v>
      </c>
      <c r="D837" s="341"/>
      <c r="E837" s="341"/>
      <c r="F837" s="341"/>
      <c r="G837" s="341"/>
      <c r="H837" s="341"/>
      <c r="I837" s="341"/>
      <c r="J837" s="342">
        <v>6010401078439</v>
      </c>
      <c r="K837" s="343"/>
      <c r="L837" s="343"/>
      <c r="M837" s="343"/>
      <c r="N837" s="343"/>
      <c r="O837" s="343"/>
      <c r="P837" s="356" t="s">
        <v>614</v>
      </c>
      <c r="Q837" s="344"/>
      <c r="R837" s="344"/>
      <c r="S837" s="344"/>
      <c r="T837" s="344"/>
      <c r="U837" s="344"/>
      <c r="V837" s="344"/>
      <c r="W837" s="344"/>
      <c r="X837" s="344"/>
      <c r="Y837" s="345">
        <v>123</v>
      </c>
      <c r="Z837" s="346"/>
      <c r="AA837" s="346"/>
      <c r="AB837" s="347"/>
      <c r="AC837" s="357" t="s">
        <v>523</v>
      </c>
      <c r="AD837" s="365"/>
      <c r="AE837" s="365"/>
      <c r="AF837" s="365"/>
      <c r="AG837" s="365"/>
      <c r="AH837" s="366" t="s">
        <v>592</v>
      </c>
      <c r="AI837" s="367"/>
      <c r="AJ837" s="367"/>
      <c r="AK837" s="367"/>
      <c r="AL837" s="351">
        <v>100</v>
      </c>
      <c r="AM837" s="352"/>
      <c r="AN837" s="352"/>
      <c r="AO837" s="353"/>
      <c r="AP837" s="354"/>
      <c r="AQ837" s="354"/>
      <c r="AR837" s="354"/>
      <c r="AS837" s="354"/>
      <c r="AT837" s="354"/>
      <c r="AU837" s="354"/>
      <c r="AV837" s="354"/>
      <c r="AW837" s="354"/>
      <c r="AX837" s="354"/>
    </row>
    <row r="838" spans="1:50" ht="44.25" customHeight="1" x14ac:dyDescent="0.15">
      <c r="A838" s="373">
        <v>2</v>
      </c>
      <c r="B838" s="373">
        <v>1</v>
      </c>
      <c r="C838" s="355" t="s">
        <v>612</v>
      </c>
      <c r="D838" s="341"/>
      <c r="E838" s="341"/>
      <c r="F838" s="341"/>
      <c r="G838" s="341"/>
      <c r="H838" s="341"/>
      <c r="I838" s="341"/>
      <c r="J838" s="342">
        <v>6010401078439</v>
      </c>
      <c r="K838" s="343"/>
      <c r="L838" s="343"/>
      <c r="M838" s="343"/>
      <c r="N838" s="343"/>
      <c r="O838" s="343"/>
      <c r="P838" s="356" t="s">
        <v>615</v>
      </c>
      <c r="Q838" s="344"/>
      <c r="R838" s="344"/>
      <c r="S838" s="344"/>
      <c r="T838" s="344"/>
      <c r="U838" s="344"/>
      <c r="V838" s="344"/>
      <c r="W838" s="344"/>
      <c r="X838" s="344"/>
      <c r="Y838" s="345">
        <v>53</v>
      </c>
      <c r="Z838" s="346"/>
      <c r="AA838" s="346"/>
      <c r="AB838" s="347"/>
      <c r="AC838" s="357" t="s">
        <v>516</v>
      </c>
      <c r="AD838" s="357"/>
      <c r="AE838" s="357"/>
      <c r="AF838" s="357"/>
      <c r="AG838" s="357"/>
      <c r="AH838" s="366">
        <v>2</v>
      </c>
      <c r="AI838" s="367"/>
      <c r="AJ838" s="367"/>
      <c r="AK838" s="367"/>
      <c r="AL838" s="351">
        <v>90</v>
      </c>
      <c r="AM838" s="352"/>
      <c r="AN838" s="352"/>
      <c r="AO838" s="353"/>
      <c r="AP838" s="354"/>
      <c r="AQ838" s="354"/>
      <c r="AR838" s="354"/>
      <c r="AS838" s="354"/>
      <c r="AT838" s="354"/>
      <c r="AU838" s="354"/>
      <c r="AV838" s="354"/>
      <c r="AW838" s="354"/>
      <c r="AX838" s="354"/>
    </row>
    <row r="839" spans="1:50" ht="44.25" customHeight="1" x14ac:dyDescent="0.15">
      <c r="A839" s="373">
        <v>3</v>
      </c>
      <c r="B839" s="373">
        <v>1</v>
      </c>
      <c r="C839" s="355" t="s">
        <v>613</v>
      </c>
      <c r="D839" s="341"/>
      <c r="E839" s="341"/>
      <c r="F839" s="341"/>
      <c r="G839" s="341"/>
      <c r="H839" s="341"/>
      <c r="I839" s="341"/>
      <c r="J839" s="342">
        <v>6010401078439</v>
      </c>
      <c r="K839" s="343"/>
      <c r="L839" s="343"/>
      <c r="M839" s="343"/>
      <c r="N839" s="343"/>
      <c r="O839" s="343"/>
      <c r="P839" s="356" t="s">
        <v>639</v>
      </c>
      <c r="Q839" s="344"/>
      <c r="R839" s="344"/>
      <c r="S839" s="344"/>
      <c r="T839" s="344"/>
      <c r="U839" s="344"/>
      <c r="V839" s="344"/>
      <c r="W839" s="344"/>
      <c r="X839" s="344"/>
      <c r="Y839" s="345">
        <v>4</v>
      </c>
      <c r="Z839" s="346"/>
      <c r="AA839" s="346"/>
      <c r="AB839" s="347"/>
      <c r="AC839" s="357" t="s">
        <v>523</v>
      </c>
      <c r="AD839" s="357"/>
      <c r="AE839" s="357"/>
      <c r="AF839" s="357"/>
      <c r="AG839" s="357"/>
      <c r="AH839" s="349" t="s">
        <v>592</v>
      </c>
      <c r="AI839" s="350"/>
      <c r="AJ839" s="350"/>
      <c r="AK839" s="350"/>
      <c r="AL839" s="351">
        <v>100</v>
      </c>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616</v>
      </c>
      <c r="D870" s="341"/>
      <c r="E870" s="341"/>
      <c r="F870" s="341"/>
      <c r="G870" s="341"/>
      <c r="H870" s="341"/>
      <c r="I870" s="341"/>
      <c r="J870" s="342">
        <v>9011101031552</v>
      </c>
      <c r="K870" s="343"/>
      <c r="L870" s="343"/>
      <c r="M870" s="343"/>
      <c r="N870" s="343"/>
      <c r="O870" s="343"/>
      <c r="P870" s="356" t="s">
        <v>617</v>
      </c>
      <c r="Q870" s="344"/>
      <c r="R870" s="344"/>
      <c r="S870" s="344"/>
      <c r="T870" s="344"/>
      <c r="U870" s="344"/>
      <c r="V870" s="344"/>
      <c r="W870" s="344"/>
      <c r="X870" s="344"/>
      <c r="Y870" s="345">
        <v>77</v>
      </c>
      <c r="Z870" s="346"/>
      <c r="AA870" s="346"/>
      <c r="AB870" s="347"/>
      <c r="AC870" s="357" t="s">
        <v>523</v>
      </c>
      <c r="AD870" s="365"/>
      <c r="AE870" s="365"/>
      <c r="AF870" s="365"/>
      <c r="AG870" s="365"/>
      <c r="AH870" s="366" t="s">
        <v>592</v>
      </c>
      <c r="AI870" s="367"/>
      <c r="AJ870" s="367"/>
      <c r="AK870" s="367"/>
      <c r="AL870" s="351">
        <v>100</v>
      </c>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44.25" customHeight="1" x14ac:dyDescent="0.15">
      <c r="A903" s="373">
        <v>1</v>
      </c>
      <c r="B903" s="373">
        <v>1</v>
      </c>
      <c r="C903" s="355" t="s">
        <v>618</v>
      </c>
      <c r="D903" s="341"/>
      <c r="E903" s="341"/>
      <c r="F903" s="341"/>
      <c r="G903" s="341"/>
      <c r="H903" s="341"/>
      <c r="I903" s="341"/>
      <c r="J903" s="342">
        <v>902000107492</v>
      </c>
      <c r="K903" s="343"/>
      <c r="L903" s="343"/>
      <c r="M903" s="343"/>
      <c r="N903" s="343"/>
      <c r="O903" s="343"/>
      <c r="P903" s="356" t="s">
        <v>619</v>
      </c>
      <c r="Q903" s="344"/>
      <c r="R903" s="344"/>
      <c r="S903" s="344"/>
      <c r="T903" s="344"/>
      <c r="U903" s="344"/>
      <c r="V903" s="344"/>
      <c r="W903" s="344"/>
      <c r="X903" s="344"/>
      <c r="Y903" s="345">
        <v>222</v>
      </c>
      <c r="Z903" s="346"/>
      <c r="AA903" s="346"/>
      <c r="AB903" s="347"/>
      <c r="AC903" s="357" t="s">
        <v>523</v>
      </c>
      <c r="AD903" s="365"/>
      <c r="AE903" s="365"/>
      <c r="AF903" s="365"/>
      <c r="AG903" s="365"/>
      <c r="AH903" s="366" t="s">
        <v>653</v>
      </c>
      <c r="AI903" s="367"/>
      <c r="AJ903" s="367"/>
      <c r="AK903" s="367"/>
      <c r="AL903" s="351">
        <v>100</v>
      </c>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41" t="s">
        <v>620</v>
      </c>
      <c r="D936" s="341"/>
      <c r="E936" s="341"/>
      <c r="F936" s="341"/>
      <c r="G936" s="341"/>
      <c r="H936" s="341"/>
      <c r="I936" s="341"/>
      <c r="J936" s="342">
        <v>7010001008844</v>
      </c>
      <c r="K936" s="343"/>
      <c r="L936" s="343"/>
      <c r="M936" s="343"/>
      <c r="N936" s="343"/>
      <c r="O936" s="343"/>
      <c r="P936" s="344" t="s">
        <v>627</v>
      </c>
      <c r="Q936" s="344"/>
      <c r="R936" s="344"/>
      <c r="S936" s="344"/>
      <c r="T936" s="344"/>
      <c r="U936" s="344"/>
      <c r="V936" s="344"/>
      <c r="W936" s="344"/>
      <c r="X936" s="344"/>
      <c r="Y936" s="345">
        <v>108</v>
      </c>
      <c r="Z936" s="346"/>
      <c r="AA936" s="346"/>
      <c r="AB936" s="347"/>
      <c r="AC936" s="357" t="s">
        <v>523</v>
      </c>
      <c r="AD936" s="365"/>
      <c r="AE936" s="365"/>
      <c r="AF936" s="365"/>
      <c r="AG936" s="365"/>
      <c r="AH936" s="366" t="s">
        <v>652</v>
      </c>
      <c r="AI936" s="367"/>
      <c r="AJ936" s="367"/>
      <c r="AK936" s="367"/>
      <c r="AL936" s="351">
        <v>100</v>
      </c>
      <c r="AM936" s="352"/>
      <c r="AN936" s="352"/>
      <c r="AO936" s="353"/>
      <c r="AP936" s="354"/>
      <c r="AQ936" s="354"/>
      <c r="AR936" s="354"/>
      <c r="AS936" s="354"/>
      <c r="AT936" s="354"/>
      <c r="AU936" s="354"/>
      <c r="AV936" s="354"/>
      <c r="AW936" s="354"/>
      <c r="AX936" s="354"/>
    </row>
    <row r="937" spans="1:50" ht="30" customHeight="1" x14ac:dyDescent="0.15">
      <c r="A937" s="373">
        <v>2</v>
      </c>
      <c r="B937" s="373">
        <v>1</v>
      </c>
      <c r="C937" s="341" t="s">
        <v>621</v>
      </c>
      <c r="D937" s="341"/>
      <c r="E937" s="341"/>
      <c r="F937" s="341"/>
      <c r="G937" s="341"/>
      <c r="H937" s="341"/>
      <c r="I937" s="341"/>
      <c r="J937" s="342">
        <v>9020001107492</v>
      </c>
      <c r="K937" s="343"/>
      <c r="L937" s="343"/>
      <c r="M937" s="343"/>
      <c r="N937" s="343"/>
      <c r="O937" s="343"/>
      <c r="P937" s="344" t="s">
        <v>627</v>
      </c>
      <c r="Q937" s="344"/>
      <c r="R937" s="344"/>
      <c r="S937" s="344"/>
      <c r="T937" s="344"/>
      <c r="U937" s="344"/>
      <c r="V937" s="344"/>
      <c r="W937" s="344"/>
      <c r="X937" s="344"/>
      <c r="Y937" s="345">
        <v>93</v>
      </c>
      <c r="Z937" s="346"/>
      <c r="AA937" s="346"/>
      <c r="AB937" s="347"/>
      <c r="AC937" s="357" t="s">
        <v>523</v>
      </c>
      <c r="AD937" s="357"/>
      <c r="AE937" s="357"/>
      <c r="AF937" s="357"/>
      <c r="AG937" s="357"/>
      <c r="AH937" s="366" t="s">
        <v>652</v>
      </c>
      <c r="AI937" s="367"/>
      <c r="AJ937" s="367"/>
      <c r="AK937" s="367"/>
      <c r="AL937" s="351">
        <v>100</v>
      </c>
      <c r="AM937" s="352"/>
      <c r="AN937" s="352"/>
      <c r="AO937" s="353"/>
      <c r="AP937" s="354"/>
      <c r="AQ937" s="354"/>
      <c r="AR937" s="354"/>
      <c r="AS937" s="354"/>
      <c r="AT937" s="354"/>
      <c r="AU937" s="354"/>
      <c r="AV937" s="354"/>
      <c r="AW937" s="354"/>
      <c r="AX937" s="354"/>
    </row>
    <row r="938" spans="1:50" ht="30" customHeight="1" x14ac:dyDescent="0.15">
      <c r="A938" s="373">
        <v>3</v>
      </c>
      <c r="B938" s="373">
        <v>1</v>
      </c>
      <c r="C938" s="355" t="s">
        <v>621</v>
      </c>
      <c r="D938" s="341"/>
      <c r="E938" s="341"/>
      <c r="F938" s="341"/>
      <c r="G938" s="341"/>
      <c r="H938" s="341"/>
      <c r="I938" s="341"/>
      <c r="J938" s="342">
        <v>9020001107492</v>
      </c>
      <c r="K938" s="343"/>
      <c r="L938" s="343"/>
      <c r="M938" s="343"/>
      <c r="N938" s="343"/>
      <c r="O938" s="343"/>
      <c r="P938" s="356" t="s">
        <v>627</v>
      </c>
      <c r="Q938" s="344"/>
      <c r="R938" s="344"/>
      <c r="S938" s="344"/>
      <c r="T938" s="344"/>
      <c r="U938" s="344"/>
      <c r="V938" s="344"/>
      <c r="W938" s="344"/>
      <c r="X938" s="344"/>
      <c r="Y938" s="345">
        <v>1</v>
      </c>
      <c r="Z938" s="346"/>
      <c r="AA938" s="346"/>
      <c r="AB938" s="347"/>
      <c r="AC938" s="357" t="s">
        <v>523</v>
      </c>
      <c r="AD938" s="357"/>
      <c r="AE938" s="357"/>
      <c r="AF938" s="357"/>
      <c r="AG938" s="357"/>
      <c r="AH938" s="349" t="s">
        <v>652</v>
      </c>
      <c r="AI938" s="350"/>
      <c r="AJ938" s="350"/>
      <c r="AK938" s="350"/>
      <c r="AL938" s="351">
        <v>100</v>
      </c>
      <c r="AM938" s="352"/>
      <c r="AN938" s="352"/>
      <c r="AO938" s="353"/>
      <c r="AP938" s="354"/>
      <c r="AQ938" s="354"/>
      <c r="AR938" s="354"/>
      <c r="AS938" s="354"/>
      <c r="AT938" s="354"/>
      <c r="AU938" s="354"/>
      <c r="AV938" s="354"/>
      <c r="AW938" s="354"/>
      <c r="AX938" s="354"/>
    </row>
    <row r="939" spans="1:50" ht="30" customHeight="1" x14ac:dyDescent="0.15">
      <c r="A939" s="373">
        <v>4</v>
      </c>
      <c r="B939" s="373">
        <v>1</v>
      </c>
      <c r="C939" s="355" t="s">
        <v>622</v>
      </c>
      <c r="D939" s="341"/>
      <c r="E939" s="341"/>
      <c r="F939" s="341"/>
      <c r="G939" s="341"/>
      <c r="H939" s="341"/>
      <c r="I939" s="341"/>
      <c r="J939" s="342">
        <v>1010001067912</v>
      </c>
      <c r="K939" s="343"/>
      <c r="L939" s="343"/>
      <c r="M939" s="343"/>
      <c r="N939" s="343"/>
      <c r="O939" s="343"/>
      <c r="P939" s="356" t="s">
        <v>627</v>
      </c>
      <c r="Q939" s="344"/>
      <c r="R939" s="344"/>
      <c r="S939" s="344"/>
      <c r="T939" s="344"/>
      <c r="U939" s="344"/>
      <c r="V939" s="344"/>
      <c r="W939" s="344"/>
      <c r="X939" s="344"/>
      <c r="Y939" s="345">
        <v>9</v>
      </c>
      <c r="Z939" s="346"/>
      <c r="AA939" s="346"/>
      <c r="AB939" s="347"/>
      <c r="AC939" s="357" t="s">
        <v>523</v>
      </c>
      <c r="AD939" s="357"/>
      <c r="AE939" s="357"/>
      <c r="AF939" s="357"/>
      <c r="AG939" s="357"/>
      <c r="AH939" s="349" t="s">
        <v>652</v>
      </c>
      <c r="AI939" s="350"/>
      <c r="AJ939" s="350"/>
      <c r="AK939" s="350"/>
      <c r="AL939" s="351">
        <v>100</v>
      </c>
      <c r="AM939" s="352"/>
      <c r="AN939" s="352"/>
      <c r="AO939" s="353"/>
      <c r="AP939" s="354"/>
      <c r="AQ939" s="354"/>
      <c r="AR939" s="354"/>
      <c r="AS939" s="354"/>
      <c r="AT939" s="354"/>
      <c r="AU939" s="354"/>
      <c r="AV939" s="354"/>
      <c r="AW939" s="354"/>
      <c r="AX939" s="354"/>
    </row>
    <row r="940" spans="1:50" ht="30" customHeight="1" x14ac:dyDescent="0.15">
      <c r="A940" s="373">
        <v>5</v>
      </c>
      <c r="B940" s="373">
        <v>1</v>
      </c>
      <c r="C940" s="341" t="s">
        <v>622</v>
      </c>
      <c r="D940" s="341"/>
      <c r="E940" s="341"/>
      <c r="F940" s="341"/>
      <c r="G940" s="341"/>
      <c r="H940" s="341"/>
      <c r="I940" s="341"/>
      <c r="J940" s="342">
        <v>1010001067912</v>
      </c>
      <c r="K940" s="343"/>
      <c r="L940" s="343"/>
      <c r="M940" s="343"/>
      <c r="N940" s="343"/>
      <c r="O940" s="343"/>
      <c r="P940" s="344" t="s">
        <v>627</v>
      </c>
      <c r="Q940" s="344"/>
      <c r="R940" s="344"/>
      <c r="S940" s="344"/>
      <c r="T940" s="344"/>
      <c r="U940" s="344"/>
      <c r="V940" s="344"/>
      <c r="W940" s="344"/>
      <c r="X940" s="344"/>
      <c r="Y940" s="345">
        <v>3</v>
      </c>
      <c r="Z940" s="346"/>
      <c r="AA940" s="346"/>
      <c r="AB940" s="347"/>
      <c r="AC940" s="348" t="s">
        <v>523</v>
      </c>
      <c r="AD940" s="348"/>
      <c r="AE940" s="348"/>
      <c r="AF940" s="348"/>
      <c r="AG940" s="348"/>
      <c r="AH940" s="349" t="s">
        <v>652</v>
      </c>
      <c r="AI940" s="350"/>
      <c r="AJ940" s="350"/>
      <c r="AK940" s="350"/>
      <c r="AL940" s="351">
        <v>100</v>
      </c>
      <c r="AM940" s="352"/>
      <c r="AN940" s="352"/>
      <c r="AO940" s="353"/>
      <c r="AP940" s="354"/>
      <c r="AQ940" s="354"/>
      <c r="AR940" s="354"/>
      <c r="AS940" s="354"/>
      <c r="AT940" s="354"/>
      <c r="AU940" s="354"/>
      <c r="AV940" s="354"/>
      <c r="AW940" s="354"/>
      <c r="AX940" s="354"/>
    </row>
    <row r="941" spans="1:50" ht="30" customHeight="1" x14ac:dyDescent="0.15">
      <c r="A941" s="373">
        <v>6</v>
      </c>
      <c r="B941" s="373">
        <v>1</v>
      </c>
      <c r="C941" s="341" t="s">
        <v>622</v>
      </c>
      <c r="D941" s="341"/>
      <c r="E941" s="341"/>
      <c r="F941" s="341"/>
      <c r="G941" s="341"/>
      <c r="H941" s="341"/>
      <c r="I941" s="341"/>
      <c r="J941" s="342">
        <v>1010001067912</v>
      </c>
      <c r="K941" s="343"/>
      <c r="L941" s="343"/>
      <c r="M941" s="343"/>
      <c r="N941" s="343"/>
      <c r="O941" s="343"/>
      <c r="P941" s="344" t="s">
        <v>627</v>
      </c>
      <c r="Q941" s="344"/>
      <c r="R941" s="344"/>
      <c r="S941" s="344"/>
      <c r="T941" s="344"/>
      <c r="U941" s="344"/>
      <c r="V941" s="344"/>
      <c r="W941" s="344"/>
      <c r="X941" s="344"/>
      <c r="Y941" s="345">
        <v>3</v>
      </c>
      <c r="Z941" s="346"/>
      <c r="AA941" s="346"/>
      <c r="AB941" s="347"/>
      <c r="AC941" s="348" t="s">
        <v>523</v>
      </c>
      <c r="AD941" s="348"/>
      <c r="AE941" s="348"/>
      <c r="AF941" s="348"/>
      <c r="AG941" s="348"/>
      <c r="AH941" s="349" t="s">
        <v>652</v>
      </c>
      <c r="AI941" s="350"/>
      <c r="AJ941" s="350"/>
      <c r="AK941" s="350"/>
      <c r="AL941" s="351">
        <v>100</v>
      </c>
      <c r="AM941" s="352"/>
      <c r="AN941" s="352"/>
      <c r="AO941" s="353"/>
      <c r="AP941" s="354"/>
      <c r="AQ941" s="354"/>
      <c r="AR941" s="354"/>
      <c r="AS941" s="354"/>
      <c r="AT941" s="354"/>
      <c r="AU941" s="354"/>
      <c r="AV941" s="354"/>
      <c r="AW941" s="354"/>
      <c r="AX941" s="354"/>
    </row>
    <row r="942" spans="1:50" ht="30" customHeight="1" x14ac:dyDescent="0.15">
      <c r="A942" s="373">
        <v>7</v>
      </c>
      <c r="B942" s="373">
        <v>1</v>
      </c>
      <c r="C942" s="341" t="s">
        <v>623</v>
      </c>
      <c r="D942" s="341"/>
      <c r="E942" s="341"/>
      <c r="F942" s="341"/>
      <c r="G942" s="341"/>
      <c r="H942" s="341"/>
      <c r="I942" s="341"/>
      <c r="J942" s="342">
        <v>7010001004851</v>
      </c>
      <c r="K942" s="343"/>
      <c r="L942" s="343"/>
      <c r="M942" s="343"/>
      <c r="N942" s="343"/>
      <c r="O942" s="343"/>
      <c r="P942" s="344" t="s">
        <v>628</v>
      </c>
      <c r="Q942" s="344"/>
      <c r="R942" s="344"/>
      <c r="S942" s="344"/>
      <c r="T942" s="344"/>
      <c r="U942" s="344"/>
      <c r="V942" s="344"/>
      <c r="W942" s="344"/>
      <c r="X942" s="344"/>
      <c r="Y942" s="345">
        <v>13</v>
      </c>
      <c r="Z942" s="346"/>
      <c r="AA942" s="346"/>
      <c r="AB942" s="347"/>
      <c r="AC942" s="348" t="s">
        <v>518</v>
      </c>
      <c r="AD942" s="348"/>
      <c r="AE942" s="348"/>
      <c r="AF942" s="348"/>
      <c r="AG942" s="348"/>
      <c r="AH942" s="349">
        <v>5</v>
      </c>
      <c r="AI942" s="350"/>
      <c r="AJ942" s="350"/>
      <c r="AK942" s="350"/>
      <c r="AL942" s="351">
        <v>26</v>
      </c>
      <c r="AM942" s="352"/>
      <c r="AN942" s="352"/>
      <c r="AO942" s="353"/>
      <c r="AP942" s="354"/>
      <c r="AQ942" s="354"/>
      <c r="AR942" s="354"/>
      <c r="AS942" s="354"/>
      <c r="AT942" s="354"/>
      <c r="AU942" s="354"/>
      <c r="AV942" s="354"/>
      <c r="AW942" s="354"/>
      <c r="AX942" s="354"/>
    </row>
    <row r="943" spans="1:50" ht="30" customHeight="1" x14ac:dyDescent="0.15">
      <c r="A943" s="373">
        <v>8</v>
      </c>
      <c r="B943" s="373">
        <v>1</v>
      </c>
      <c r="C943" s="341" t="s">
        <v>624</v>
      </c>
      <c r="D943" s="341"/>
      <c r="E943" s="341"/>
      <c r="F943" s="341"/>
      <c r="G943" s="341"/>
      <c r="H943" s="341"/>
      <c r="I943" s="341"/>
      <c r="J943" s="342">
        <v>6040005001380</v>
      </c>
      <c r="K943" s="343"/>
      <c r="L943" s="343"/>
      <c r="M943" s="343"/>
      <c r="N943" s="343"/>
      <c r="O943" s="343"/>
      <c r="P943" s="344" t="s">
        <v>627</v>
      </c>
      <c r="Q943" s="344"/>
      <c r="R943" s="344"/>
      <c r="S943" s="344"/>
      <c r="T943" s="344"/>
      <c r="U943" s="344"/>
      <c r="V943" s="344"/>
      <c r="W943" s="344"/>
      <c r="X943" s="344"/>
      <c r="Y943" s="345">
        <v>9</v>
      </c>
      <c r="Z943" s="346"/>
      <c r="AA943" s="346"/>
      <c r="AB943" s="347"/>
      <c r="AC943" s="348" t="s">
        <v>523</v>
      </c>
      <c r="AD943" s="348"/>
      <c r="AE943" s="348"/>
      <c r="AF943" s="348"/>
      <c r="AG943" s="348"/>
      <c r="AH943" s="349" t="s">
        <v>652</v>
      </c>
      <c r="AI943" s="350"/>
      <c r="AJ943" s="350"/>
      <c r="AK943" s="350"/>
      <c r="AL943" s="351">
        <v>100</v>
      </c>
      <c r="AM943" s="352"/>
      <c r="AN943" s="352"/>
      <c r="AO943" s="353"/>
      <c r="AP943" s="354"/>
      <c r="AQ943" s="354"/>
      <c r="AR943" s="354"/>
      <c r="AS943" s="354"/>
      <c r="AT943" s="354"/>
      <c r="AU943" s="354"/>
      <c r="AV943" s="354"/>
      <c r="AW943" s="354"/>
      <c r="AX943" s="354"/>
    </row>
    <row r="944" spans="1:50" ht="30" customHeight="1" x14ac:dyDescent="0.15">
      <c r="A944" s="373">
        <v>9</v>
      </c>
      <c r="B944" s="373">
        <v>1</v>
      </c>
      <c r="C944" s="341" t="s">
        <v>625</v>
      </c>
      <c r="D944" s="341"/>
      <c r="E944" s="341"/>
      <c r="F944" s="341"/>
      <c r="G944" s="341"/>
      <c r="H944" s="341"/>
      <c r="I944" s="341"/>
      <c r="J944" s="342">
        <v>7010001064648</v>
      </c>
      <c r="K944" s="343"/>
      <c r="L944" s="343"/>
      <c r="M944" s="343"/>
      <c r="N944" s="343"/>
      <c r="O944" s="343"/>
      <c r="P944" s="344" t="s">
        <v>627</v>
      </c>
      <c r="Q944" s="344"/>
      <c r="R944" s="344"/>
      <c r="S944" s="344"/>
      <c r="T944" s="344"/>
      <c r="U944" s="344"/>
      <c r="V944" s="344"/>
      <c r="W944" s="344"/>
      <c r="X944" s="344"/>
      <c r="Y944" s="345">
        <v>1</v>
      </c>
      <c r="Z944" s="346"/>
      <c r="AA944" s="346"/>
      <c r="AB944" s="347"/>
      <c r="AC944" s="348" t="s">
        <v>523</v>
      </c>
      <c r="AD944" s="348"/>
      <c r="AE944" s="348"/>
      <c r="AF944" s="348"/>
      <c r="AG944" s="348"/>
      <c r="AH944" s="349" t="s">
        <v>652</v>
      </c>
      <c r="AI944" s="350"/>
      <c r="AJ944" s="350"/>
      <c r="AK944" s="350"/>
      <c r="AL944" s="351">
        <v>100</v>
      </c>
      <c r="AM944" s="352"/>
      <c r="AN944" s="352"/>
      <c r="AO944" s="353"/>
      <c r="AP944" s="354"/>
      <c r="AQ944" s="354"/>
      <c r="AR944" s="354"/>
      <c r="AS944" s="354"/>
      <c r="AT944" s="354"/>
      <c r="AU944" s="354"/>
      <c r="AV944" s="354"/>
      <c r="AW944" s="354"/>
      <c r="AX944" s="354"/>
    </row>
    <row r="945" spans="1:50" ht="30" customHeight="1" x14ac:dyDescent="0.15">
      <c r="A945" s="373">
        <v>10</v>
      </c>
      <c r="B945" s="373">
        <v>1</v>
      </c>
      <c r="C945" s="341" t="s">
        <v>626</v>
      </c>
      <c r="D945" s="341"/>
      <c r="E945" s="341"/>
      <c r="F945" s="341"/>
      <c r="G945" s="341"/>
      <c r="H945" s="341"/>
      <c r="I945" s="341"/>
      <c r="J945" s="342">
        <v>6010005019634</v>
      </c>
      <c r="K945" s="343"/>
      <c r="L945" s="343"/>
      <c r="M945" s="343"/>
      <c r="N945" s="343"/>
      <c r="O945" s="343"/>
      <c r="P945" s="344" t="s">
        <v>627</v>
      </c>
      <c r="Q945" s="344"/>
      <c r="R945" s="344"/>
      <c r="S945" s="344"/>
      <c r="T945" s="344"/>
      <c r="U945" s="344"/>
      <c r="V945" s="344"/>
      <c r="W945" s="344"/>
      <c r="X945" s="344"/>
      <c r="Y945" s="345">
        <v>1</v>
      </c>
      <c r="Z945" s="346"/>
      <c r="AA945" s="346"/>
      <c r="AB945" s="347"/>
      <c r="AC945" s="348" t="s">
        <v>523</v>
      </c>
      <c r="AD945" s="348"/>
      <c r="AE945" s="348"/>
      <c r="AF945" s="348"/>
      <c r="AG945" s="348"/>
      <c r="AH945" s="349" t="s">
        <v>652</v>
      </c>
      <c r="AI945" s="350"/>
      <c r="AJ945" s="350"/>
      <c r="AK945" s="350"/>
      <c r="AL945" s="351">
        <v>100</v>
      </c>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17.25"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6">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79" max="49" man="1"/>
    <brk id="699" max="49" man="1"/>
    <brk id="727" max="49" man="1"/>
    <brk id="739" max="49" man="1"/>
    <brk id="778" max="49" man="1"/>
    <brk id="832" max="49" man="1"/>
    <brk id="900"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0" sqref="E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470</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524</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470</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524</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470</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524</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470</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524</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470</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524</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470</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470</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470</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470</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470</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524</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510</v>
      </c>
      <c r="H2" s="596"/>
      <c r="I2" s="596"/>
      <c r="J2" s="596"/>
      <c r="K2" s="596"/>
      <c r="L2" s="596"/>
      <c r="M2" s="596"/>
      <c r="N2" s="596"/>
      <c r="O2" s="596"/>
      <c r="P2" s="596"/>
      <c r="Q2" s="596"/>
      <c r="R2" s="596"/>
      <c r="S2" s="596"/>
      <c r="T2" s="596"/>
      <c r="U2" s="596"/>
      <c r="V2" s="596"/>
      <c r="W2" s="596"/>
      <c r="X2" s="596"/>
      <c r="Y2" s="596"/>
      <c r="Z2" s="596"/>
      <c r="AA2" s="596"/>
      <c r="AB2" s="597"/>
      <c r="AC2" s="595"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2018-06-01T08:32:56Z</cp:lastPrinted>
  <dcterms:created xsi:type="dcterms:W3CDTF">2012-03-13T00:50:25Z</dcterms:created>
  <dcterms:modified xsi:type="dcterms:W3CDTF">2018-07-17T11:29:39Z</dcterms:modified>
</cp:coreProperties>
</file>