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AD18" i="3"/>
  <c r="AD20" i="3" s="1"/>
</calcChain>
</file>

<file path=xl/sharedStrings.xml><?xml version="1.0" encoding="utf-8"?>
<sst xmlns="http://schemas.openxmlformats.org/spreadsheetml/2006/main" count="2841" uniqueCount="625">
  <si>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</si>
  <si>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</si>
  <si>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</si>
  <si>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</si>
  <si>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</si>
  <si>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</si>
  <si>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</si>
  <si>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</si>
  <si>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</si>
  <si>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</si>
  <si>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</si>
  <si>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</si>
  <si>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</si>
  <si>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</si>
  <si>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</si>
  <si>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</si>
  <si>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</si>
  <si>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</si>
  <si>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</si>
  <si>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</si>
  <si>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</si>
  <si>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</si>
  <si>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</si>
  <si>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</si>
  <si>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</si>
  <si>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</si>
  <si>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</si>
  <si>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</si>
  <si>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</si>
  <si>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</si>
  <si>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</si>
  <si>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</si>
  <si>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</si>
  <si>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</si>
  <si>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</si>
  <si>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</si>
  <si>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</si>
  <si>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</si>
  <si>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</si>
  <si>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</si>
  <si>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</si>
  <si>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</si>
  <si>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</si>
  <si>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</si>
  <si>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</si>
  <si>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</si>
  <si>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</si>
  <si>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</si>
  <si>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</si>
  <si>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</si>
  <si>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</si>
  <si>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</si>
  <si>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</si>
  <si>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</si>
  <si>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</si>
  <si>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</si>
  <si>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</si>
  <si>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</si>
  <si>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</si>
  <si>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</si>
  <si>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</si>
  <si>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</si>
  <si>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</si>
  <si>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</si>
  <si>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</si>
  <si>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</si>
  <si>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</si>
  <si>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</si>
  <si>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</si>
  <si>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</si>
  <si>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</si>
  <si>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</si>
  <si>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</si>
  <si>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</si>
  <si>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</si>
  <si>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</si>
  <si>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</si>
  <si>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</si>
  <si>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</si>
  <si>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</si>
  <si>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</si>
  <si>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</si>
  <si>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</si>
  <si>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</si>
  <si>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</si>
  <si>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</si>
  <si>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</si>
  <si>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</si>
  <si>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</si>
  <si>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</si>
  <si>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</si>
  <si>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</si>
  <si>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</si>
  <si>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</si>
  <si>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</si>
  <si>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</si>
  <si>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</si>
  <si>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</si>
  <si>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</si>
  <si>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</si>
  <si>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</si>
  <si>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</si>
  <si>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</si>
  <si>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</si>
  <si>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</si>
  <si>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</si>
  <si>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</si>
  <si>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</si>
  <si>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</si>
  <si>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</si>
  <si>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</si>
  <si>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</si>
  <si>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</si>
  <si>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</si>
  <si>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</si>
  <si>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</si>
  <si>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</si>
  <si>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</si>
  <si>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</si>
  <si>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</si>
  <si>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</si>
  <si>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</si>
  <si>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</si>
  <si>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</si>
  <si>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</si>
  <si>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</si>
  <si>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</si>
  <si>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</si>
  <si>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</si>
  <si>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</si>
  <si>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</si>
  <si>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</si>
  <si>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</si>
  <si>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</si>
  <si>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</si>
  <si>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</si>
  <si>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</si>
  <si>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</si>
  <si>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</si>
  <si>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</si>
  <si>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</si>
  <si>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</si>
  <si>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</si>
  <si>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</si>
  <si>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</si>
  <si>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</si>
  <si>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</si>
  <si>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</si>
  <si>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</si>
  <si>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</si>
  <si>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</si>
  <si>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</si>
  <si>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</si>
  <si>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</si>
  <si>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</si>
  <si>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</si>
  <si>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</si>
  <si>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</si>
  <si>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</si>
  <si>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</si>
  <si>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</si>
  <si>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</si>
  <si>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</si>
  <si>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</si>
  <si>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</si>
  <si>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</si>
  <si>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</si>
  <si>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</si>
  <si>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</si>
  <si>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</si>
  <si>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</si>
  <si>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</si>
  <si>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</si>
  <si>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</si>
  <si>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</si>
  <si>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</si>
  <si>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</si>
  <si>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</si>
  <si>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</si>
  <si>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</si>
  <si>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</si>
  <si>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</si>
  <si>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</si>
  <si>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</si>
  <si>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</si>
  <si>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</si>
  <si>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</si>
  <si>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</si>
  <si>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</si>
  <si>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</si>
  <si>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</si>
  <si>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</si>
  <si>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</si>
  <si>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</si>
  <si>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</si>
  <si>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</si>
  <si>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</si>
  <si>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</si>
  <si>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</si>
  <si>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</si>
  <si>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</si>
  <si>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</si>
  <si>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</si>
  <si>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</si>
  <si>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</si>
  <si>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</si>
  <si>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</si>
  <si>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</si>
  <si>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</si>
  <si>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</si>
  <si>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</si>
  <si>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</si>
  <si>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</si>
  <si>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</si>
  <si>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</si>
  <si>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</si>
  <si>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</si>
  <si>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</si>
  <si>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</si>
  <si>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</si>
  <si>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</si>
  <si>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</si>
  <si>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</si>
  <si>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</si>
  <si>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</si>
  <si>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</si>
  <si>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</si>
  <si>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</si>
  <si>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</si>
  <si>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</si>
  <si>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</si>
  <si>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</si>
  <si>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</si>
  <si>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</si>
  <si>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</si>
  <si>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</si>
  <si>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</si>
  <si>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</si>
  <si>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</si>
  <si>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</si>
  <si>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</si>
  <si>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</si>
  <si>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</si>
  <si>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</si>
  <si>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</si>
  <si>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</si>
  <si>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</si>
  <si>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</si>
  <si>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</si>
  <si>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</si>
  <si>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</si>
  <si>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</si>
  <si>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</si>
  <si>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</si>
  <si>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</si>
  <si>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</si>
  <si>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</si>
  <si>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</si>
  <si>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</si>
  <si>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</si>
  <si>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</si>
  <si>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</si>
  <si>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</si>
  <si>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</si>
  <si>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</si>
  <si>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</si>
  <si>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</si>
  <si>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</si>
  <si>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</si>
  <si>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</si>
  <si>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</si>
  <si>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</si>
  <si>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</si>
  <si>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</si>
  <si>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</si>
  <si>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</si>
  <si>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</si>
  <si>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</si>
  <si>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</si>
  <si>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</si>
  <si>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</si>
  <si>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</si>
  <si>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</si>
  <si>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</si>
  <si>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</si>
  <si>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</si>
  <si>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</si>
  <si>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</si>
  <si>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</si>
  <si>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</si>
  <si>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</si>
  <si>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</si>
  <si>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</si>
  <si>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</si>
  <si>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</si>
  <si>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</si>
  <si>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</si>
  <si>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</si>
  <si>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</si>
  <si>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</si>
  <si>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</si>
  <si>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</si>
  <si>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</si>
  <si>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</si>
  <si>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</si>
  <si>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</si>
  <si>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</si>
  <si>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</si>
  <si>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</si>
  <si>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</si>
  <si>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</si>
  <si>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</si>
  <si>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</si>
  <si>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</si>
  <si>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</si>
  <si>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</si>
  <si>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</si>
  <si>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</si>
  <si>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</si>
  <si>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</si>
  <si>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</si>
  <si>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</si>
  <si>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</si>
  <si>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</si>
  <si>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</si>
  <si>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</si>
  <si>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</si>
  <si>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</si>
  <si>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</si>
  <si>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</si>
  <si>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</si>
  <si>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</si>
  <si>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</si>
  <si>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</si>
  <si>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</si>
  <si>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</si>
  <si>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</si>
  <si>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</si>
  <si>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</si>
  <si>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</si>
  <si>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</si>
  <si>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</si>
  <si>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</si>
  <si>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</si>
  <si>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</si>
  <si>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</si>
  <si>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</si>
  <si>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</si>
  <si>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</si>
  <si>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</si>
  <si>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</si>
  <si>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</si>
  <si>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</si>
  <si>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</si>
  <si>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</si>
  <si>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</si>
  <si>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</si>
  <si>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</si>
  <si>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</si>
  <si>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</si>
  <si>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</si>
  <si>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</si>
  <si>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</si>
  <si>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</si>
  <si>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</si>
  <si>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</si>
  <si>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</si>
  <si>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</si>
  <si>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</si>
  <si>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</si>
  <si>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</si>
  <si>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</si>
  <si>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</si>
  <si>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</si>
  <si>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</si>
  <si>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</si>
  <si>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</si>
  <si>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</si>
  <si>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</si>
  <si>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</si>
  <si>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</si>
  <si>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</si>
  <si>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</si>
  <si>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</si>
  <si>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</si>
  <si>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</si>
  <si>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</si>
  <si>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</si>
  <si>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</si>
  <si>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</si>
  <si>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</si>
  <si>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</si>
  <si>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</si>
  <si>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</si>
  <si>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</si>
  <si>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</si>
  <si>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</si>
  <si>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</si>
  <si>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</si>
  <si>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</si>
  <si>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</si>
  <si>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</si>
  <si>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</si>
  <si>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</si>
  <si>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</si>
  <si>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</si>
  <si>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</si>
  <si>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</si>
  <si>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</si>
  <si>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</si>
  <si>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</si>
  <si>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</si>
  <si>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</si>
  <si>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</si>
  <si>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</si>
  <si>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</si>
  <si>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</si>
  <si>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</si>
  <si>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</si>
  <si>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</si>
  <si>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</si>
  <si>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</si>
  <si>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</si>
  <si>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</si>
  <si>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</si>
  <si>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</si>
  <si>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</si>
  <si>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</si>
  <si>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</si>
  <si>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</si>
  <si>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</si>
  <si>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</si>
  <si>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</si>
  <si>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</si>
  <si>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</si>
  <si>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</si>
  <si>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</si>
  <si>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</si>
  <si>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</si>
  <si>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</si>
  <si>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</si>
  <si>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</si>
  <si>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</si>
  <si>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</si>
  <si>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</si>
  <si>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</si>
  <si>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</si>
  <si>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</si>
  <si>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</si>
  <si>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</si>
  <si>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</si>
  <si>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</si>
  <si>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</si>
  <si>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</si>
  <si>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</si>
  <si>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</si>
  <si>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</si>
  <si>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</si>
  <si>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</si>
  <si>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</si>
  <si>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</si>
  <si>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</si>
  <si>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</si>
  <si>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</si>
  <si>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</si>
  <si>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</si>
  <si>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</si>
  <si>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</si>
  <si>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</si>
  <si>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</si>
  <si>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</si>
  <si>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</si>
  <si>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</si>
  <si>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</si>
  <si>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</si>
  <si>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</si>
  <si>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</si>
  <si>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</si>
  <si>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</si>
  <si>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</si>
  <si>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</si>
  <si>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</si>
  <si>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</si>
  <si>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</si>
  <si>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</si>
  <si>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</si>
  <si>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</si>
  <si>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</si>
  <si>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</si>
  <si>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</si>
  <si>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</si>
  <si>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</si>
  <si>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</si>
  <si>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</si>
  <si>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</si>
  <si>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</si>
  <si>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</si>
  <si>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</si>
  <si>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</si>
  <si>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</si>
  <si>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</si>
  <si>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</si>
  <si>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</si>
  <si>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</si>
  <si>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</si>
  <si>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</si>
  <si>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</si>
  <si>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</si>
  <si>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</si>
  <si>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</si>
  <si>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</si>
  <si>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</si>
  <si>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</si>
  <si>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</si>
  <si>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</si>
  <si>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</si>
  <si>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</si>
  <si>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</si>
  <si>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</si>
  <si>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</si>
  <si>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</si>
  <si>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</si>
  <si>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</si>
  <si>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</si>
  <si>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</si>
  <si>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</si>
  <si>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</si>
  <si>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</si>
  <si>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</si>
  <si>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</si>
  <si>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</si>
  <si>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</si>
  <si>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</si>
  <si>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</si>
  <si>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</si>
  <si>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</si>
  <si>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</si>
  <si>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</si>
  <si>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</si>
  <si>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</si>
  <si>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</si>
  <si>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</si>
  <si>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</si>
  <si>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</si>
  <si>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</si>
  <si>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</si>
  <si>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</si>
  <si>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</si>
  <si>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</si>
  <si>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</si>
  <si>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</si>
  <si>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rPh sb="0" eb="6">
      <t>ゲンシリョクキセイチョウ</t>
    </rPh>
    <phoneticPr fontId="5"/>
  </si>
  <si>
    <t>長官官房放射線防護グループ
監視情報課</t>
    <phoneticPr fontId="5"/>
  </si>
  <si>
    <t>監視情報課長
武山　松次</t>
    <phoneticPr fontId="5"/>
  </si>
  <si>
    <t>○</t>
  </si>
  <si>
    <t>特別会計に関する法律第85条第6項
特別会計に関する法律施行令第51条第7項第11号</t>
    <phoneticPr fontId="5"/>
  </si>
  <si>
    <t>環境放射線モニタリング国際動向調査等事業</t>
    <phoneticPr fontId="5"/>
  </si>
  <si>
    <t>原子力災害対策指針(平成24年10月決定)</t>
    <phoneticPr fontId="5"/>
  </si>
  <si>
    <t>国際機関における放射線モニタリングに関する検討状況や、諸外国における放射線モニタリングの取組状況について調査することで、我が国の放射線のモニタリング体制の検討に資することを目的とする。</t>
    <phoneticPr fontId="5"/>
  </si>
  <si>
    <t>国際原子力機関（ＩＡＥＡ）等におけるモニタリングに係る技術文書の検討状況や、原子力施設を有する諸外国における緊急時モニタリングの取組状況等の調査を実施し、その結果に基づき、我が国の放射線モニタリング機能の維持・向上を図る。</t>
    <phoneticPr fontId="5"/>
  </si>
  <si>
    <t>-</t>
    <phoneticPr fontId="5"/>
  </si>
  <si>
    <t>-</t>
    <phoneticPr fontId="5"/>
  </si>
  <si>
    <t>環境放射線モニタリング国際動向調査等委託事業運営</t>
    <phoneticPr fontId="5"/>
  </si>
  <si>
    <t>環境放射線モニタリング国際動向調査等委託委員会の開催</t>
    <rPh sb="24" eb="26">
      <t>カイサイ</t>
    </rPh>
    <phoneticPr fontId="5"/>
  </si>
  <si>
    <t>-</t>
    <phoneticPr fontId="5"/>
  </si>
  <si>
    <t>-</t>
    <phoneticPr fontId="5"/>
  </si>
  <si>
    <t>本事業は国際機関や原子力施設を有する諸外国における環境放射線モニタリングに関する動向を把握し、その上で、我が国の放射線モニタリングに関して改善すべき点について精査し、必要に応じて反映を行うものであり、調査結果を踏まえて反映の是非を検討するため、定量的な目標を設定することは困難。</t>
    <phoneticPr fontId="5"/>
  </si>
  <si>
    <t>国際機関や原子力施設を有する諸外国における環境放射線モニタリングに関する動向を把握し、その上で、我が国の放射線モニタリングに関して改善すべき点について精査し、必要に応じて活用することを目標とし、その目標は達成されている。</t>
    <phoneticPr fontId="5"/>
  </si>
  <si>
    <t>国際機関や原子力施設を有する諸外国における環境放射線モニタリングに関する動向を把握することを代替目標とする。</t>
    <phoneticPr fontId="5"/>
  </si>
  <si>
    <t>環境放射線モニタリングに関する動向を把握した案件数</t>
    <phoneticPr fontId="5"/>
  </si>
  <si>
    <t>件</t>
    <rPh sb="0" eb="1">
      <t>ケン</t>
    </rPh>
    <phoneticPr fontId="5"/>
  </si>
  <si>
    <t>環境放射線モニタリングに関して調査を実施した国等の数</t>
    <phoneticPr fontId="5"/>
  </si>
  <si>
    <t>機関・国</t>
    <phoneticPr fontId="5"/>
  </si>
  <si>
    <t>機関・国</t>
    <phoneticPr fontId="5"/>
  </si>
  <si>
    <t>執行額／機関・国の数　　　　　</t>
    <phoneticPr fontId="5"/>
  </si>
  <si>
    <t>百万円</t>
    <phoneticPr fontId="5"/>
  </si>
  <si>
    <t>百万円/機関・国</t>
    <phoneticPr fontId="5"/>
  </si>
  <si>
    <t>6/3</t>
    <phoneticPr fontId="5"/>
  </si>
  <si>
    <t>12/4</t>
    <phoneticPr fontId="5"/>
  </si>
  <si>
    <t>原子力に対する確かな規制を通じて、人と環境を守ること</t>
    <phoneticPr fontId="5"/>
  </si>
  <si>
    <t>放射線防護対策及び危機管理体制の充実・強化</t>
    <rPh sb="20" eb="21">
      <t>カ</t>
    </rPh>
    <phoneticPr fontId="5"/>
  </si>
  <si>
    <t>平成29年度</t>
    <rPh sb="0" eb="2">
      <t>ヘイセイ</t>
    </rPh>
    <rPh sb="4" eb="6">
      <t>ネンド</t>
    </rPh>
    <phoneticPr fontId="5"/>
  </si>
  <si>
    <t>無</t>
  </si>
  <si>
    <t>△</t>
  </si>
  <si>
    <t>‐</t>
  </si>
  <si>
    <t>防災基本計画に基づく業務に係る調査事業であり、国民や社会のニーズを的確に反映している。</t>
    <phoneticPr fontId="5"/>
  </si>
  <si>
    <t>防災基本計画上、国が行うべきこととされている業務に係る調査事業であり、地方自治体、民間等に委ねることは適切ではない。</t>
    <phoneticPr fontId="5"/>
  </si>
  <si>
    <t>国として、地方公共団体及び防災関係者が行う原子力災害対策のより一層の充実を図る必要があり、優先度の高い事業である。</t>
    <phoneticPr fontId="5"/>
  </si>
  <si>
    <t>防災基本計画上、国が行うべきこととされている業務に係る調査事業であり、国が全額負担することは妥当である。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</si>
  <si>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</si>
  <si>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</si>
  <si>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</si>
  <si>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</si>
  <si>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調査によって得られた情報については、我が国の放射線モニタリングの改善に係る検討に活用している。</t>
    <phoneticPr fontId="5"/>
  </si>
  <si>
    <t>防災基本計画上、国が行うべきこととされている業務に係る調査事業であり、他の手段・方法等を採ることは考え難い。</t>
    <phoneticPr fontId="5"/>
  </si>
  <si>
    <t>調査によって得られた情報については、我が国の放射線モニタリングの改善に係る検討に活用している。</t>
    <phoneticPr fontId="5"/>
  </si>
  <si>
    <t>0044</t>
    <phoneticPr fontId="5"/>
  </si>
  <si>
    <t>0054</t>
    <phoneticPr fontId="5"/>
  </si>
  <si>
    <t>原子力規制委員会</t>
  </si>
  <si>
    <t>A.応用地質株式会社</t>
    <rPh sb="2" eb="4">
      <t>オウヨウ</t>
    </rPh>
    <rPh sb="4" eb="6">
      <t>チシツ</t>
    </rPh>
    <rPh sb="6" eb="10">
      <t>カブシキガイシャ</t>
    </rPh>
    <phoneticPr fontId="5"/>
  </si>
  <si>
    <t>4/1</t>
    <phoneticPr fontId="5"/>
  </si>
  <si>
    <t>-</t>
    <phoneticPr fontId="5"/>
  </si>
  <si>
    <t>-</t>
    <phoneticPr fontId="5"/>
  </si>
  <si>
    <t>有</t>
  </si>
  <si>
    <t>対象業務が特殊性の高いものであったため、競争性のない随意契約となったが、支出先が示した実績、実施体制及び実施計画や事業の特性から妥当と判断した。</t>
    <rPh sb="0" eb="2">
      <t>タイショウ</t>
    </rPh>
    <rPh sb="2" eb="4">
      <t>ギョウム</t>
    </rPh>
    <rPh sb="5" eb="8">
      <t>トクシュセイ</t>
    </rPh>
    <rPh sb="9" eb="10">
      <t>タカ</t>
    </rPh>
    <rPh sb="20" eb="23">
      <t>キョウソウセイ</t>
    </rPh>
    <rPh sb="26" eb="28">
      <t>ズイイ</t>
    </rPh>
    <rPh sb="28" eb="30">
      <t>ケイヤク</t>
    </rPh>
    <rPh sb="36" eb="38">
      <t>シシュツ</t>
    </rPh>
    <rPh sb="38" eb="39">
      <t>サキ</t>
    </rPh>
    <rPh sb="40" eb="41">
      <t>シメ</t>
    </rPh>
    <rPh sb="43" eb="45">
      <t>ジッセキ</t>
    </rPh>
    <rPh sb="46" eb="48">
      <t>ジッシ</t>
    </rPh>
    <rPh sb="48" eb="50">
      <t>タイセイ</t>
    </rPh>
    <rPh sb="50" eb="51">
      <t>オヨ</t>
    </rPh>
    <rPh sb="52" eb="54">
      <t>ジッシ</t>
    </rPh>
    <rPh sb="54" eb="56">
      <t>ケイカク</t>
    </rPh>
    <rPh sb="57" eb="59">
      <t>ジギョウ</t>
    </rPh>
    <rPh sb="60" eb="62">
      <t>トクセイ</t>
    </rPh>
    <rPh sb="64" eb="66">
      <t>ダトウ</t>
    </rPh>
    <rPh sb="67" eb="69">
      <t>ハンダン</t>
    </rPh>
    <phoneticPr fontId="5"/>
  </si>
  <si>
    <t>人件費</t>
    <rPh sb="0" eb="3">
      <t>ジンケンヒ</t>
    </rPh>
    <phoneticPr fontId="5"/>
  </si>
  <si>
    <t>事業費等</t>
    <rPh sb="0" eb="3">
      <t>ジギョウヒ</t>
    </rPh>
    <rPh sb="3" eb="4">
      <t>ナド</t>
    </rPh>
    <phoneticPr fontId="5"/>
  </si>
  <si>
    <t>業務担当職員及び業務補助者の経費</t>
    <rPh sb="0" eb="2">
      <t>ギョウム</t>
    </rPh>
    <rPh sb="2" eb="4">
      <t>タントウ</t>
    </rPh>
    <rPh sb="4" eb="6">
      <t>ショクイン</t>
    </rPh>
    <rPh sb="6" eb="7">
      <t>オヨ</t>
    </rPh>
    <rPh sb="8" eb="10">
      <t>ギョウム</t>
    </rPh>
    <rPh sb="10" eb="13">
      <t>ホジョシャ</t>
    </rPh>
    <rPh sb="14" eb="16">
      <t>ケイヒ</t>
    </rPh>
    <phoneticPr fontId="5"/>
  </si>
  <si>
    <t>事業費、一般管理費、消費税相当額</t>
    <rPh sb="0" eb="3">
      <t>ジギョウヒ</t>
    </rPh>
    <rPh sb="4" eb="6">
      <t>イッパン</t>
    </rPh>
    <rPh sb="6" eb="9">
      <t>カンリヒ</t>
    </rPh>
    <rPh sb="10" eb="13">
      <t>ショウヒゼイ</t>
    </rPh>
    <rPh sb="13" eb="15">
      <t>ソウトウ</t>
    </rPh>
    <rPh sb="15" eb="16">
      <t>ガク</t>
    </rPh>
    <phoneticPr fontId="5"/>
  </si>
  <si>
    <t>応用地質株式会社</t>
    <rPh sb="0" eb="2">
      <t>オウヨウ</t>
    </rPh>
    <rPh sb="2" eb="4">
      <t>チシツ</t>
    </rPh>
    <rPh sb="4" eb="8">
      <t>カブシキガイシャ</t>
    </rPh>
    <phoneticPr fontId="5"/>
  </si>
  <si>
    <t>航空機モニタリング運用技術の確立等に係る国際動向（米国）の調査</t>
    <rPh sb="0" eb="3">
      <t>コウクウキ</t>
    </rPh>
    <rPh sb="9" eb="11">
      <t>ウンヨウ</t>
    </rPh>
    <rPh sb="11" eb="13">
      <t>ギジュツ</t>
    </rPh>
    <rPh sb="14" eb="16">
      <t>カクリツ</t>
    </rPh>
    <rPh sb="16" eb="17">
      <t>ナド</t>
    </rPh>
    <rPh sb="18" eb="19">
      <t>カカ</t>
    </rPh>
    <rPh sb="20" eb="22">
      <t>コクサイ</t>
    </rPh>
    <rPh sb="22" eb="24">
      <t>ドウコウ</t>
    </rPh>
    <rPh sb="25" eb="27">
      <t>ベイコク</t>
    </rPh>
    <rPh sb="29" eb="31">
      <t>チョウサ</t>
    </rPh>
    <phoneticPr fontId="5"/>
  </si>
  <si>
    <t>原子力施設立地地域における緊急時モニタリング体制の充実</t>
    <phoneticPr fontId="5"/>
  </si>
  <si>
    <t>平成29年度においては、日米航空機モニタリングに係るワークショップを通じて米国における航空機モニタリング運用技術等に関する調査を実施した。本調査結果を踏まえ、我が国の放射線モニタリングに関する課題への対処方針案を整理するなど、測定指標として掲げている「原子力施設立地地域における緊急時モニタリング体制の充実」のための検討に活用している。</t>
    <rPh sb="12" eb="14">
      <t>ニチベイ</t>
    </rPh>
    <rPh sb="14" eb="16">
      <t>コウクウ</t>
    </rPh>
    <rPh sb="16" eb="17">
      <t>キ</t>
    </rPh>
    <rPh sb="24" eb="25">
      <t>カカ</t>
    </rPh>
    <rPh sb="34" eb="35">
      <t>ツウ</t>
    </rPh>
    <rPh sb="37" eb="39">
      <t>ベイコク</t>
    </rPh>
    <rPh sb="43" eb="46">
      <t>コウクウキ</t>
    </rPh>
    <rPh sb="52" eb="54">
      <t>ウンヨウ</t>
    </rPh>
    <rPh sb="54" eb="56">
      <t>ギジュツ</t>
    </rPh>
    <rPh sb="56" eb="57">
      <t>ナド</t>
    </rPh>
    <rPh sb="58" eb="59">
      <t>カン</t>
    </rPh>
    <rPh sb="61" eb="63">
      <t>チョウサ</t>
    </rPh>
    <rPh sb="96" eb="98">
      <t>カダイ</t>
    </rPh>
    <rPh sb="100" eb="102">
      <t>タイショ</t>
    </rPh>
    <rPh sb="102" eb="104">
      <t>ホウシン</t>
    </rPh>
    <rPh sb="104" eb="105">
      <t>アン</t>
    </rPh>
    <rPh sb="106" eb="108">
      <t>セイリ</t>
    </rPh>
    <rPh sb="126" eb="129">
      <t>ゲンシリョク</t>
    </rPh>
    <rPh sb="129" eb="131">
      <t>シセツ</t>
    </rPh>
    <rPh sb="131" eb="133">
      <t>リッチ</t>
    </rPh>
    <rPh sb="133" eb="135">
      <t>チイキ</t>
    </rPh>
    <rPh sb="151" eb="153">
      <t>ジュウジツ</t>
    </rPh>
    <phoneticPr fontId="5"/>
  </si>
  <si>
    <t>相手国との調整の過程で会合の開催時期の決定が遅くなり、事業実施に十分な期間が取れなかったため、不用率が大きくなっている。</t>
    <rPh sb="0" eb="3">
      <t>アイテコク</t>
    </rPh>
    <rPh sb="5" eb="7">
      <t>チョウセイ</t>
    </rPh>
    <rPh sb="8" eb="10">
      <t>カテイ</t>
    </rPh>
    <rPh sb="11" eb="13">
      <t>カイゴウ</t>
    </rPh>
    <rPh sb="14" eb="16">
      <t>カイサイ</t>
    </rPh>
    <rPh sb="16" eb="18">
      <t>ジキ</t>
    </rPh>
    <rPh sb="19" eb="21">
      <t>ケッテイ</t>
    </rPh>
    <rPh sb="22" eb="23">
      <t>オソ</t>
    </rPh>
    <rPh sb="27" eb="29">
      <t>ジギョウ</t>
    </rPh>
    <rPh sb="29" eb="31">
      <t>ジッシ</t>
    </rPh>
    <rPh sb="32" eb="34">
      <t>ジュウブン</t>
    </rPh>
    <rPh sb="35" eb="37">
      <t>キカン</t>
    </rPh>
    <rPh sb="38" eb="39">
      <t>ト</t>
    </rPh>
    <rPh sb="47" eb="49">
      <t>フヨウ</t>
    </rPh>
    <rPh sb="49" eb="50">
      <t>リツ</t>
    </rPh>
    <rPh sb="51" eb="52">
      <t>オオ</t>
    </rPh>
    <phoneticPr fontId="5"/>
  </si>
  <si>
    <t>本事業は、防災基本計画に基づき国が行うべきとされている業務の検討に係る調査事業であるため、引き続き国が実施する必要がある。
また、民間に対する委託については、事業の特殊性から競争性のない随意契約となったが、実績等を考慮して適正に委託先を決定している。
なお、相手国との調整の過程で会合の開催時期の決定が遅くなり、事業実施に十分な期間が取れなかったため、不用率が大きくなった。</t>
    <rPh sb="79" eb="81">
      <t>ジギョウ</t>
    </rPh>
    <rPh sb="82" eb="85">
      <t>トクシュセイ</t>
    </rPh>
    <rPh sb="87" eb="90">
      <t>キョウソウセイ</t>
    </rPh>
    <rPh sb="93" eb="95">
      <t>ズイイ</t>
    </rPh>
    <rPh sb="95" eb="97">
      <t>ケイヤク</t>
    </rPh>
    <rPh sb="103" eb="105">
      <t>ジッセキ</t>
    </rPh>
    <rPh sb="105" eb="106">
      <t>ナド</t>
    </rPh>
    <rPh sb="107" eb="109">
      <t>コウリョ</t>
    </rPh>
    <rPh sb="111" eb="113">
      <t>テキセイ</t>
    </rPh>
    <rPh sb="114" eb="117">
      <t>イタクサキ</t>
    </rPh>
    <rPh sb="118" eb="120">
      <t>ケッテイ</t>
    </rPh>
    <rPh sb="176" eb="178">
      <t>フヨウ</t>
    </rPh>
    <rPh sb="178" eb="179">
      <t>リツ</t>
    </rPh>
    <rPh sb="180" eb="181">
      <t>オオ</t>
    </rPh>
    <phoneticPr fontId="5"/>
  </si>
  <si>
    <t>今後も引き続き、効率的な執行を行っていく。また、実施すべき調査項目等の精査を十分に行い、予算要求に向けた検討を行っていく。</t>
    <rPh sb="0" eb="2">
      <t>コンゴ</t>
    </rPh>
    <rPh sb="3" eb="4">
      <t>ヒ</t>
    </rPh>
    <rPh sb="5" eb="6">
      <t>ツヅ</t>
    </rPh>
    <rPh sb="8" eb="11">
      <t>コウリツテキ</t>
    </rPh>
    <rPh sb="12" eb="14">
      <t>シッコウ</t>
    </rPh>
    <rPh sb="15" eb="16">
      <t>オコナ</t>
    </rPh>
    <rPh sb="24" eb="26">
      <t>ジッシ</t>
    </rPh>
    <rPh sb="29" eb="31">
      <t>チョウサ</t>
    </rPh>
    <rPh sb="31" eb="34">
      <t>コウモクナド</t>
    </rPh>
    <rPh sb="35" eb="37">
      <t>セイサ</t>
    </rPh>
    <rPh sb="38" eb="40">
      <t>ジュウブン</t>
    </rPh>
    <rPh sb="41" eb="42">
      <t>オコナ</t>
    </rPh>
    <rPh sb="44" eb="46">
      <t>ヨサン</t>
    </rPh>
    <rPh sb="46" eb="48">
      <t>ヨウキュウ</t>
    </rPh>
    <rPh sb="49" eb="50">
      <t>ム</t>
    </rPh>
    <rPh sb="52" eb="54">
      <t>ケントウ</t>
    </rPh>
    <rPh sb="55" eb="56">
      <t>オコナ</t>
    </rPh>
    <phoneticPr fontId="5"/>
  </si>
  <si>
    <t>0050</t>
    <phoneticPr fontId="5"/>
  </si>
  <si>
    <t>12/2</t>
    <phoneticPr fontId="5"/>
  </si>
  <si>
    <t>原子力施設立地地域の緊急時モニタリング体制の充実を図る。</t>
    <phoneticPr fontId="5"/>
  </si>
  <si>
    <t>原子力施設立地地域の緊急時モニタリング体制の充実を図る。</t>
    <rPh sb="0" eb="3">
      <t>ゲンシリョク</t>
    </rPh>
    <rPh sb="3" eb="5">
      <t>シセツ</t>
    </rPh>
    <rPh sb="5" eb="7">
      <t>リッチ</t>
    </rPh>
    <rPh sb="7" eb="9">
      <t>チイキ</t>
    </rPh>
    <rPh sb="10" eb="13">
      <t>キンキュウジ</t>
    </rPh>
    <rPh sb="19" eb="21">
      <t>タイセイ</t>
    </rPh>
    <rPh sb="22" eb="24">
      <t>ジュウジツ</t>
    </rPh>
    <rPh sb="25" eb="26">
      <t>ハカ</t>
    </rPh>
    <phoneticPr fontId="5"/>
  </si>
  <si>
    <t>-</t>
    <phoneticPr fontId="5"/>
  </si>
  <si>
    <t>-</t>
    <phoneticPr fontId="5"/>
  </si>
  <si>
    <t>-</t>
    <phoneticPr fontId="5"/>
  </si>
  <si>
    <t>【記載方針について会計部門と相談中】</t>
    <phoneticPr fontId="5"/>
  </si>
  <si>
    <t>事業内容の見直しを行い、調査対象機関を限定して重点的に調査を行ったため、当初の見込みを下回った。</t>
    <rPh sb="0" eb="2">
      <t>ジギョウ</t>
    </rPh>
    <rPh sb="2" eb="4">
      <t>ナイヨウ</t>
    </rPh>
    <rPh sb="5" eb="7">
      <t>ミナオ</t>
    </rPh>
    <rPh sb="9" eb="10">
      <t>オコナ</t>
    </rPh>
    <rPh sb="12" eb="14">
      <t>チョウサ</t>
    </rPh>
    <rPh sb="14" eb="16">
      <t>タイショウ</t>
    </rPh>
    <rPh sb="16" eb="18">
      <t>キカン</t>
    </rPh>
    <rPh sb="19" eb="21">
      <t>ゲンテイ</t>
    </rPh>
    <rPh sb="23" eb="26">
      <t>ジュウテンテキ</t>
    </rPh>
    <rPh sb="27" eb="29">
      <t>チョウサ</t>
    </rPh>
    <rPh sb="30" eb="31">
      <t>オコナ</t>
    </rPh>
    <rPh sb="36" eb="38">
      <t>トウショ</t>
    </rPh>
    <rPh sb="39" eb="41">
      <t>ミコ</t>
    </rPh>
    <rPh sb="43" eb="45">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</si>
</sst>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52917</xdr:colOff>
      <xdr:row>745</xdr:row>
      <xdr:rowOff>6525</xdr:rowOff>
    </xdr:from>
    <xdr:to>
      <xdr:col>36</xdr:col>
      <xdr:colOff>179916</xdr:colOff>
      <xdr:row>746</xdr:row>
      <xdr:rowOff>137789</xdr:rowOff>
    </xdr:to>
    <xdr:sp macro="" textlink="">
      <xdr:nvSpPr>
        <xdr:cNvPr id="2" name="大かっこ 1"/>
        <xdr:cNvSpPr/>
      </xdr:nvSpPr>
      <xdr:spPr>
        <a:xfrm>
          <a:off x="3672417" y="45885275"/>
          <a:ext cx="3746499" cy="4805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300"/>
            </a:lnSpc>
          </a:pPr>
          <a:r>
            <a:rPr kumimoji="1" lang="ja-JP" altLang="en-US" sz="1100"/>
            <a:t>環境放射線のモニタリングに関する国際動向調査</a:t>
          </a:r>
          <a:endParaRPr kumimoji="1" lang="en-US" altLang="ja-JP" sz="1100"/>
        </a:p>
      </xdr:txBody>
    </xdr:sp>
    <xdr:clientData/>
  </xdr:twoCellAnchor>
  <xdr:twoCellAnchor>
    <xdr:from>
      <xdr:col>19</xdr:col>
      <xdr:colOff>176893</xdr:colOff>
      <xdr:row>753</xdr:row>
      <xdr:rowOff>155226</xdr:rowOff>
    </xdr:from>
    <xdr:to>
      <xdr:col>35</xdr:col>
      <xdr:colOff>49135</xdr:colOff>
      <xdr:row>756</xdr:row>
      <xdr:rowOff>387970</xdr:rowOff>
    </xdr:to>
    <xdr:sp macro="" textlink="">
      <xdr:nvSpPr>
        <xdr:cNvPr id="3" name="大かっこ 2"/>
        <xdr:cNvSpPr/>
      </xdr:nvSpPr>
      <xdr:spPr>
        <a:xfrm>
          <a:off x="3977368" y="49970976"/>
          <a:ext cx="3072642" cy="1290019"/>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ja-JP" altLang="en-US" sz="1100"/>
            <a:t>航空機モニタリング運用技術の確立等に係る国際動向（米国）の調査を実施</a:t>
          </a:r>
          <a:endParaRPr kumimoji="1" lang="en-US" altLang="ja-JP" sz="1100"/>
        </a:p>
      </xdr:txBody>
    </xdr:sp>
    <xdr:clientData/>
  </xdr:twoCellAnchor>
  <xdr:twoCellAnchor>
    <xdr:from>
      <xdr:col>19</xdr:col>
      <xdr:colOff>149678</xdr:colOff>
      <xdr:row>741</xdr:row>
      <xdr:rowOff>40822</xdr:rowOff>
    </xdr:from>
    <xdr:to>
      <xdr:col>35</xdr:col>
      <xdr:colOff>76241</xdr:colOff>
      <xdr:row>742</xdr:row>
      <xdr:rowOff>308195</xdr:rowOff>
    </xdr:to>
    <xdr:sp macro="" textlink="">
      <xdr:nvSpPr>
        <xdr:cNvPr id="4" name="テキスト ボックス 3"/>
        <xdr:cNvSpPr txBox="1"/>
      </xdr:nvSpPr>
      <xdr:spPr>
        <a:xfrm>
          <a:off x="3950153" y="45627472"/>
          <a:ext cx="3126963" cy="6197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原子力規制委員会</a:t>
          </a:r>
          <a:endParaRPr kumimoji="1" lang="en-US" altLang="ja-JP" sz="1100"/>
        </a:p>
        <a:p>
          <a:pPr algn="ctr"/>
          <a:r>
            <a:rPr kumimoji="1" lang="en-US" altLang="ja-JP" sz="1100"/>
            <a:t>4</a:t>
          </a:r>
          <a:r>
            <a:rPr kumimoji="1" lang="ja-JP" altLang="en-US" sz="1100"/>
            <a:t>百万円</a:t>
          </a:r>
        </a:p>
      </xdr:txBody>
    </xdr:sp>
    <xdr:clientData/>
  </xdr:twoCellAnchor>
  <xdr:twoCellAnchor>
    <xdr:from>
      <xdr:col>19</xdr:col>
      <xdr:colOff>179613</xdr:colOff>
      <xdr:row>749</xdr:row>
      <xdr:rowOff>50329</xdr:rowOff>
    </xdr:from>
    <xdr:to>
      <xdr:col>35</xdr:col>
      <xdr:colOff>106176</xdr:colOff>
      <xdr:row>753</xdr:row>
      <xdr:rowOff>16833</xdr:rowOff>
    </xdr:to>
    <xdr:sp macro="" textlink="">
      <xdr:nvSpPr>
        <xdr:cNvPr id="5" name="テキスト ボックス 4"/>
        <xdr:cNvSpPr txBox="1"/>
      </xdr:nvSpPr>
      <xdr:spPr>
        <a:xfrm>
          <a:off x="3980088" y="48456379"/>
          <a:ext cx="3126963" cy="13762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Ａ．応用地質株式会社</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195942</xdr:colOff>
      <xdr:row>748</xdr:row>
      <xdr:rowOff>137361</xdr:rowOff>
    </xdr:from>
    <xdr:to>
      <xdr:col>35</xdr:col>
      <xdr:colOff>122505</xdr:colOff>
      <xdr:row>749</xdr:row>
      <xdr:rowOff>2249</xdr:rowOff>
    </xdr:to>
    <xdr:sp macro="" textlink="">
      <xdr:nvSpPr>
        <xdr:cNvPr id="6" name="テキスト ボックス 5"/>
        <xdr:cNvSpPr txBox="1"/>
      </xdr:nvSpPr>
      <xdr:spPr>
        <a:xfrm>
          <a:off x="3996417" y="48190986"/>
          <a:ext cx="3126963" cy="217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27</xdr:col>
      <xdr:colOff>112960</xdr:colOff>
      <xdr:row>742</xdr:row>
      <xdr:rowOff>308195</xdr:rowOff>
    </xdr:from>
    <xdr:to>
      <xdr:col>27</xdr:col>
      <xdr:colOff>116417</xdr:colOff>
      <xdr:row>745</xdr:row>
      <xdr:rowOff>6525</xdr:rowOff>
    </xdr:to>
    <xdr:cxnSp macro="">
      <xdr:nvCxnSpPr>
        <xdr:cNvPr id="7" name="直線コネクタ 6"/>
        <xdr:cNvCxnSpPr>
          <a:stCxn id="4" idx="2"/>
          <a:endCxn id="2" idx="0"/>
        </xdr:cNvCxnSpPr>
      </xdr:nvCxnSpPr>
      <xdr:spPr>
        <a:xfrm>
          <a:off x="5542210" y="45139195"/>
          <a:ext cx="3457" cy="74608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121419</xdr:colOff>
      <xdr:row>746</xdr:row>
      <xdr:rowOff>112756</xdr:rowOff>
    </xdr:from>
    <xdr:to>
      <xdr:col>27</xdr:col>
      <xdr:colOff>121482</xdr:colOff>
      <xdr:row>748</xdr:row>
      <xdr:rowOff>80203</xdr:rowOff>
    </xdr:to>
    <xdr:cxnSp macro="">
      <xdr:nvCxnSpPr>
        <xdr:cNvPr id="8" name="直線コネクタ 7"/>
        <xdr:cNvCxnSpPr/>
      </xdr:nvCxnSpPr>
      <xdr:spPr>
        <a:xfrm>
          <a:off x="5550669" y="46340756"/>
          <a:ext cx="63" cy="66594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69</v>
      </c>
      <c r="H5" s="839"/>
      <c r="I5" s="839"/>
      <c r="J5" s="839"/>
      <c r="K5" s="839"/>
      <c r="L5" s="839"/>
      <c r="M5" s="840" t="s">
        <v>66</v>
      </c>
      <c r="N5" s="841"/>
      <c r="O5" s="841"/>
      <c r="P5" s="841"/>
      <c r="Q5" s="841"/>
      <c r="R5" s="842"/>
      <c r="S5" s="843" t="s">
        <v>87</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549</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v>
      </c>
      <c r="Q13" s="657"/>
      <c r="R13" s="657"/>
      <c r="S13" s="657"/>
      <c r="T13" s="657"/>
      <c r="U13" s="657"/>
      <c r="V13" s="658"/>
      <c r="W13" s="656">
        <v>12</v>
      </c>
      <c r="X13" s="657"/>
      <c r="Y13" s="657"/>
      <c r="Z13" s="657"/>
      <c r="AA13" s="657"/>
      <c r="AB13" s="657"/>
      <c r="AC13" s="658"/>
      <c r="AD13" s="656">
        <v>12</v>
      </c>
      <c r="AE13" s="657"/>
      <c r="AF13" s="657"/>
      <c r="AG13" s="657"/>
      <c r="AH13" s="657"/>
      <c r="AI13" s="657"/>
      <c r="AJ13" s="658"/>
      <c r="AK13" s="656">
        <v>12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560</v>
      </c>
      <c r="Q15" s="657"/>
      <c r="R15" s="657"/>
      <c r="S15" s="657"/>
      <c r="T15" s="657"/>
      <c r="U15" s="657"/>
      <c r="V15" s="658"/>
      <c r="W15" s="656" t="s">
        <v>561</v>
      </c>
      <c r="X15" s="657"/>
      <c r="Y15" s="657"/>
      <c r="Z15" s="657"/>
      <c r="AA15" s="657"/>
      <c r="AB15" s="657"/>
      <c r="AC15" s="658"/>
      <c r="AD15" s="656" t="s">
        <v>560</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560</v>
      </c>
      <c r="Q16" s="657"/>
      <c r="R16" s="657"/>
      <c r="S16" s="657"/>
      <c r="T16" s="657"/>
      <c r="U16" s="657"/>
      <c r="V16" s="658"/>
      <c r="W16" s="656" t="s">
        <v>560</v>
      </c>
      <c r="X16" s="657"/>
      <c r="Y16" s="657"/>
      <c r="Z16" s="657"/>
      <c r="AA16" s="657"/>
      <c r="AB16" s="657"/>
      <c r="AC16" s="658"/>
      <c r="AD16" s="656" t="s">
        <v>560</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12</v>
      </c>
      <c r="Q18" s="878"/>
      <c r="R18" s="878"/>
      <c r="S18" s="878"/>
      <c r="T18" s="878"/>
      <c r="U18" s="878"/>
      <c r="V18" s="879"/>
      <c r="W18" s="877">
        <f>SUM(W13:AC17)</f>
        <v>12</v>
      </c>
      <c r="X18" s="878"/>
      <c r="Y18" s="878"/>
      <c r="Z18" s="878"/>
      <c r="AA18" s="878"/>
      <c r="AB18" s="878"/>
      <c r="AC18" s="879"/>
      <c r="AD18" s="877">
        <f>SUM(AD13:AJ17)</f>
        <v>12</v>
      </c>
      <c r="AE18" s="878"/>
      <c r="AF18" s="878"/>
      <c r="AG18" s="878"/>
      <c r="AH18" s="878"/>
      <c r="AI18" s="878"/>
      <c r="AJ18" s="879"/>
      <c r="AK18" s="877">
        <f>SUM(AK13:AQ17)</f>
        <v>12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v>
      </c>
      <c r="Q19" s="657"/>
      <c r="R19" s="657"/>
      <c r="S19" s="657"/>
      <c r="T19" s="657"/>
      <c r="U19" s="657"/>
      <c r="V19" s="658"/>
      <c r="W19" s="656">
        <v>12</v>
      </c>
      <c r="X19" s="657"/>
      <c r="Y19" s="657"/>
      <c r="Z19" s="657"/>
      <c r="AA19" s="657"/>
      <c r="AB19" s="657"/>
      <c r="AC19" s="658"/>
      <c r="AD19" s="656">
        <v>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0.5</v>
      </c>
      <c r="Q20" s="311"/>
      <c r="R20" s="311"/>
      <c r="S20" s="311"/>
      <c r="T20" s="311"/>
      <c r="U20" s="311"/>
      <c r="V20" s="311"/>
      <c r="W20" s="311">
        <f>IF(W18=0, "-", SUM(W19)/W18)</f>
        <v>1</v>
      </c>
      <c r="X20" s="311"/>
      <c r="Y20" s="311"/>
      <c r="Z20" s="311"/>
      <c r="AA20" s="311"/>
      <c r="AB20" s="311"/>
      <c r="AC20" s="311"/>
      <c r="AD20" s="311">
        <f>IF(AD18=0, "-", SUM(AD19)/AD18)</f>
        <v>0.33333333333333331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0.5</v>
      </c>
      <c r="Q21" s="311"/>
      <c r="R21" s="311"/>
      <c r="S21" s="311"/>
      <c r="T21" s="311"/>
      <c r="U21" s="311"/>
      <c r="V21" s="311"/>
      <c r="W21" s="311">
        <f>IF(W19=0, "-", SUM(W19)/SUM(W13,W14))</f>
        <v>1</v>
      </c>
      <c r="X21" s="311"/>
      <c r="Y21" s="311"/>
      <c r="Z21" s="311"/>
      <c r="AA21" s="311"/>
      <c r="AB21" s="311"/>
      <c r="AC21" s="311"/>
      <c r="AD21" s="311">
        <f>IF(AD19=0, "-", SUM(AD19)/SUM(AD13,AD14))</f>
        <v>0.33333333333333331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43.5" customHeight="1" x14ac:dyDescent="0.15">
      <c r="A23" s="965"/>
      <c r="B23" s="966"/>
      <c r="C23" s="966"/>
      <c r="D23" s="966"/>
      <c r="E23" s="966"/>
      <c r="F23" s="967"/>
      <c r="G23" s="950" t="s">
        <v>562</v>
      </c>
      <c r="H23" s="951"/>
      <c r="I23" s="951"/>
      <c r="J23" s="951"/>
      <c r="K23" s="951"/>
      <c r="L23" s="951"/>
      <c r="M23" s="951"/>
      <c r="N23" s="951"/>
      <c r="O23" s="952"/>
      <c r="P23" s="917">
        <v>7</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41.25" customHeight="1" x14ac:dyDescent="0.15">
      <c r="A24" s="965"/>
      <c r="B24" s="966"/>
      <c r="C24" s="966"/>
      <c r="D24" s="966"/>
      <c r="E24" s="966"/>
      <c r="F24" s="967"/>
      <c r="G24" s="953" t="s">
        <v>563</v>
      </c>
      <c r="H24" s="954"/>
      <c r="I24" s="954"/>
      <c r="J24" s="954"/>
      <c r="K24" s="954"/>
      <c r="L24" s="954"/>
      <c r="M24" s="954"/>
      <c r="N24" s="954"/>
      <c r="O24" s="955"/>
      <c r="P24" s="656">
        <v>4</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1</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12</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564</v>
      </c>
      <c r="Q32" s="98"/>
      <c r="R32" s="98"/>
      <c r="S32" s="98"/>
      <c r="T32" s="98"/>
      <c r="U32" s="98"/>
      <c r="V32" s="98"/>
      <c r="W32" s="98"/>
      <c r="X32" s="99"/>
      <c r="Y32" s="467" t="s">
        <v>12</v>
      </c>
      <c r="Z32" s="527"/>
      <c r="AA32" s="528"/>
      <c r="AB32" s="457" t="s">
        <v>560</v>
      </c>
      <c r="AC32" s="457"/>
      <c r="AD32" s="457"/>
      <c r="AE32" s="211" t="s">
        <v>560</v>
      </c>
      <c r="AF32" s="212"/>
      <c r="AG32" s="212"/>
      <c r="AH32" s="212"/>
      <c r="AI32" s="211" t="s">
        <v>560</v>
      </c>
      <c r="AJ32" s="212"/>
      <c r="AK32" s="212"/>
      <c r="AL32" s="212"/>
      <c r="AM32" s="211" t="s">
        <v>560</v>
      </c>
      <c r="AN32" s="212"/>
      <c r="AO32" s="212"/>
      <c r="AP32" s="212"/>
      <c r="AQ32" s="333" t="s">
        <v>560</v>
      </c>
      <c r="AR32" s="200"/>
      <c r="AS32" s="200"/>
      <c r="AT32" s="334"/>
      <c r="AU32" s="212" t="s">
        <v>560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560</v>
      </c>
      <c r="AF33" s="212"/>
      <c r="AG33" s="212"/>
      <c r="AH33" s="212"/>
      <c r="AI33" s="211" t="s">
        <v>560</v>
      </c>
      <c r="AJ33" s="212"/>
      <c r="AK33" s="212"/>
      <c r="AL33" s="212"/>
      <c r="AM33" s="211" t="s">
        <v>560</v>
      </c>
      <c r="AN33" s="212"/>
      <c r="AO33" s="212"/>
      <c r="AP33" s="212"/>
      <c r="AQ33" s="333" t="s">
        <v>560</v>
      </c>
      <c r="AR33" s="200"/>
      <c r="AS33" s="200"/>
      <c r="AT33" s="334"/>
      <c r="AU33" s="212" t="s">
        <v>560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560</v>
      </c>
      <c r="AF34" s="212"/>
      <c r="AG34" s="212"/>
      <c r="AH34" s="212"/>
      <c r="AI34" s="211" t="s">
        <v>560</v>
      </c>
      <c r="AJ34" s="212"/>
      <c r="AK34" s="212"/>
      <c r="AL34" s="212"/>
      <c r="AM34" s="211" t="s">
        <v>565</v>
      </c>
      <c r="AN34" s="212"/>
      <c r="AO34" s="212"/>
      <c r="AP34" s="212"/>
      <c r="AQ34" s="333" t="s">
        <v>560</v>
      </c>
      <c r="AR34" s="200"/>
      <c r="AS34" s="200"/>
      <c r="AT34" s="334"/>
      <c r="AU34" s="212" t="s">
        <v>560</v>
      </c>
      <c r="AV34" s="212"/>
      <c r="AW34" s="212"/>
      <c r="AX34" s="214"/>
    </row>
    <row r="35" spans="1:50" ht="23.25" customHeight="1" x14ac:dyDescent="0.15">
      <c r="A35" s="219" t="s">
        <v>528</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566</v>
      </c>
      <c r="H82" s="675"/>
      <c r="I82" s="675"/>
      <c r="J82" s="675"/>
      <c r="K82" s="675"/>
      <c r="L82" s="675"/>
      <c r="M82" s="675"/>
      <c r="N82" s="675"/>
      <c r="O82" s="675"/>
      <c r="P82" s="675"/>
      <c r="Q82" s="675"/>
      <c r="R82" s="675"/>
      <c r="S82" s="675"/>
      <c r="T82" s="675"/>
      <c r="U82" s="675"/>
      <c r="V82" s="675"/>
      <c r="W82" s="675"/>
      <c r="X82" s="675"/>
      <c r="Y82" s="675"/>
      <c r="Z82" s="675"/>
      <c r="AA82" s="676"/>
      <c r="AB82" s="883" t="s">
        <v>567</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41.2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v>34</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568</v>
      </c>
      <c r="H87" s="98"/>
      <c r="I87" s="98"/>
      <c r="J87" s="98"/>
      <c r="K87" s="98"/>
      <c r="L87" s="98"/>
      <c r="M87" s="98"/>
      <c r="N87" s="98"/>
      <c r="O87" s="99"/>
      <c r="P87" s="98" t="s">
        <v>569</v>
      </c>
      <c r="Q87" s="510"/>
      <c r="R87" s="510"/>
      <c r="S87" s="510"/>
      <c r="T87" s="510"/>
      <c r="U87" s="510"/>
      <c r="V87" s="510"/>
      <c r="W87" s="510"/>
      <c r="X87" s="511"/>
      <c r="Y87" s="557" t="s">
        <v>62</v>
      </c>
      <c r="Z87" s="558"/>
      <c r="AA87" s="559"/>
      <c r="AB87" s="457" t="s">
        <v>570</v>
      </c>
      <c r="AC87" s="457"/>
      <c r="AD87" s="457"/>
      <c r="AE87" s="211">
        <v>5</v>
      </c>
      <c r="AF87" s="212"/>
      <c r="AG87" s="212"/>
      <c r="AH87" s="212"/>
      <c r="AI87" s="211">
        <v>4</v>
      </c>
      <c r="AJ87" s="212"/>
      <c r="AK87" s="212"/>
      <c r="AL87" s="212"/>
      <c r="AM87" s="211">
        <v>4</v>
      </c>
      <c r="AN87" s="212"/>
      <c r="AO87" s="212"/>
      <c r="AP87" s="212"/>
      <c r="AQ87" s="333"/>
      <c r="AR87" s="200"/>
      <c r="AS87" s="200"/>
      <c r="AT87" s="334"/>
      <c r="AU87" s="212"/>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570</v>
      </c>
      <c r="AC88" s="519"/>
      <c r="AD88" s="519"/>
      <c r="AE88" s="211">
        <v>5</v>
      </c>
      <c r="AF88" s="212"/>
      <c r="AG88" s="212"/>
      <c r="AH88" s="212"/>
      <c r="AI88" s="211">
        <v>5</v>
      </c>
      <c r="AJ88" s="212"/>
      <c r="AK88" s="212"/>
      <c r="AL88" s="212"/>
      <c r="AM88" s="211">
        <v>5</v>
      </c>
      <c r="AN88" s="212"/>
      <c r="AO88" s="212"/>
      <c r="AP88" s="212"/>
      <c r="AQ88" s="333"/>
      <c r="AR88" s="200"/>
      <c r="AS88" s="200"/>
      <c r="AT88" s="334"/>
      <c r="AU88" s="212">
        <v>5</v>
      </c>
      <c r="AV88" s="212"/>
      <c r="AW88" s="212"/>
      <c r="AX88" s="214"/>
      <c r="AY88" s="10"/>
      <c r="AZ88" s="10"/>
      <c r="BA88" s="10"/>
      <c r="BB88" s="10"/>
      <c r="BC88" s="10"/>
    </row>
    <row r="89" spans="1:60" ht="31.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100</v>
      </c>
      <c r="AF89" s="212"/>
      <c r="AG89" s="212"/>
      <c r="AH89" s="212"/>
      <c r="AI89" s="211">
        <v>80</v>
      </c>
      <c r="AJ89" s="212"/>
      <c r="AK89" s="212"/>
      <c r="AL89" s="212"/>
      <c r="AM89" s="211">
        <v>80</v>
      </c>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3</v>
      </c>
      <c r="AF101" s="212"/>
      <c r="AG101" s="212"/>
      <c r="AH101" s="213"/>
      <c r="AI101" s="211">
        <v>4</v>
      </c>
      <c r="AJ101" s="212"/>
      <c r="AK101" s="212"/>
      <c r="AL101" s="213"/>
      <c r="AM101" s="211">
        <v>1</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3</v>
      </c>
      <c r="AF102" s="414"/>
      <c r="AG102" s="414"/>
      <c r="AH102" s="414"/>
      <c r="AI102" s="414">
        <v>6</v>
      </c>
      <c r="AJ102" s="414"/>
      <c r="AK102" s="414"/>
      <c r="AL102" s="414"/>
      <c r="AM102" s="414">
        <v>4</v>
      </c>
      <c r="AN102" s="414"/>
      <c r="AO102" s="414"/>
      <c r="AP102" s="414"/>
      <c r="AQ102" s="266">
        <v>2</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hidden="1" customHeight="1" x14ac:dyDescent="0.15">
      <c r="A116" s="435"/>
      <c r="B116" s="436"/>
      <c r="C116" s="436"/>
      <c r="D116" s="436"/>
      <c r="E116" s="436"/>
      <c r="F116" s="437"/>
      <c r="G116" s="389" t="s">
        <v>542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c r="AF116" s="414"/>
      <c r="AG116" s="414"/>
      <c r="AH116" s="414"/>
      <c r="AI116" s="414"/>
      <c r="AJ116" s="414"/>
      <c r="AK116" s="414"/>
      <c r="AL116" s="414"/>
      <c r="AM116" s="414"/>
      <c r="AN116" s="414"/>
      <c r="AO116" s="414"/>
      <c r="AP116" s="414"/>
      <c r="AQ116" s="211"/>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customHeight="1" x14ac:dyDescent="0.15">
      <c r="A128" s="435"/>
      <c r="B128" s="436"/>
      <c r="C128" s="436"/>
      <c r="D128" s="436"/>
      <c r="E128" s="436"/>
      <c r="F128" s="437"/>
      <c r="G128" s="389" t="s">
        <v>574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t="s">
        <v>575</v>
      </c>
      <c r="AC128" s="459"/>
      <c r="AD128" s="460"/>
      <c r="AE128" s="414">
        <v>2</v>
      </c>
      <c r="AF128" s="414"/>
      <c r="AG128" s="414"/>
      <c r="AH128" s="414"/>
      <c r="AI128" s="414">
        <v>3</v>
      </c>
      <c r="AJ128" s="414"/>
      <c r="AK128" s="414"/>
      <c r="AL128" s="414"/>
      <c r="AM128" s="414">
        <v>4</v>
      </c>
      <c r="AN128" s="414"/>
      <c r="AO128" s="414"/>
      <c r="AP128" s="414"/>
      <c r="AQ128" s="414">
        <v>6</v>
      </c>
      <c r="AR128" s="414"/>
      <c r="AS128" s="414"/>
      <c r="AT128" s="414"/>
      <c r="AU128" s="414"/>
      <c r="AV128" s="414"/>
      <c r="AW128" s="414"/>
      <c r="AX128" s="546"/>
    </row>
    <row r="129" spans="1:50" ht="46.5"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576</v>
      </c>
      <c r="AC129" s="469"/>
      <c r="AD129" s="470"/>
      <c r="AE129" s="547" t="s">
        <v>577</v>
      </c>
      <c r="AF129" s="547"/>
      <c r="AG129" s="547"/>
      <c r="AH129" s="547"/>
      <c r="AI129" s="547" t="s">
        <v>578</v>
      </c>
      <c r="AJ129" s="547"/>
      <c r="AK129" s="547"/>
      <c r="AL129" s="547"/>
      <c r="AM129" s="547" t="s">
        <v>600</v>
      </c>
      <c r="AN129" s="547"/>
      <c r="AO129" s="547"/>
      <c r="AP129" s="547"/>
      <c r="AQ129" s="547" t="s">
        <v>617</v>
      </c>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620</v>
      </c>
      <c r="H134" s="98"/>
      <c r="I134" s="98"/>
      <c r="J134" s="98"/>
      <c r="K134" s="98"/>
      <c r="L134" s="98"/>
      <c r="M134" s="98"/>
      <c r="N134" s="98"/>
      <c r="O134" s="98"/>
      <c r="P134" s="98"/>
      <c r="Q134" s="98"/>
      <c r="R134" s="98"/>
      <c r="S134" s="98"/>
      <c r="T134" s="98"/>
      <c r="U134" s="98"/>
      <c r="V134" s="98"/>
      <c r="W134" s="98"/>
      <c r="X134" s="99"/>
      <c r="Y134" s="194" t="s">
        <v>379</v>
      </c>
      <c r="Z134" s="195"/>
      <c r="AA134" s="196"/>
      <c r="AB134" s="197" t="s">
        <v>620</v>
      </c>
      <c r="AC134" s="198"/>
      <c r="AD134" s="198"/>
      <c r="AE134" s="199" t="s">
        <v>621</v>
      </c>
      <c r="AF134" s="200"/>
      <c r="AG134" s="200"/>
      <c r="AH134" s="200"/>
      <c r="AI134" s="199" t="s">
        <v>620</v>
      </c>
      <c r="AJ134" s="200"/>
      <c r="AK134" s="200"/>
      <c r="AL134" s="200"/>
      <c r="AM134" s="199" t="s">
        <v>620</v>
      </c>
      <c r="AN134" s="200"/>
      <c r="AO134" s="200"/>
      <c r="AP134" s="200"/>
      <c r="AQ134" s="199" t="s">
        <v>620</v>
      </c>
      <c r="AR134" s="200"/>
      <c r="AS134" s="200"/>
      <c r="AT134" s="200"/>
      <c r="AU134" s="199" t="s">
        <v>620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620</v>
      </c>
      <c r="AC135" s="206"/>
      <c r="AD135" s="206"/>
      <c r="AE135" s="199" t="s">
        <v>620</v>
      </c>
      <c r="AF135" s="200"/>
      <c r="AG135" s="200"/>
      <c r="AH135" s="200"/>
      <c r="AI135" s="199" t="s">
        <v>620</v>
      </c>
      <c r="AJ135" s="200"/>
      <c r="AK135" s="200"/>
      <c r="AL135" s="200"/>
      <c r="AM135" s="199" t="s">
        <v>620</v>
      </c>
      <c r="AN135" s="200"/>
      <c r="AO135" s="200"/>
      <c r="AP135" s="200"/>
      <c r="AQ135" s="199" t="s">
        <v>620</v>
      </c>
      <c r="AR135" s="200"/>
      <c r="AS135" s="200"/>
      <c r="AT135" s="200"/>
      <c r="AU135" s="199" t="s">
        <v>622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611</v>
      </c>
      <c r="H154" s="98"/>
      <c r="I154" s="98"/>
      <c r="J154" s="98"/>
      <c r="K154" s="98"/>
      <c r="L154" s="98"/>
      <c r="M154" s="98"/>
      <c r="N154" s="98"/>
      <c r="O154" s="98"/>
      <c r="P154" s="99"/>
      <c r="Q154" s="118" t="s">
        <v>618</v>
      </c>
      <c r="R154" s="98"/>
      <c r="S154" s="98"/>
      <c r="T154" s="98"/>
      <c r="U154" s="98"/>
      <c r="V154" s="98"/>
      <c r="W154" s="98"/>
      <c r="X154" s="98"/>
      <c r="Y154" s="98"/>
      <c r="Z154" s="98"/>
      <c r="AA154" s="286"/>
      <c r="AB154" s="134" t="s">
        <v>581</v>
      </c>
      <c r="AC154" s="135"/>
      <c r="AD154" s="135"/>
      <c r="AE154" s="140" t="s">
        <v>619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7"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623</v>
      </c>
      <c r="AF157" s="98"/>
      <c r="AG157" s="98"/>
      <c r="AH157" s="98"/>
      <c r="AI157" s="98"/>
      <c r="AJ157" s="98"/>
      <c r="AK157" s="98"/>
      <c r="AL157" s="98"/>
      <c r="AM157" s="98"/>
      <c r="AN157" s="98"/>
      <c r="AO157" s="98"/>
      <c r="AP157" s="98"/>
      <c r="AQ157" s="98"/>
      <c r="AR157" s="98"/>
      <c r="AS157" s="98"/>
      <c r="AT157" s="98"/>
      <c r="AU157" s="98"/>
      <c r="AV157" s="98"/>
      <c r="AW157" s="98"/>
      <c r="AX157" s="119"/>
    </row>
    <row r="158" spans="1:50" ht="33"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9"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39"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6"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588</v>
      </c>
      <c r="AH708" s="742"/>
      <c r="AI708" s="742"/>
      <c r="AJ708" s="742"/>
      <c r="AK708" s="742"/>
      <c r="AL708" s="742"/>
      <c r="AM708" s="742"/>
      <c r="AN708" s="742"/>
      <c r="AO708" s="742"/>
      <c r="AP708" s="742"/>
      <c r="AQ708" s="742"/>
      <c r="AR708" s="742"/>
      <c r="AS708" s="742"/>
      <c r="AT708" s="742"/>
      <c r="AU708" s="742"/>
      <c r="AV708" s="742"/>
      <c r="AW708" s="742"/>
      <c r="AX708" s="743"/>
    </row>
    <row r="709" spans="1:50" ht="53.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5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51.7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583</v>
      </c>
      <c r="AE712" s="782"/>
      <c r="AF712" s="782"/>
      <c r="AG712" s="809" t="s">
        <v>613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584</v>
      </c>
      <c r="AE713" s="322"/>
      <c r="AF713" s="662"/>
      <c r="AG713" s="94" t="s">
        <v>564</v>
      </c>
      <c r="AH713" s="95"/>
      <c r="AI713" s="95"/>
      <c r="AJ713" s="95"/>
      <c r="AK713" s="95"/>
      <c r="AL713" s="95"/>
      <c r="AM713" s="95"/>
      <c r="AN713" s="95"/>
      <c r="AO713" s="95"/>
      <c r="AP713" s="95"/>
      <c r="AQ713" s="95"/>
      <c r="AR713" s="95"/>
      <c r="AS713" s="95"/>
      <c r="AT713" s="95"/>
      <c r="AU713" s="95"/>
      <c r="AV713" s="95"/>
      <c r="AW713" s="95"/>
      <c r="AX713" s="96"/>
    </row>
    <row r="714" spans="1:50" ht="5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592</v>
      </c>
      <c r="AH714" s="736"/>
      <c r="AI714" s="736"/>
      <c r="AJ714" s="736"/>
      <c r="AK714" s="736"/>
      <c r="AL714" s="736"/>
      <c r="AM714" s="736"/>
      <c r="AN714" s="736"/>
      <c r="AO714" s="736"/>
      <c r="AP714" s="736"/>
      <c r="AQ714" s="736"/>
      <c r="AR714" s="736"/>
      <c r="AS714" s="736"/>
      <c r="AT714" s="736"/>
      <c r="AU714" s="736"/>
      <c r="AV714" s="736"/>
      <c r="AW714" s="736"/>
      <c r="AX714" s="737"/>
    </row>
    <row r="715" spans="1:50" ht="35.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594</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583</v>
      </c>
      <c r="AE717" s="322"/>
      <c r="AF717" s="322"/>
      <c r="AG717" s="94" t="s">
        <v>624</v>
      </c>
      <c r="AH717" s="95"/>
      <c r="AI717" s="95"/>
      <c r="AJ717" s="95"/>
      <c r="AK717" s="95"/>
      <c r="AL717" s="95"/>
      <c r="AM717" s="95"/>
      <c r="AN717" s="95"/>
      <c r="AO717" s="95"/>
      <c r="AP717" s="95"/>
      <c r="AQ717" s="95"/>
      <c r="AR717" s="95"/>
      <c r="AS717" s="95"/>
      <c r="AT717" s="95"/>
      <c r="AU717" s="95"/>
      <c r="AV717" s="95"/>
      <c r="AW717" s="95"/>
      <c r="AX717" s="96"/>
    </row>
    <row r="718" spans="1:50" ht="39"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t="s">
        <v>560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560</v>
      </c>
      <c r="F737" s="986"/>
      <c r="G737" s="986"/>
      <c r="H737" s="986"/>
      <c r="I737" s="986"/>
      <c r="J737" s="986"/>
      <c r="K737" s="986"/>
      <c r="L737" s="986"/>
      <c r="M737" s="986"/>
      <c r="N737" s="358" t="s">
        <v>358</v>
      </c>
      <c r="O737" s="358"/>
      <c r="P737" s="358"/>
      <c r="Q737" s="358"/>
      <c r="R737" s="986" t="s">
        <v>560</v>
      </c>
      <c r="S737" s="986"/>
      <c r="T737" s="986"/>
      <c r="U737" s="986"/>
      <c r="V737" s="986"/>
      <c r="W737" s="986"/>
      <c r="X737" s="986"/>
      <c r="Y737" s="986"/>
      <c r="Z737" s="986"/>
      <c r="AA737" s="358" t="s">
        <v>359</v>
      </c>
      <c r="AB737" s="358"/>
      <c r="AC737" s="358"/>
      <c r="AD737" s="358"/>
      <c r="AE737" s="986" t="s">
        <v>560</v>
      </c>
      <c r="AF737" s="986"/>
      <c r="AG737" s="986"/>
      <c r="AH737" s="986"/>
      <c r="AI737" s="986"/>
      <c r="AJ737" s="986"/>
      <c r="AK737" s="986"/>
      <c r="AL737" s="986"/>
      <c r="AM737" s="986"/>
      <c r="AN737" s="358" t="s">
        <v>360</v>
      </c>
      <c r="AO737" s="358"/>
      <c r="AP737" s="358"/>
      <c r="AQ737" s="358"/>
      <c r="AR737" s="987" t="s">
        <v>560</v>
      </c>
      <c r="AS737" s="988"/>
      <c r="AT737" s="988"/>
      <c r="AU737" s="988"/>
      <c r="AV737" s="988"/>
      <c r="AW737" s="988"/>
      <c r="AX737" s="989"/>
      <c r="AY737" s="89"/>
      <c r="AZ737" s="89"/>
    </row>
    <row r="738" spans="1:52" ht="24.75" customHeight="1" x14ac:dyDescent="0.15">
      <c r="A738" s="990" t="s">
        <v>361</v>
      </c>
      <c r="B738" s="203"/>
      <c r="C738" s="203"/>
      <c r="D738" s="204"/>
      <c r="E738" s="986" t="s">
        <v>596</v>
      </c>
      <c r="F738" s="986"/>
      <c r="G738" s="986"/>
      <c r="H738" s="986"/>
      <c r="I738" s="986"/>
      <c r="J738" s="986"/>
      <c r="K738" s="986"/>
      <c r="L738" s="986"/>
      <c r="M738" s="986"/>
      <c r="N738" s="358" t="s">
        <v>362</v>
      </c>
      <c r="O738" s="358"/>
      <c r="P738" s="358"/>
      <c r="Q738" s="358"/>
      <c r="R738" s="986" t="s">
        <v>597</v>
      </c>
      <c r="S738" s="986"/>
      <c r="T738" s="986"/>
      <c r="U738" s="986"/>
      <c r="V738" s="986"/>
      <c r="W738" s="986"/>
      <c r="X738" s="986"/>
      <c r="Y738" s="986"/>
      <c r="Z738" s="986"/>
      <c r="AA738" s="358" t="s">
        <v>482</v>
      </c>
      <c r="AB738" s="358"/>
      <c r="AC738" s="358"/>
      <c r="AD738" s="358"/>
      <c r="AE738" s="986" t="s">
        <v>616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544</v>
      </c>
      <c r="B739" s="995"/>
      <c r="C739" s="995"/>
      <c r="D739" s="996"/>
      <c r="E739" s="997" t="s">
        <v>598</v>
      </c>
      <c r="F739" s="998"/>
      <c r="G739" s="998"/>
      <c r="H739" s="91" t="str">
        <f>IF(E739="", "", "(")</f>
        <v>(</v>
      </c>
      <c r="I739" s="981"/>
      <c r="J739" s="981"/>
      <c r="K739" s="91" t="str">
        <f>IF(OR(I739="　", I739=""), "", "-")</f>
        <v/>
      </c>
      <c r="L739" s="982">
        <v>49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605</v>
      </c>
      <c r="H781" s="670"/>
      <c r="I781" s="670"/>
      <c r="J781" s="670"/>
      <c r="K781" s="671"/>
      <c r="L781" s="663" t="s">
        <v>607</v>
      </c>
      <c r="M781" s="664"/>
      <c r="N781" s="664"/>
      <c r="O781" s="664"/>
      <c r="P781" s="664"/>
      <c r="Q781" s="664"/>
      <c r="R781" s="664"/>
      <c r="S781" s="664"/>
      <c r="T781" s="664"/>
      <c r="U781" s="664"/>
      <c r="V781" s="664"/>
      <c r="W781" s="664"/>
      <c r="X781" s="665"/>
      <c r="Y781" s="384">
        <v>3</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606</v>
      </c>
      <c r="H782" s="606"/>
      <c r="I782" s="606"/>
      <c r="J782" s="606"/>
      <c r="K782" s="607"/>
      <c r="L782" s="597" t="s">
        <v>608</v>
      </c>
      <c r="M782" s="598"/>
      <c r="N782" s="598"/>
      <c r="O782" s="598"/>
      <c r="P782" s="598"/>
      <c r="Q782" s="598"/>
      <c r="R782" s="598"/>
      <c r="S782" s="598"/>
      <c r="T782" s="598"/>
      <c r="U782" s="598"/>
      <c r="V782" s="598"/>
      <c r="W782" s="598"/>
      <c r="X782" s="599"/>
      <c r="Y782" s="600">
        <v>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2.75" customHeight="1" x14ac:dyDescent="0.15">
      <c r="A837" s="372">
        <v>1</v>
      </c>
      <c r="B837" s="372">
        <v>1</v>
      </c>
      <c r="C837" s="354" t="s">
        <v>609</v>
      </c>
      <c r="D837" s="340"/>
      <c r="E837" s="340"/>
      <c r="F837" s="340"/>
      <c r="G837" s="340"/>
      <c r="H837" s="340"/>
      <c r="I837" s="340"/>
      <c r="J837" s="341">
        <v>2010001034531</v>
      </c>
      <c r="K837" s="342"/>
      <c r="L837" s="342"/>
      <c r="M837" s="342"/>
      <c r="N837" s="342"/>
      <c r="O837" s="342"/>
      <c r="P837" s="355" t="s">
        <v>610</v>
      </c>
      <c r="Q837" s="343"/>
      <c r="R837" s="343"/>
      <c r="S837" s="343"/>
      <c r="T837" s="343"/>
      <c r="U837" s="343"/>
      <c r="V837" s="343"/>
      <c r="W837" s="343"/>
      <c r="X837" s="343"/>
      <c r="Y837" s="344">
        <v>4</v>
      </c>
      <c r="Z837" s="345"/>
      <c r="AA837" s="345"/>
      <c r="AB837" s="346"/>
      <c r="AC837" s="356" t="s">
        <v>527</v>
      </c>
      <c r="AD837" s="364"/>
      <c r="AE837" s="364"/>
      <c r="AF837" s="364"/>
      <c r="AG837" s="364"/>
      <c r="AH837" s="365" t="s">
        <v>602</v>
      </c>
      <c r="AI837" s="366"/>
      <c r="AJ837" s="366"/>
      <c r="AK837" s="366"/>
      <c r="AL837" s="350" t="s">
        <v>601</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4" manualBreakCount="14">
    <brk id="29" max="49" man="1"/>
    <brk id="129" max="49" man="1"/>
    <brk id="189" max="49" man="1"/>
    <brk id="725" max="49" man="1"/>
    <brk id="739" max="49" man="1"/>
    <brk id="778"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2018-05-11T06:59:39Z</cp:lastPrinted>
  <dcterms:created xsi:type="dcterms:W3CDTF">2012-03-13T00:50:25Z</dcterms:created>
  <dcterms:modified xsi:type="dcterms:W3CDTF">2018-07-17T11:24:15Z</dcterms:modified>
</cp:coreProperties>
</file>