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<sst xmlns="http://schemas.openxmlformats.org/spreadsheetml/2006/main" count="2852" uniqueCount="634">
  <si>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</si>
  <si>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</si>
  <si>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</si>
  <si>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</si>
  <si>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</si>
  <si>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</si>
  <si>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</si>
  <si>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</si>
  <si>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</si>
  <si>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</si>
  <si>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</si>
  <si>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</si>
  <si>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</si>
  <si>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</si>
  <si>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</si>
  <si>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</si>
  <si>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</si>
  <si>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</si>
  <si>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</si>
  <si>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</si>
  <si>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</si>
  <si>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</si>
  <si>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</si>
  <si>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</si>
  <si>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</si>
  <si>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</si>
  <si>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</si>
  <si>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</si>
  <si>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</si>
  <si>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</si>
  <si>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</si>
  <si>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</si>
  <si>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</si>
  <si>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</si>
  <si>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</si>
  <si>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</si>
  <si>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</si>
  <si>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</si>
  <si>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</si>
  <si>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</si>
  <si>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</si>
  <si>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</si>
  <si>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</si>
  <si>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</si>
  <si>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</si>
  <si>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</si>
  <si>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</si>
  <si>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</si>
  <si>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</si>
  <si>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</si>
  <si>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</si>
  <si>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</si>
  <si>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</si>
  <si>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</si>
  <si>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</si>
  <si>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</si>
  <si>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</si>
  <si>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</si>
  <si>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</si>
  <si>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</si>
  <si>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</si>
  <si>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</si>
  <si>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</si>
  <si>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</si>
  <si>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</si>
  <si>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</si>
  <si>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</si>
  <si>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</si>
  <si>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</si>
  <si>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</si>
  <si>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</si>
  <si>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</si>
  <si>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</si>
  <si>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</si>
  <si>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</si>
  <si>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</si>
  <si>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</si>
  <si>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</si>
  <si>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</si>
  <si>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</si>
  <si>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</si>
  <si>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</si>
  <si>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</si>
  <si>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</si>
  <si>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</si>
  <si>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</si>
  <si>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</si>
  <si>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</si>
  <si>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</si>
  <si>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</si>
  <si>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</si>
  <si>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</si>
  <si>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</si>
  <si>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</si>
  <si>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</si>
  <si>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</si>
  <si>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</si>
  <si>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</si>
  <si>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</si>
  <si>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</si>
  <si>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</si>
  <si>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</si>
  <si>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</si>
  <si>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</si>
  <si>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</si>
  <si>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</si>
  <si>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</si>
  <si>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</si>
  <si>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</si>
  <si>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</si>
  <si>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</si>
  <si>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</si>
  <si>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</si>
  <si>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</si>
  <si>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</si>
  <si>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</si>
  <si>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</si>
  <si>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</si>
  <si>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</si>
  <si>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</si>
  <si>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</si>
  <si>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</si>
  <si>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</si>
  <si>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</si>
  <si>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</si>
  <si>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</si>
  <si>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</si>
  <si>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</si>
  <si>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</si>
  <si>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</si>
  <si>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</si>
  <si>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</si>
  <si>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</si>
  <si>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</si>
  <si>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</si>
  <si>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</si>
  <si>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</si>
  <si>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</si>
  <si>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</si>
  <si>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</si>
  <si>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</si>
  <si>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</si>
  <si>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</si>
  <si>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</si>
  <si>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</si>
  <si>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</si>
  <si>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</si>
  <si>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</si>
  <si>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</si>
  <si>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</si>
  <si>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</si>
  <si>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</si>
  <si>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</si>
  <si>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</si>
  <si>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</si>
  <si>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</si>
  <si>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</si>
  <si>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</si>
  <si>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</si>
  <si>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</si>
  <si>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</si>
  <si>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</si>
  <si>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</si>
  <si>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</si>
  <si>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</si>
  <si>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</si>
  <si>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</si>
  <si>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</si>
  <si>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</si>
  <si>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</si>
  <si>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</si>
  <si>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</si>
  <si>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</si>
  <si>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</si>
  <si>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</si>
  <si>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</si>
  <si>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</si>
  <si>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</si>
  <si>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</si>
  <si>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</si>
  <si>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</si>
  <si>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</si>
  <si>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</si>
  <si>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</si>
  <si>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</si>
  <si>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</si>
  <si>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</si>
  <si>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</si>
  <si>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</si>
  <si>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</si>
  <si>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</si>
  <si>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</si>
  <si>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</si>
  <si>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</si>
  <si>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</si>
  <si>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</si>
  <si>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</si>
  <si>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</si>
  <si>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</si>
  <si>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</si>
  <si>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</si>
  <si>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</si>
  <si>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</si>
  <si>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</si>
  <si>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</si>
  <si>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</si>
  <si>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</si>
  <si>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</si>
  <si>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</si>
  <si>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</si>
  <si>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</si>
  <si>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</si>
  <si>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</si>
  <si>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</si>
  <si>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</si>
  <si>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</si>
  <si>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</si>
  <si>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</si>
  <si>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</si>
  <si>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</si>
  <si>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</si>
  <si>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</si>
  <si>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</si>
  <si>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</si>
  <si>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</si>
  <si>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</si>
  <si>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</si>
  <si>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</si>
  <si>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</si>
  <si>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</si>
  <si>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</si>
  <si>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</si>
  <si>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</si>
  <si>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</si>
  <si>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</si>
  <si>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</si>
  <si>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</si>
  <si>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</si>
  <si>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</si>
  <si>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</si>
  <si>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</si>
  <si>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</si>
  <si>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</si>
  <si>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</si>
  <si>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</si>
  <si>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</si>
  <si>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</si>
  <si>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</si>
  <si>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</si>
  <si>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</si>
  <si>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</si>
  <si>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</si>
  <si>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</si>
  <si>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</si>
  <si>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</si>
  <si>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</si>
  <si>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</si>
  <si>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</si>
  <si>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</si>
  <si>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</si>
  <si>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</si>
  <si>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</si>
  <si>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</si>
  <si>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</si>
  <si>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</si>
  <si>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</si>
  <si>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</si>
  <si>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</si>
  <si>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</si>
  <si>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</si>
  <si>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</si>
  <si>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</si>
  <si>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</si>
  <si>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</si>
  <si>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</si>
  <si>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</si>
  <si>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</si>
  <si>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</si>
  <si>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</si>
  <si>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</si>
  <si>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</si>
  <si>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</si>
  <si>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</si>
  <si>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</si>
  <si>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</si>
  <si>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</si>
  <si>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</si>
  <si>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</si>
  <si>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</si>
  <si>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</si>
  <si>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</si>
  <si>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</si>
  <si>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</si>
  <si>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</si>
  <si>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</si>
  <si>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</si>
  <si>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</si>
  <si>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</si>
  <si>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</si>
  <si>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</si>
  <si>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</si>
  <si>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</si>
  <si>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</si>
  <si>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</si>
  <si>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</si>
  <si>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</si>
  <si>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</si>
  <si>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</si>
  <si>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</si>
  <si>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</si>
  <si>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</si>
  <si>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</si>
  <si>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</si>
  <si>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</si>
  <si>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</si>
  <si>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</si>
  <si>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</si>
  <si>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</si>
  <si>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</si>
  <si>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</si>
  <si>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</si>
  <si>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</si>
  <si>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</si>
  <si>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</si>
  <si>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</si>
  <si>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</si>
  <si>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</si>
  <si>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</si>
  <si>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</si>
  <si>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</si>
  <si>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</si>
  <si>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</si>
  <si>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</si>
  <si>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</si>
  <si>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</si>
  <si>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</si>
  <si>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</si>
  <si>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</si>
  <si>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</si>
  <si>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</si>
  <si>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</si>
  <si>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</si>
  <si>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</si>
  <si>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</si>
  <si>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</si>
  <si>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</si>
  <si>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</si>
  <si>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</si>
  <si>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</si>
  <si>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</si>
  <si>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</si>
  <si>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</si>
  <si>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</si>
  <si>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</si>
  <si>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</si>
  <si>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</si>
  <si>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</si>
  <si>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</si>
  <si>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</si>
  <si>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</si>
  <si>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</si>
  <si>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</si>
  <si>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</si>
  <si>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</si>
  <si>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</si>
  <si>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</si>
  <si>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</si>
  <si>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</si>
  <si>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</si>
  <si>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</si>
  <si>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</si>
  <si>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</si>
  <si>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</si>
  <si>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</si>
  <si>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</si>
  <si>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</si>
  <si>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</si>
  <si>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</si>
  <si>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</si>
  <si>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</si>
  <si>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</si>
  <si>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</si>
  <si>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</si>
  <si>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</si>
  <si>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</si>
  <si>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</si>
  <si>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</si>
  <si>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</si>
  <si>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</si>
  <si>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</si>
  <si>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</si>
  <si>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</si>
  <si>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</si>
  <si>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</si>
  <si>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</si>
  <si>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</si>
  <si>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</si>
  <si>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</si>
  <si>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</si>
  <si>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</si>
  <si>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</si>
  <si>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</si>
  <si>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</si>
  <si>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</si>
  <si>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</si>
  <si>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</si>
  <si>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</si>
  <si>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</si>
  <si>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</si>
  <si>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</si>
  <si>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</si>
  <si>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</si>
  <si>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</si>
  <si>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</si>
  <si>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</si>
  <si>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</si>
  <si>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</si>
  <si>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</si>
  <si>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</si>
  <si>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</si>
  <si>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</si>
  <si>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</si>
  <si>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</si>
  <si>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</si>
  <si>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</si>
  <si>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</si>
  <si>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</si>
  <si>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</si>
  <si>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</si>
  <si>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</si>
  <si>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</si>
  <si>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</si>
  <si>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</si>
  <si>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</si>
  <si>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</si>
  <si>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</si>
  <si>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</si>
  <si>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</si>
  <si>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</si>
  <si>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</si>
  <si>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</si>
  <si>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</si>
  <si>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</si>
  <si>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</si>
  <si>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</si>
  <si>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</si>
  <si>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</si>
  <si>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</si>
  <si>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</si>
  <si>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</si>
  <si>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</si>
  <si>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</si>
  <si>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</si>
  <si>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</si>
  <si>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</si>
  <si>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</si>
  <si>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</si>
  <si>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</si>
  <si>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</si>
  <si>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</si>
  <si>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</si>
  <si>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</si>
  <si>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</si>
  <si>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</si>
  <si>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</si>
  <si>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</si>
  <si>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</si>
  <si>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</si>
  <si>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</si>
  <si>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</si>
  <si>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</si>
  <si>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</si>
  <si>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</si>
  <si>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</si>
  <si>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</si>
  <si>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</si>
  <si>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</si>
  <si>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</si>
  <si>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</si>
  <si>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</si>
  <si>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</si>
  <si>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</si>
  <si>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</si>
  <si>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</si>
  <si>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</si>
  <si>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</si>
  <si>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</si>
  <si>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</si>
  <si>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</si>
  <si>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</si>
  <si>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</si>
  <si>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</si>
  <si>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</si>
  <si>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</si>
  <si>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</si>
  <si>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</si>
  <si>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</si>
  <si>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</si>
  <si>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</si>
  <si>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</si>
  <si>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</si>
  <si>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</si>
  <si>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</si>
  <si>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</si>
  <si>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</si>
  <si>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</si>
  <si>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</si>
  <si>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</si>
  <si>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</si>
  <si>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</si>
  <si>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</si>
  <si>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</si>
  <si>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</si>
  <si>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</si>
  <si>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</si>
  <si>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</si>
  <si>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</si>
  <si>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</si>
  <si>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</si>
  <si>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</si>
  <si>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</si>
  <si>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</si>
  <si>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</si>
  <si>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</si>
  <si>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</si>
  <si>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</si>
  <si>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</si>
  <si>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</si>
  <si>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</si>
  <si>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</si>
  <si>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</si>
  <si>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</si>
  <si>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</si>
  <si>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</si>
  <si>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</si>
  <si>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</si>
  <si>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</si>
  <si>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</si>
  <si>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</si>
  <si>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</si>
  <si>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</si>
  <si>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</si>
  <si>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</si>
  <si>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</si>
  <si>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</si>
  <si>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</si>
  <si>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</si>
  <si>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</si>
  <si>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</si>
  <si>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</si>
  <si>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</si>
  <si>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</si>
  <si>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</si>
  <si>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総合モニタリング計画（平成23年8月決定）</t>
    <phoneticPr fontId="5"/>
  </si>
  <si>
    <t>避難指示区域等におけるモニタリングの実施</t>
    <phoneticPr fontId="5"/>
  </si>
  <si>
    <t>生活行動パターンを想定した避難指示解除準備区域等における線量測定</t>
    <phoneticPr fontId="5"/>
  </si>
  <si>
    <t>モニタリングマップ作成事業</t>
    <rPh sb="11" eb="13">
      <t>ジギョウ</t>
    </rPh>
    <phoneticPr fontId="5"/>
  </si>
  <si>
    <t>-</t>
    <phoneticPr fontId="5"/>
  </si>
  <si>
    <t>-</t>
    <phoneticPr fontId="5"/>
  </si>
  <si>
    <t>-</t>
    <phoneticPr fontId="5"/>
  </si>
  <si>
    <t>放射線量マップ等を提供した市町村数を代替指標とする。</t>
    <phoneticPr fontId="5"/>
  </si>
  <si>
    <t>市町村</t>
    <rPh sb="0" eb="3">
      <t>シチョウソン</t>
    </rPh>
    <phoneticPr fontId="5"/>
  </si>
  <si>
    <t>空間線量率の測定を行った生活行動経路のパターン数</t>
    <phoneticPr fontId="5"/>
  </si>
  <si>
    <t>パターン</t>
    <phoneticPr fontId="5"/>
  </si>
  <si>
    <t>パターン</t>
    <phoneticPr fontId="5"/>
  </si>
  <si>
    <t>執行額／パターン数　　　　　　　　　　　　　　　　　</t>
    <phoneticPr fontId="5"/>
  </si>
  <si>
    <t>百万円/件</t>
    <phoneticPr fontId="5"/>
  </si>
  <si>
    <t>千円</t>
    <rPh sb="0" eb="2">
      <t>センエン</t>
    </rPh>
    <phoneticPr fontId="5"/>
  </si>
  <si>
    <t>65/106</t>
    <phoneticPr fontId="5"/>
  </si>
  <si>
    <t>104/307</t>
    <phoneticPr fontId="5"/>
  </si>
  <si>
    <t>東京電力福島第一原子力発電所の廃炉に向けた取組の監視等
放射線防護対策及び危機管理体制の充実・強化</t>
    <rPh sb="48" eb="49">
      <t>カ</t>
    </rPh>
    <phoneticPr fontId="5"/>
  </si>
  <si>
    <t>平成29年度</t>
    <rPh sb="0" eb="2">
      <t>ヘイセイ</t>
    </rPh>
    <rPh sb="4" eb="6">
      <t>ネンド</t>
    </rPh>
    <phoneticPr fontId="5"/>
  </si>
  <si>
    <t>△</t>
  </si>
  <si>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</si>
  <si>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は民間等に委ねることは適切ではない。</t>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</si>
  <si>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phoneticPr fontId="5"/>
  </si>
  <si>
    <t>有</t>
  </si>
  <si>
    <t>‐</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</si>
  <si>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phoneticPr fontId="5"/>
  </si>
  <si>
    <t>本事業の目的を達成するために必要な活動内容及びその他諸経費が過大なものとならぬよう、厳に点検・確認を行うことで、コスト削減や効率化に向けた取組を行っている。</t>
    <phoneticPr fontId="5"/>
  </si>
  <si>
    <t>中間段階での支出において経済性・競争性が確保されていることなど、合理的なものとなっているかについて指導・確認している。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</si>
  <si>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</si>
  <si>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自治体にヒアリングし、調査の要否、内容及び範囲を決定することにより、必要十分な範囲の地域の安全性を確認できた。</t>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</si>
  <si>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phoneticPr fontId="5"/>
  </si>
  <si>
    <t>自治体の要望を踏まえ、生活行動経路を設定し、それに沿って空間線量率を測定した</t>
    <phoneticPr fontId="5"/>
  </si>
  <si>
    <t>事業報告書がＨＰにて一般に公開されるとともに、自治体における住民説明会等にも活用された。</t>
    <phoneticPr fontId="5"/>
  </si>
  <si>
    <t>仕様書の具体化や入札公告期間を十分に確保することなどに留意し、引き続き競争性が保たれるようにする。</t>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</si>
  <si>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t>
    <phoneticPr fontId="5"/>
  </si>
  <si>
    <t>-</t>
    <phoneticPr fontId="5"/>
  </si>
  <si>
    <t>-</t>
    <phoneticPr fontId="5"/>
  </si>
  <si>
    <t>0003(0007,0011)</t>
    <phoneticPr fontId="5"/>
  </si>
  <si>
    <t>0047</t>
    <phoneticPr fontId="5"/>
  </si>
  <si>
    <t>0053</t>
    <phoneticPr fontId="5"/>
  </si>
  <si>
    <t>0049</t>
    <phoneticPr fontId="5"/>
  </si>
  <si>
    <t>-</t>
    <phoneticPr fontId="5"/>
  </si>
  <si>
    <t>-</t>
    <phoneticPr fontId="5"/>
  </si>
  <si>
    <t>原子力に対する確かな規制を通じて、人と環境を守ること</t>
    <phoneticPr fontId="5"/>
  </si>
  <si>
    <t>原子力規制委員会</t>
  </si>
  <si>
    <t>人件費</t>
    <rPh sb="0" eb="3">
      <t>ジンケンヒ</t>
    </rPh>
    <phoneticPr fontId="5"/>
  </si>
  <si>
    <t>人件費</t>
    <phoneticPr fontId="5"/>
  </si>
  <si>
    <t>事業費</t>
    <rPh sb="0" eb="3">
      <t>ジギョウヒ</t>
    </rPh>
    <phoneticPr fontId="5"/>
  </si>
  <si>
    <t>外注費、旅費、謝金</t>
    <rPh sb="0" eb="3">
      <t>ガイチュウヒ</t>
    </rPh>
    <rPh sb="4" eb="6">
      <t>リョヒ</t>
    </rPh>
    <rPh sb="7" eb="9">
      <t>シャキン</t>
    </rPh>
    <phoneticPr fontId="5"/>
  </si>
  <si>
    <t>一般管理費</t>
    <rPh sb="0" eb="2">
      <t>イッパン</t>
    </rPh>
    <rPh sb="2" eb="5">
      <t>カンリヒ</t>
    </rPh>
    <phoneticPr fontId="5"/>
  </si>
  <si>
    <t>A.株式会社日立ソリューションズ東日本</t>
    <phoneticPr fontId="5"/>
  </si>
  <si>
    <t>B.東京レコードマネジメント株式会社</t>
    <phoneticPr fontId="5"/>
  </si>
  <si>
    <t>株式会社日立ソリューションズ東日本</t>
    <phoneticPr fontId="5"/>
  </si>
  <si>
    <t>生活行動経路に沿った空間線量率の測定結果の評価解析及び報告書の作成。</t>
    <phoneticPr fontId="5"/>
  </si>
  <si>
    <t>東京レコードマネジメント株式会社</t>
    <phoneticPr fontId="5"/>
  </si>
  <si>
    <t>生活行動経路に沿った空間線量率の測定等の業務補助</t>
    <phoneticPr fontId="5"/>
  </si>
  <si>
    <t>113/346</t>
    <phoneticPr fontId="5"/>
  </si>
  <si>
    <t>-</t>
    <phoneticPr fontId="5"/>
  </si>
  <si>
    <t>事業内容の性質等を踏まえて企画競争を行うことにより、公平性及び透明性を確保したが、１者応札となった。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phoneticPr fontId="5"/>
  </si>
  <si>
    <t>一般競争入札（総合評価落札方式）を採用し競争性の確保に努めたものの平成29年度は一者応札となったが、予定価格について精査した結果執行率の低下につながった。</t>
    <rPh sb="40" eb="41">
      <t>１</t>
    </rPh>
    <rPh sb="50" eb="52">
      <t>ヨテイ</t>
    </rPh>
    <rPh sb="52" eb="54">
      <t>カカク</t>
    </rPh>
    <rPh sb="58" eb="60">
      <t>セイサ</t>
    </rPh>
    <rPh sb="62" eb="64">
      <t>ケッカ</t>
    </rPh>
    <rPh sb="64" eb="66">
      <t>シッコウ</t>
    </rPh>
    <phoneticPr fontId="5"/>
  </si>
  <si>
    <t>避難指示区域等における環境放射線モニタリング推進事業</t>
    <phoneticPr fontId="5"/>
  </si>
  <si>
    <t>人件費</t>
    <phoneticPr fontId="5"/>
  </si>
  <si>
    <t>事業費</t>
    <phoneticPr fontId="5"/>
  </si>
  <si>
    <t>一般管理費</t>
    <phoneticPr fontId="5"/>
  </si>
  <si>
    <t>人件費</t>
    <phoneticPr fontId="5"/>
  </si>
  <si>
    <t>旅費、通信費</t>
    <phoneticPr fontId="5"/>
  </si>
  <si>
    <t>その他</t>
    <phoneticPr fontId="5"/>
  </si>
  <si>
    <t>東京電力福島第一原子力発電所事故後の対応における陸域・海域の放射線モニタリングの実施</t>
    <phoneticPr fontId="5"/>
  </si>
  <si>
    <t>・モニタリング結果を国内外へ遅滞なく公表する。
・IAEAとの共同モニタリングによりデータの信頼性についてIAEAから評価を受ける。</t>
    <phoneticPr fontId="5"/>
  </si>
  <si>
    <t>・モニタリング結果を国内外へ遅滞なく公表する。
・IAEAとの共同モニタリングによりデータの信頼性についてIAEAから評価を受ける。</t>
    <phoneticPr fontId="5"/>
  </si>
  <si>
    <t>A.</t>
    <phoneticPr fontId="5"/>
  </si>
  <si>
    <t>-</t>
    <phoneticPr fontId="5"/>
  </si>
  <si>
    <t>-</t>
    <phoneticPr fontId="5"/>
  </si>
  <si>
    <t>【記載方針について会計部門と相談中】</t>
    <phoneticPr fontId="5"/>
  </si>
  <si>
    <t>本事業は、放射線モニタリングを実施し、避難指示区域等の見直しに伴う住民の帰還に向けて、住民の安全確保に資することを目的としており、定量的な数値目標を設定することは困難である。</t>
    <rPh sb="25" eb="26">
      <t>ナド</t>
    </rPh>
    <phoneticPr fontId="5"/>
  </si>
  <si>
    <t>きめ細かな放射線モニタリングを実施し、その結果を活用した放射線量マップ等を作成・提供することにより、住民の安全確保を図る。
・平成27年度：川俣町、富岡町、葛尾村において生活行動経路に沿った空間線量率の測定を実施・結果を提供。
・平成28年度：川俣町、富岡町、楢葉町、浪江町、大熊町において生活行動経路に沿った空間線量率の測定を実施・結果を提供。
・平成29年度：葛尾村、浪江町、双葉町、富岡町において生活行動経路に沿った空間線量率の測定を実施・結果を提供。葛尾村、浪江町、双葉町、大熊町、富岡町において詳細モニタリング結果のマップを提供。</t>
    <rPh sb="182" eb="185">
      <t>カツラオムラ</t>
    </rPh>
    <rPh sb="186" eb="189">
      <t>ナミエマチ</t>
    </rPh>
    <rPh sb="190" eb="193">
      <t>フタバマチ</t>
    </rPh>
    <rPh sb="194" eb="197">
      <t>トミオカマチ</t>
    </rPh>
    <rPh sb="229" eb="232">
      <t>カツラオムラ</t>
    </rPh>
    <rPh sb="233" eb="236">
      <t>ナミエマチ</t>
    </rPh>
    <rPh sb="237" eb="240">
      <t>フタバマチ</t>
    </rPh>
    <rPh sb="241" eb="244">
      <t>オオクママチ</t>
    </rPh>
    <rPh sb="245" eb="248">
      <t>トミオカマチ</t>
    </rPh>
    <phoneticPr fontId="5"/>
  </si>
  <si>
    <t>避難指示区域等の見直しに伴う住民の帰還に向け、住民の安全確保に資するため、放射線モニタリングの実施結果を活用した放射線量マップ等を作成・提供することを代替目標とする。</t>
    <rPh sb="6" eb="7">
      <t>ナド</t>
    </rPh>
    <phoneticPr fontId="5"/>
  </si>
  <si>
    <t>避難指示区域等の見直しに伴い、住民の帰還に向けて、きめ細かなモニタリングの実施及び放射線量マップ等を作成し、これらの地域における安全性を確認することで、早期の帰還の支援を図ることを目的とする。</t>
    <rPh sb="82" eb="84">
      <t>シエン</t>
    </rPh>
    <phoneticPr fontId="5"/>
  </si>
  <si>
    <t>今後避難指示区域等の解除に伴う住民の帰還に向けて、住民の安全確保のため、次の内容を実施する。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②①で得られた結果と原子力規制庁が実施する詳細モニタリング結果を活用した詳細な放射線量マップ等を作成し、住民に提供する。</t>
    <rPh sb="8" eb="9">
      <t>ナド</t>
    </rPh>
    <phoneticPr fontId="5"/>
  </si>
  <si>
    <t>きめ細かな放射線モニタリングを実施し、その結果を活用した放射線量マップ等を作成・提供することで、避難指示区域等の見直しに伴う住民の帰還に向けた、住民の安全確保に資する。</t>
    <rPh sb="54" eb="55">
      <t>ナド</t>
    </rPh>
    <phoneticPr fontId="5"/>
  </si>
  <si>
    <t>事業の対象地域は避難指示区域等に限定されている。また、自治体にヒアリングし、必要十分な調査内容に整理して事業を実施した。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</si>
</sst>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118782</xdr:colOff>
      <xdr:row>749</xdr:row>
      <xdr:rowOff>219635</xdr:rowOff>
    </xdr:from>
    <xdr:to>
      <xdr:col>27</xdr:col>
      <xdr:colOff>141194</xdr:colOff>
      <xdr:row>754</xdr:row>
      <xdr:rowOff>230841</xdr:rowOff>
    </xdr:to>
    <xdr:cxnSp macro="">
      <xdr:nvCxnSpPr>
        <xdr:cNvPr id="2" name="直線コネクタ 1"/>
        <xdr:cNvCxnSpPr>
          <a:stCxn id="5" idx="2"/>
          <a:endCxn id="10" idx="0"/>
        </xdr:cNvCxnSpPr>
      </xdr:nvCxnSpPr>
      <xdr:spPr>
        <a:xfrm>
          <a:off x="5519457" y="53216735"/>
          <a:ext cx="22412" cy="17733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743</xdr:row>
      <xdr:rowOff>246530</xdr:rowOff>
    </xdr:from>
    <xdr:to>
      <xdr:col>27</xdr:col>
      <xdr:colOff>118782</xdr:colOff>
      <xdr:row>746</xdr:row>
      <xdr:rowOff>331694</xdr:rowOff>
    </xdr:to>
    <xdr:cxnSp macro="">
      <xdr:nvCxnSpPr>
        <xdr:cNvPr id="3" name="直線コネクタ 2"/>
        <xdr:cNvCxnSpPr>
          <a:stCxn id="4" idx="2"/>
          <a:endCxn id="5" idx="0"/>
        </xdr:cNvCxnSpPr>
      </xdr:nvCxnSpPr>
      <xdr:spPr>
        <a:xfrm>
          <a:off x="5512733" y="51129080"/>
          <a:ext cx="6724" cy="1142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xdr:colOff>
      <xdr:row>741</xdr:row>
      <xdr:rowOff>11207</xdr:rowOff>
    </xdr:from>
    <xdr:to>
      <xdr:col>35</xdr:col>
      <xdr:colOff>11205</xdr:colOff>
      <xdr:row>743</xdr:row>
      <xdr:rowOff>246530</xdr:rowOff>
    </xdr:to>
    <xdr:sp macro="" textlink="">
      <xdr:nvSpPr>
        <xdr:cNvPr id="4" name="正方形/長方形 3"/>
        <xdr:cNvSpPr/>
      </xdr:nvSpPr>
      <xdr:spPr>
        <a:xfrm>
          <a:off x="4011705" y="50188907"/>
          <a:ext cx="3000375" cy="940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１１３百万円</a:t>
          </a:r>
          <a:endParaRPr kumimoji="1" lang="en-US" altLang="ja-JP" sz="1100"/>
        </a:p>
      </xdr:txBody>
    </xdr:sp>
    <xdr:clientData/>
  </xdr:twoCellAnchor>
  <xdr:twoCellAnchor>
    <xdr:from>
      <xdr:col>20</xdr:col>
      <xdr:colOff>17929</xdr:colOff>
      <xdr:row>746</xdr:row>
      <xdr:rowOff>331694</xdr:rowOff>
    </xdr:from>
    <xdr:to>
      <xdr:col>35</xdr:col>
      <xdr:colOff>17929</xdr:colOff>
      <xdr:row>749</xdr:row>
      <xdr:rowOff>219635</xdr:rowOff>
    </xdr:to>
    <xdr:sp macro="" textlink="">
      <xdr:nvSpPr>
        <xdr:cNvPr id="5" name="正方形/長方形 4"/>
        <xdr:cNvSpPr/>
      </xdr:nvSpPr>
      <xdr:spPr>
        <a:xfrm>
          <a:off x="4018429" y="52271519"/>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１１３百万円</a:t>
          </a:r>
          <a:endParaRPr kumimoji="1" lang="en-US" altLang="ja-JP" sz="1100"/>
        </a:p>
      </xdr:txBody>
    </xdr:sp>
    <xdr:clientData/>
  </xdr:twoCellAnchor>
  <xdr:twoCellAnchor>
    <xdr:from>
      <xdr:col>21</xdr:col>
      <xdr:colOff>0</xdr:colOff>
      <xdr:row>744</xdr:row>
      <xdr:rowOff>78442</xdr:rowOff>
    </xdr:from>
    <xdr:to>
      <xdr:col>34</xdr:col>
      <xdr:colOff>11206</xdr:colOff>
      <xdr:row>746</xdr:row>
      <xdr:rowOff>112059</xdr:rowOff>
    </xdr:to>
    <xdr:sp macro="" textlink="">
      <xdr:nvSpPr>
        <xdr:cNvPr id="6" name="大かっこ 5"/>
        <xdr:cNvSpPr/>
      </xdr:nvSpPr>
      <xdr:spPr>
        <a:xfrm>
          <a:off x="4200525" y="51313417"/>
          <a:ext cx="2611531" cy="73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744</xdr:row>
      <xdr:rowOff>145677</xdr:rowOff>
    </xdr:from>
    <xdr:to>
      <xdr:col>33</xdr:col>
      <xdr:colOff>89646</xdr:colOff>
      <xdr:row>746</xdr:row>
      <xdr:rowOff>100853</xdr:rowOff>
    </xdr:to>
    <xdr:sp macro="" textlink="">
      <xdr:nvSpPr>
        <xdr:cNvPr id="7" name="テキスト ボックス 6"/>
        <xdr:cNvSpPr txBox="1"/>
      </xdr:nvSpPr>
      <xdr:spPr>
        <a:xfrm>
          <a:off x="4323789" y="51380652"/>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a:t>
          </a:r>
          <a:endParaRPr kumimoji="1" lang="en-US" altLang="ja-JP" sz="1100"/>
        </a:p>
      </xdr:txBody>
    </xdr:sp>
    <xdr:clientData/>
  </xdr:twoCellAnchor>
  <xdr:twoCellAnchor>
    <xdr:from>
      <xdr:col>20</xdr:col>
      <xdr:colOff>197224</xdr:colOff>
      <xdr:row>750</xdr:row>
      <xdr:rowOff>17930</xdr:rowOff>
    </xdr:from>
    <xdr:to>
      <xdr:col>34</xdr:col>
      <xdr:colOff>0</xdr:colOff>
      <xdr:row>753</xdr:row>
      <xdr:rowOff>212911</xdr:rowOff>
    </xdr:to>
    <xdr:sp macro="" textlink="">
      <xdr:nvSpPr>
        <xdr:cNvPr id="8" name="大かっこ 7"/>
        <xdr:cNvSpPr/>
      </xdr:nvSpPr>
      <xdr:spPr>
        <a:xfrm>
          <a:off x="4197724" y="53367455"/>
          <a:ext cx="2603126" cy="125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168088</xdr:colOff>
      <xdr:row>750</xdr:row>
      <xdr:rowOff>62753</xdr:rowOff>
    </xdr:from>
    <xdr:to>
      <xdr:col>33</xdr:col>
      <xdr:colOff>156884</xdr:colOff>
      <xdr:row>753</xdr:row>
      <xdr:rowOff>235324</xdr:rowOff>
    </xdr:to>
    <xdr:sp macro="" textlink="">
      <xdr:nvSpPr>
        <xdr:cNvPr id="9" name="テキスト ボックス 8"/>
        <xdr:cNvSpPr txBox="1"/>
      </xdr:nvSpPr>
      <xdr:spPr>
        <a:xfrm>
          <a:off x="4368613" y="53412278"/>
          <a:ext cx="2389096" cy="1229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r>
            <a:rPr kumimoji="1" lang="ja-JP" altLang="en-US" sz="1100"/>
            <a:t>また詳細モニタリング測定結果の評価解析及びマップの作成を行った。</a:t>
          </a:r>
          <a:endParaRPr kumimoji="1" lang="en-US" altLang="ja-JP" sz="1100"/>
        </a:p>
      </xdr:txBody>
    </xdr:sp>
    <xdr:clientData/>
  </xdr:twoCellAnchor>
  <xdr:twoCellAnchor>
    <xdr:from>
      <xdr:col>20</xdr:col>
      <xdr:colOff>40341</xdr:colOff>
      <xdr:row>754</xdr:row>
      <xdr:rowOff>230841</xdr:rowOff>
    </xdr:from>
    <xdr:to>
      <xdr:col>35</xdr:col>
      <xdr:colOff>40341</xdr:colOff>
      <xdr:row>757</xdr:row>
      <xdr:rowOff>118782</xdr:rowOff>
    </xdr:to>
    <xdr:sp macro="" textlink="">
      <xdr:nvSpPr>
        <xdr:cNvPr id="10" name="正方形/長方形 9"/>
        <xdr:cNvSpPr/>
      </xdr:nvSpPr>
      <xdr:spPr>
        <a:xfrm>
          <a:off x="4040841" y="54990066"/>
          <a:ext cx="3000375" cy="125954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１８百万円</a:t>
          </a:r>
          <a:endParaRPr kumimoji="1" lang="en-US" altLang="ja-JP" sz="1100"/>
        </a:p>
      </xdr:txBody>
    </xdr:sp>
    <xdr:clientData/>
  </xdr:twoCellAnchor>
  <xdr:twoCellAnchor>
    <xdr:from>
      <xdr:col>21</xdr:col>
      <xdr:colOff>11205</xdr:colOff>
      <xdr:row>757</xdr:row>
      <xdr:rowOff>302559</xdr:rowOff>
    </xdr:from>
    <xdr:to>
      <xdr:col>34</xdr:col>
      <xdr:colOff>15687</xdr:colOff>
      <xdr:row>761</xdr:row>
      <xdr:rowOff>150157</xdr:rowOff>
    </xdr:to>
    <xdr:sp macro="" textlink="">
      <xdr:nvSpPr>
        <xdr:cNvPr id="11" name="大かっこ 10"/>
        <xdr:cNvSpPr/>
      </xdr:nvSpPr>
      <xdr:spPr>
        <a:xfrm>
          <a:off x="4211730" y="56433384"/>
          <a:ext cx="2604807" cy="17811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758</xdr:row>
      <xdr:rowOff>78439</xdr:rowOff>
    </xdr:from>
    <xdr:to>
      <xdr:col>33</xdr:col>
      <xdr:colOff>112058</xdr:colOff>
      <xdr:row>760</xdr:row>
      <xdr:rowOff>33615</xdr:rowOff>
    </xdr:to>
    <xdr:sp macro="" textlink="">
      <xdr:nvSpPr>
        <xdr:cNvPr id="12" name="テキスト ボックス 11"/>
        <xdr:cNvSpPr txBox="1"/>
      </xdr:nvSpPr>
      <xdr:spPr>
        <a:xfrm>
          <a:off x="4346201" y="56876014"/>
          <a:ext cx="2366682" cy="99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597</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613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69</v>
      </c>
      <c r="H5" s="559"/>
      <c r="I5" s="559"/>
      <c r="J5" s="559"/>
      <c r="K5" s="559"/>
      <c r="L5" s="559"/>
      <c r="M5" s="560" t="s">
        <v>66</v>
      </c>
      <c r="N5" s="561"/>
      <c r="O5" s="561"/>
      <c r="P5" s="561"/>
      <c r="Q5" s="561"/>
      <c r="R5" s="562"/>
      <c r="S5" s="563" t="s">
        <v>87</v>
      </c>
      <c r="T5" s="559"/>
      <c r="U5" s="559"/>
      <c r="V5" s="559"/>
      <c r="W5" s="559"/>
      <c r="X5" s="564"/>
      <c r="Y5" s="713" t="s">
        <v>3</v>
      </c>
      <c r="Z5" s="714"/>
      <c r="AA5" s="714"/>
      <c r="AB5" s="714"/>
      <c r="AC5" s="714"/>
      <c r="AD5" s="715"/>
      <c r="AE5" s="716" t="s">
        <v>549</v>
      </c>
      <c r="AF5" s="716"/>
      <c r="AG5" s="716"/>
      <c r="AH5" s="716"/>
      <c r="AI5" s="716"/>
      <c r="AJ5" s="716"/>
      <c r="AK5" s="716"/>
      <c r="AL5" s="716"/>
      <c r="AM5" s="716"/>
      <c r="AN5" s="716"/>
      <c r="AO5" s="716"/>
      <c r="AP5" s="717"/>
      <c r="AQ5" s="718" t="s">
        <v>550</v>
      </c>
      <c r="AR5" s="719"/>
      <c r="AS5" s="719"/>
      <c r="AT5" s="719"/>
      <c r="AU5" s="719"/>
      <c r="AV5" s="719"/>
      <c r="AW5" s="719"/>
      <c r="AX5" s="720"/>
    </row>
    <row r="6" spans="1:50" ht="39" customHeight="1" x14ac:dyDescent="0.15">
      <c r="A6" s="723" t="s">
        <v>4</v>
      </c>
      <c r="B6" s="724"/>
      <c r="C6" s="724"/>
      <c r="D6" s="724"/>
      <c r="E6" s="724"/>
      <c r="F6" s="724"/>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エネルギー対策</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630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631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79</v>
      </c>
      <c r="Q13" s="98"/>
      <c r="R13" s="98"/>
      <c r="S13" s="98"/>
      <c r="T13" s="98"/>
      <c r="U13" s="98"/>
      <c r="V13" s="99"/>
      <c r="W13" s="97">
        <v>147</v>
      </c>
      <c r="X13" s="98"/>
      <c r="Y13" s="98"/>
      <c r="Z13" s="98"/>
      <c r="AA13" s="98"/>
      <c r="AB13" s="98"/>
      <c r="AC13" s="99"/>
      <c r="AD13" s="97">
        <v>123</v>
      </c>
      <c r="AE13" s="98"/>
      <c r="AF13" s="98"/>
      <c r="AG13" s="98"/>
      <c r="AH13" s="98"/>
      <c r="AI13" s="98"/>
      <c r="AJ13" s="99"/>
      <c r="AK13" s="97">
        <v>116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3"/>
      <c r="H14" s="744"/>
      <c r="I14" s="575" t="s">
        <v>8</v>
      </c>
      <c r="J14" s="628"/>
      <c r="K14" s="628"/>
      <c r="L14" s="628"/>
      <c r="M14" s="628"/>
      <c r="N14" s="628"/>
      <c r="O14" s="629"/>
      <c r="P14" s="97" t="s">
        <v>594</v>
      </c>
      <c r="Q14" s="98"/>
      <c r="R14" s="98"/>
      <c r="S14" s="98"/>
      <c r="T14" s="98"/>
      <c r="U14" s="98"/>
      <c r="V14" s="99"/>
      <c r="W14" s="97" t="s">
        <v>594</v>
      </c>
      <c r="X14" s="98"/>
      <c r="Y14" s="98"/>
      <c r="Z14" s="98"/>
      <c r="AA14" s="98"/>
      <c r="AB14" s="98"/>
      <c r="AC14" s="99"/>
      <c r="AD14" s="97" t="s">
        <v>594</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5" t="s">
        <v>51</v>
      </c>
      <c r="J15" s="576"/>
      <c r="K15" s="576"/>
      <c r="L15" s="576"/>
      <c r="M15" s="576"/>
      <c r="N15" s="576"/>
      <c r="O15" s="577"/>
      <c r="P15" s="97" t="s">
        <v>594</v>
      </c>
      <c r="Q15" s="98"/>
      <c r="R15" s="98"/>
      <c r="S15" s="98"/>
      <c r="T15" s="98"/>
      <c r="U15" s="98"/>
      <c r="V15" s="99"/>
      <c r="W15" s="97" t="s">
        <v>595</v>
      </c>
      <c r="X15" s="98"/>
      <c r="Y15" s="98"/>
      <c r="Z15" s="98"/>
      <c r="AA15" s="98"/>
      <c r="AB15" s="98"/>
      <c r="AC15" s="99"/>
      <c r="AD15" s="97" t="s">
        <v>594</v>
      </c>
      <c r="AE15" s="98"/>
      <c r="AF15" s="98"/>
      <c r="AG15" s="98"/>
      <c r="AH15" s="98"/>
      <c r="AI15" s="98"/>
      <c r="AJ15" s="99"/>
      <c r="AK15" s="97" t="s">
        <v>594</v>
      </c>
      <c r="AL15" s="98"/>
      <c r="AM15" s="98"/>
      <c r="AN15" s="98"/>
      <c r="AO15" s="98"/>
      <c r="AP15" s="98"/>
      <c r="AQ15" s="99"/>
      <c r="AR15" s="97" t="s">
        <v>557</v>
      </c>
      <c r="AS15" s="98"/>
      <c r="AT15" s="98"/>
      <c r="AU15" s="98"/>
      <c r="AV15" s="98"/>
      <c r="AW15" s="98"/>
      <c r="AX15" s="99"/>
    </row>
    <row r="16" spans="1:50" ht="21" customHeight="1" x14ac:dyDescent="0.15">
      <c r="A16" s="139"/>
      <c r="B16" s="140"/>
      <c r="C16" s="140"/>
      <c r="D16" s="140"/>
      <c r="E16" s="140"/>
      <c r="F16" s="141"/>
      <c r="G16" s="743"/>
      <c r="H16" s="744"/>
      <c r="I16" s="575" t="s">
        <v>52</v>
      </c>
      <c r="J16" s="576"/>
      <c r="K16" s="576"/>
      <c r="L16" s="576"/>
      <c r="M16" s="576"/>
      <c r="N16" s="576"/>
      <c r="O16" s="577"/>
      <c r="P16" s="97" t="s">
        <v>594</v>
      </c>
      <c r="Q16" s="98"/>
      <c r="R16" s="98"/>
      <c r="S16" s="98"/>
      <c r="T16" s="98"/>
      <c r="U16" s="98"/>
      <c r="V16" s="99"/>
      <c r="W16" s="97" t="s">
        <v>594</v>
      </c>
      <c r="X16" s="98"/>
      <c r="Y16" s="98"/>
      <c r="Z16" s="98"/>
      <c r="AA16" s="98"/>
      <c r="AB16" s="98"/>
      <c r="AC16" s="99"/>
      <c r="AD16" s="97" t="s">
        <v>594</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8"/>
      <c r="K17" s="628"/>
      <c r="L17" s="628"/>
      <c r="M17" s="628"/>
      <c r="N17" s="628"/>
      <c r="O17" s="629"/>
      <c r="P17" s="97" t="s">
        <v>594</v>
      </c>
      <c r="Q17" s="98"/>
      <c r="R17" s="98"/>
      <c r="S17" s="98"/>
      <c r="T17" s="98"/>
      <c r="U17" s="98"/>
      <c r="V17" s="99"/>
      <c r="W17" s="97" t="s">
        <v>594</v>
      </c>
      <c r="X17" s="98"/>
      <c r="Y17" s="98"/>
      <c r="Z17" s="98"/>
      <c r="AA17" s="98"/>
      <c r="AB17" s="98"/>
      <c r="AC17" s="99"/>
      <c r="AD17" s="97" t="s">
        <v>594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79</v>
      </c>
      <c r="Q18" s="104"/>
      <c r="R18" s="104"/>
      <c r="S18" s="104"/>
      <c r="T18" s="104"/>
      <c r="U18" s="104"/>
      <c r="V18" s="105"/>
      <c r="W18" s="103">
        <f>SUM(W13:AC17)</f>
        <v>147</v>
      </c>
      <c r="X18" s="104"/>
      <c r="Y18" s="104"/>
      <c r="Z18" s="104"/>
      <c r="AA18" s="104"/>
      <c r="AB18" s="104"/>
      <c r="AC18" s="105"/>
      <c r="AD18" s="103">
        <f>SUM(AD13:AJ17)</f>
        <v>123</v>
      </c>
      <c r="AE18" s="104"/>
      <c r="AF18" s="104"/>
      <c r="AG18" s="104"/>
      <c r="AH18" s="104"/>
      <c r="AI18" s="104"/>
      <c r="AJ18" s="105"/>
      <c r="AK18" s="103">
        <f>SUM(AK13:AQ17)</f>
        <v>116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65</v>
      </c>
      <c r="Q19" s="98"/>
      <c r="R19" s="98"/>
      <c r="S19" s="98"/>
      <c r="T19" s="98"/>
      <c r="U19" s="98"/>
      <c r="V19" s="99"/>
      <c r="W19" s="97">
        <v>104</v>
      </c>
      <c r="X19" s="98"/>
      <c r="Y19" s="98"/>
      <c r="Z19" s="98"/>
      <c r="AA19" s="98"/>
      <c r="AB19" s="98"/>
      <c r="AC19" s="99"/>
      <c r="AD19" s="97">
        <v>113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0.82278481012658233</v>
      </c>
      <c r="Q20" s="539"/>
      <c r="R20" s="539"/>
      <c r="S20" s="539"/>
      <c r="T20" s="539"/>
      <c r="U20" s="539"/>
      <c r="V20" s="539"/>
      <c r="W20" s="539">
        <f t="shared" ref="W20" si="0">IF(W18=0, "-", SUM(W19)/W18)</f>
        <v>0.70748299319727892</v>
      </c>
      <c r="X20" s="539"/>
      <c r="Y20" s="539"/>
      <c r="Z20" s="539"/>
      <c r="AA20" s="539"/>
      <c r="AB20" s="539"/>
      <c r="AC20" s="539"/>
      <c r="AD20" s="539">
        <f t="shared" ref="AD20" si="1">IF(AD18=0, "-", SUM(AD19)/AD18)</f>
        <v>0.91869918699186992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0.82278481012658233</v>
      </c>
      <c r="Q21" s="539"/>
      <c r="R21" s="539"/>
      <c r="S21" s="539"/>
      <c r="T21" s="539"/>
      <c r="U21" s="539"/>
      <c r="V21" s="539"/>
      <c r="W21" s="539">
        <f t="shared" ref="W21" si="2">IF(W19=0, "-", SUM(W19)/SUM(W13,W14))</f>
        <v>0.70748299319727892</v>
      </c>
      <c r="X21" s="539"/>
      <c r="Y21" s="539"/>
      <c r="Z21" s="539"/>
      <c r="AA21" s="539"/>
      <c r="AB21" s="539"/>
      <c r="AC21" s="539"/>
      <c r="AD21" s="539">
        <f t="shared" ref="AD21" si="3">IF(AD19=0, "-", SUM(AD19)/SUM(AD13,AD14))</f>
        <v>0.91869918699186992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5.75" customHeight="1" x14ac:dyDescent="0.15">
      <c r="A23" s="198"/>
      <c r="B23" s="199"/>
      <c r="C23" s="199"/>
      <c r="D23" s="199"/>
      <c r="E23" s="199"/>
      <c r="F23" s="200"/>
      <c r="G23" s="183" t="s">
        <v>554</v>
      </c>
      <c r="H23" s="184"/>
      <c r="I23" s="184"/>
      <c r="J23" s="184"/>
      <c r="K23" s="184"/>
      <c r="L23" s="184"/>
      <c r="M23" s="184"/>
      <c r="N23" s="184"/>
      <c r="O23" s="185"/>
      <c r="P23" s="94">
        <v>63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55.5" customHeight="1" x14ac:dyDescent="0.15">
      <c r="A24" s="198"/>
      <c r="B24" s="199"/>
      <c r="C24" s="199"/>
      <c r="D24" s="199"/>
      <c r="E24" s="199"/>
      <c r="F24" s="200"/>
      <c r="G24" s="186" t="s">
        <v>555</v>
      </c>
      <c r="H24" s="187"/>
      <c r="I24" s="187"/>
      <c r="J24" s="187"/>
      <c r="K24" s="187"/>
      <c r="L24" s="187"/>
      <c r="M24" s="187"/>
      <c r="N24" s="187"/>
      <c r="O24" s="188"/>
      <c r="P24" s="97">
        <v>32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20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557</v>
      </c>
      <c r="AC32" s="551"/>
      <c r="AD32" s="551"/>
      <c r="AE32" s="362" t="s">
        <v>557</v>
      </c>
      <c r="AF32" s="363"/>
      <c r="AG32" s="363"/>
      <c r="AH32" s="363"/>
      <c r="AI32" s="362" t="s">
        <v>557</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t="s">
        <v>557</v>
      </c>
      <c r="AF33" s="363"/>
      <c r="AG33" s="363"/>
      <c r="AH33" s="363"/>
      <c r="AI33" s="362" t="s">
        <v>558</v>
      </c>
      <c r="AJ33" s="363"/>
      <c r="AK33" s="363"/>
      <c r="AL33" s="363"/>
      <c r="AM33" s="362" t="s">
        <v>557</v>
      </c>
      <c r="AN33" s="363"/>
      <c r="AO33" s="363"/>
      <c r="AP33" s="363"/>
      <c r="AQ33" s="100" t="s">
        <v>557</v>
      </c>
      <c r="AR33" s="101"/>
      <c r="AS33" s="101"/>
      <c r="AT33" s="102"/>
      <c r="AU33" s="363" t="s">
        <v>557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557</v>
      </c>
      <c r="AN34" s="363"/>
      <c r="AO34" s="363"/>
      <c r="AP34" s="363"/>
      <c r="AQ34" s="100" t="s">
        <v>557</v>
      </c>
      <c r="AR34" s="101"/>
      <c r="AS34" s="101"/>
      <c r="AT34" s="102"/>
      <c r="AU34" s="363" t="s">
        <v>557</v>
      </c>
      <c r="AV34" s="363"/>
      <c r="AW34" s="363"/>
      <c r="AX34" s="365"/>
    </row>
    <row r="35" spans="1:50" ht="23.25" customHeight="1" x14ac:dyDescent="0.15">
      <c r="A35" s="900" t="s">
        <v>526</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5" t="s">
        <v>265</v>
      </c>
      <c r="H37" s="379"/>
      <c r="I37" s="379"/>
      <c r="J37" s="379"/>
      <c r="K37" s="379"/>
      <c r="L37" s="379"/>
      <c r="M37" s="379"/>
      <c r="N37" s="379"/>
      <c r="O37" s="566"/>
      <c r="P37" s="630" t="s">
        <v>59</v>
      </c>
      <c r="Q37" s="379"/>
      <c r="R37" s="379"/>
      <c r="S37" s="379"/>
      <c r="T37" s="379"/>
      <c r="U37" s="379"/>
      <c r="V37" s="379"/>
      <c r="W37" s="379"/>
      <c r="X37" s="566"/>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5" t="s">
        <v>265</v>
      </c>
      <c r="H44" s="379"/>
      <c r="I44" s="379"/>
      <c r="J44" s="379"/>
      <c r="K44" s="379"/>
      <c r="L44" s="379"/>
      <c r="M44" s="379"/>
      <c r="N44" s="379"/>
      <c r="O44" s="566"/>
      <c r="P44" s="630" t="s">
        <v>59</v>
      </c>
      <c r="Q44" s="379"/>
      <c r="R44" s="379"/>
      <c r="S44" s="379"/>
      <c r="T44" s="379"/>
      <c r="U44" s="379"/>
      <c r="V44" s="379"/>
      <c r="W44" s="379"/>
      <c r="X44" s="566"/>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0" t="s">
        <v>59</v>
      </c>
      <c r="Q51" s="379"/>
      <c r="R51" s="379"/>
      <c r="S51" s="379"/>
      <c r="T51" s="379"/>
      <c r="U51" s="379"/>
      <c r="V51" s="379"/>
      <c r="W51" s="379"/>
      <c r="X51" s="566"/>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0" t="s">
        <v>59</v>
      </c>
      <c r="Q58" s="379"/>
      <c r="R58" s="379"/>
      <c r="S58" s="379"/>
      <c r="T58" s="379"/>
      <c r="U58" s="379"/>
      <c r="V58" s="379"/>
      <c r="W58" s="379"/>
      <c r="X58" s="566"/>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627</v>
      </c>
      <c r="H82" s="501"/>
      <c r="I82" s="501"/>
      <c r="J82" s="501"/>
      <c r="K82" s="501"/>
      <c r="L82" s="501"/>
      <c r="M82" s="501"/>
      <c r="N82" s="501"/>
      <c r="O82" s="501"/>
      <c r="P82" s="501"/>
      <c r="Q82" s="501"/>
      <c r="R82" s="501"/>
      <c r="S82" s="501"/>
      <c r="T82" s="501"/>
      <c r="U82" s="501"/>
      <c r="V82" s="501"/>
      <c r="W82" s="501"/>
      <c r="X82" s="501"/>
      <c r="Y82" s="501"/>
      <c r="Z82" s="501"/>
      <c r="AA82" s="751"/>
      <c r="AB82" s="500" t="s">
        <v>628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89.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34</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629</v>
      </c>
      <c r="H87" s="158"/>
      <c r="I87" s="158"/>
      <c r="J87" s="158"/>
      <c r="K87" s="158"/>
      <c r="L87" s="158"/>
      <c r="M87" s="158"/>
      <c r="N87" s="158"/>
      <c r="O87" s="229"/>
      <c r="P87" s="158" t="s">
        <v>560</v>
      </c>
      <c r="Q87" s="802"/>
      <c r="R87" s="802"/>
      <c r="S87" s="802"/>
      <c r="T87" s="802"/>
      <c r="U87" s="802"/>
      <c r="V87" s="802"/>
      <c r="W87" s="802"/>
      <c r="X87" s="803"/>
      <c r="Y87" s="754" t="s">
        <v>62</v>
      </c>
      <c r="Z87" s="755"/>
      <c r="AA87" s="756"/>
      <c r="AB87" s="551" t="s">
        <v>561</v>
      </c>
      <c r="AC87" s="551"/>
      <c r="AD87" s="551"/>
      <c r="AE87" s="362">
        <v>3</v>
      </c>
      <c r="AF87" s="363"/>
      <c r="AG87" s="363"/>
      <c r="AH87" s="363"/>
      <c r="AI87" s="362">
        <v>5</v>
      </c>
      <c r="AJ87" s="363"/>
      <c r="AK87" s="363"/>
      <c r="AL87" s="363"/>
      <c r="AM87" s="362">
        <v>5</v>
      </c>
      <c r="AN87" s="363"/>
      <c r="AO87" s="363"/>
      <c r="AP87" s="363"/>
      <c r="AQ87" s="100"/>
      <c r="AR87" s="101"/>
      <c r="AS87" s="101"/>
      <c r="AT87" s="102"/>
      <c r="AU87" s="363"/>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8" t="s">
        <v>54</v>
      </c>
      <c r="Z88" s="729"/>
      <c r="AA88" s="730"/>
      <c r="AB88" s="522" t="s">
        <v>561</v>
      </c>
      <c r="AC88" s="522"/>
      <c r="AD88" s="522"/>
      <c r="AE88" s="362">
        <v>3</v>
      </c>
      <c r="AF88" s="363"/>
      <c r="AG88" s="363"/>
      <c r="AH88" s="363"/>
      <c r="AI88" s="362">
        <v>3</v>
      </c>
      <c r="AJ88" s="363"/>
      <c r="AK88" s="363"/>
      <c r="AL88" s="363"/>
      <c r="AM88" s="362">
        <v>5</v>
      </c>
      <c r="AN88" s="363"/>
      <c r="AO88" s="363"/>
      <c r="AP88" s="363"/>
      <c r="AQ88" s="100"/>
      <c r="AR88" s="101"/>
      <c r="AS88" s="101"/>
      <c r="AT88" s="102"/>
      <c r="AU88" s="363">
        <v>5</v>
      </c>
      <c r="AV88" s="363"/>
      <c r="AW88" s="363"/>
      <c r="AX88" s="365"/>
      <c r="AY88" s="10"/>
      <c r="AZ88" s="10"/>
      <c r="BA88" s="10"/>
      <c r="BB88" s="10"/>
      <c r="BC88" s="10"/>
    </row>
    <row r="89" spans="1:60" ht="60"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v>100</v>
      </c>
      <c r="AF89" s="363"/>
      <c r="AG89" s="363"/>
      <c r="AH89" s="363"/>
      <c r="AI89" s="362">
        <v>166</v>
      </c>
      <c r="AJ89" s="363"/>
      <c r="AK89" s="363"/>
      <c r="AL89" s="363"/>
      <c r="AM89" s="362">
        <v>100</v>
      </c>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551" t="s">
        <v>563</v>
      </c>
      <c r="AC101" s="551"/>
      <c r="AD101" s="551"/>
      <c r="AE101" s="362">
        <v>106</v>
      </c>
      <c r="AF101" s="363"/>
      <c r="AG101" s="363"/>
      <c r="AH101" s="364"/>
      <c r="AI101" s="362">
        <v>307</v>
      </c>
      <c r="AJ101" s="363"/>
      <c r="AK101" s="363"/>
      <c r="AL101" s="364"/>
      <c r="AM101" s="362">
        <v>346</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300</v>
      </c>
      <c r="AF102" s="356"/>
      <c r="AG102" s="356"/>
      <c r="AH102" s="356"/>
      <c r="AI102" s="356">
        <v>300</v>
      </c>
      <c r="AJ102" s="356"/>
      <c r="AK102" s="356"/>
      <c r="AL102" s="356"/>
      <c r="AM102" s="356">
        <v>300</v>
      </c>
      <c r="AN102" s="356"/>
      <c r="AO102" s="356"/>
      <c r="AP102" s="356"/>
      <c r="AQ102" s="817">
        <v>300</v>
      </c>
      <c r="AR102" s="818"/>
      <c r="AS102" s="818"/>
      <c r="AT102" s="819"/>
      <c r="AU102" s="817"/>
      <c r="AV102" s="818"/>
      <c r="AW102" s="818"/>
      <c r="AX102" s="819"/>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613</v>
      </c>
      <c r="AF116" s="356"/>
      <c r="AG116" s="356"/>
      <c r="AH116" s="356"/>
      <c r="AI116" s="356">
        <v>339</v>
      </c>
      <c r="AJ116" s="356"/>
      <c r="AK116" s="356"/>
      <c r="AL116" s="356"/>
      <c r="AM116" s="356">
        <v>326</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568</v>
      </c>
      <c r="AF117" s="304"/>
      <c r="AG117" s="304"/>
      <c r="AH117" s="304"/>
      <c r="AI117" s="304" t="s">
        <v>569</v>
      </c>
      <c r="AJ117" s="304"/>
      <c r="AK117" s="304"/>
      <c r="AL117" s="304"/>
      <c r="AM117" s="304" t="s">
        <v>609</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624</v>
      </c>
      <c r="AC134" s="219"/>
      <c r="AD134" s="219"/>
      <c r="AE134" s="264" t="s">
        <v>625</v>
      </c>
      <c r="AF134" s="101"/>
      <c r="AG134" s="101"/>
      <c r="AH134" s="101"/>
      <c r="AI134" s="264" t="s">
        <v>624</v>
      </c>
      <c r="AJ134" s="101"/>
      <c r="AK134" s="101"/>
      <c r="AL134" s="101"/>
      <c r="AM134" s="264" t="s">
        <v>624</v>
      </c>
      <c r="AN134" s="101"/>
      <c r="AO134" s="101"/>
      <c r="AP134" s="101"/>
      <c r="AQ134" s="264" t="s">
        <v>624</v>
      </c>
      <c r="AR134" s="101"/>
      <c r="AS134" s="101"/>
      <c r="AT134" s="101"/>
      <c r="AU134" s="264" t="s">
        <v>624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624</v>
      </c>
      <c r="AC135" s="130"/>
      <c r="AD135" s="130"/>
      <c r="AE135" s="264" t="s">
        <v>624</v>
      </c>
      <c r="AF135" s="101"/>
      <c r="AG135" s="101"/>
      <c r="AH135" s="101"/>
      <c r="AI135" s="264" t="s">
        <v>624</v>
      </c>
      <c r="AJ135" s="101"/>
      <c r="AK135" s="101"/>
      <c r="AL135" s="101"/>
      <c r="AM135" s="264" t="s">
        <v>624</v>
      </c>
      <c r="AN135" s="101"/>
      <c r="AO135" s="101"/>
      <c r="AP135" s="101"/>
      <c r="AQ135" s="264" t="s">
        <v>624</v>
      </c>
      <c r="AR135" s="101"/>
      <c r="AS135" s="101"/>
      <c r="AT135" s="101"/>
      <c r="AU135" s="264" t="s">
        <v>624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620</v>
      </c>
      <c r="H154" s="158"/>
      <c r="I154" s="158"/>
      <c r="J154" s="158"/>
      <c r="K154" s="158"/>
      <c r="L154" s="158"/>
      <c r="M154" s="158"/>
      <c r="N154" s="158"/>
      <c r="O154" s="158"/>
      <c r="P154" s="229"/>
      <c r="Q154" s="157" t="s">
        <v>621</v>
      </c>
      <c r="R154" s="158"/>
      <c r="S154" s="158"/>
      <c r="T154" s="158"/>
      <c r="U154" s="158"/>
      <c r="V154" s="158"/>
      <c r="W154" s="158"/>
      <c r="X154" s="158"/>
      <c r="Y154" s="158"/>
      <c r="Z154" s="158"/>
      <c r="AA154" s="926"/>
      <c r="AB154" s="253" t="s">
        <v>571</v>
      </c>
      <c r="AC154" s="254"/>
      <c r="AD154" s="254"/>
      <c r="AE154" s="259" t="s">
        <v>622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38.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36"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551</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8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3" t="s">
        <v>574</v>
      </c>
      <c r="AH703" s="664"/>
      <c r="AI703" s="664"/>
      <c r="AJ703" s="664"/>
      <c r="AK703" s="664"/>
      <c r="AL703" s="664"/>
      <c r="AM703" s="664"/>
      <c r="AN703" s="664"/>
      <c r="AO703" s="664"/>
      <c r="AP703" s="664"/>
      <c r="AQ703" s="664"/>
      <c r="AR703" s="664"/>
      <c r="AS703" s="664"/>
      <c r="AT703" s="664"/>
      <c r="AU703" s="664"/>
      <c r="AV703" s="664"/>
      <c r="AW703" s="664"/>
      <c r="AX703" s="665"/>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572</v>
      </c>
      <c r="AE705" s="732"/>
      <c r="AF705" s="732"/>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4"/>
      <c r="D706" s="615"/>
      <c r="E706" s="682" t="s">
        <v>527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6.75" customHeight="1" x14ac:dyDescent="0.15">
      <c r="A707" s="654"/>
      <c r="B707" s="769"/>
      <c r="C707" s="616"/>
      <c r="D707" s="617"/>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3.5"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551</v>
      </c>
      <c r="AE708" s="667"/>
      <c r="AF708" s="667"/>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59.2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3" t="s">
        <v>579</v>
      </c>
      <c r="AH709" s="664"/>
      <c r="AI709" s="664"/>
      <c r="AJ709" s="664"/>
      <c r="AK709" s="664"/>
      <c r="AL709" s="664"/>
      <c r="AM709" s="664"/>
      <c r="AN709" s="664"/>
      <c r="AO709" s="664"/>
      <c r="AP709" s="664"/>
      <c r="AQ709" s="664"/>
      <c r="AR709" s="664"/>
      <c r="AS709" s="664"/>
      <c r="AT709" s="664"/>
      <c r="AU709" s="664"/>
      <c r="AV709" s="664"/>
      <c r="AW709" s="664"/>
      <c r="AX709" s="665"/>
    </row>
    <row r="710" spans="1:50" ht="45.7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3" t="s">
        <v>580</v>
      </c>
      <c r="AH710" s="664"/>
      <c r="AI710" s="664"/>
      <c r="AJ710" s="664"/>
      <c r="AK710" s="664"/>
      <c r="AL710" s="664"/>
      <c r="AM710" s="664"/>
      <c r="AN710" s="664"/>
      <c r="AO710" s="664"/>
      <c r="AP710" s="664"/>
      <c r="AQ710" s="664"/>
      <c r="AR710" s="664"/>
      <c r="AS710" s="664"/>
      <c r="AT710" s="664"/>
      <c r="AU710" s="664"/>
      <c r="AV710" s="664"/>
      <c r="AW710" s="664"/>
      <c r="AX710" s="665"/>
    </row>
    <row r="711" spans="1:50" ht="45.7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3" t="s">
        <v>633</v>
      </c>
      <c r="AH711" s="664"/>
      <c r="AI711" s="664"/>
      <c r="AJ711" s="664"/>
      <c r="AK711" s="664"/>
      <c r="AL711" s="664"/>
      <c r="AM711" s="664"/>
      <c r="AN711" s="664"/>
      <c r="AO711" s="664"/>
      <c r="AP711" s="664"/>
      <c r="AQ711" s="664"/>
      <c r="AR711" s="664"/>
      <c r="AS711" s="664"/>
      <c r="AT711" s="664"/>
      <c r="AU711" s="664"/>
      <c r="AV711" s="664"/>
      <c r="AW711" s="664"/>
      <c r="AX711" s="665"/>
    </row>
    <row r="712" spans="1:50" ht="45.7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5.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56.25"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551</v>
      </c>
      <c r="AE714" s="592"/>
      <c r="AF714" s="593"/>
      <c r="AG714" s="688" t="s">
        <v>581</v>
      </c>
      <c r="AH714" s="689"/>
      <c r="AI714" s="689"/>
      <c r="AJ714" s="689"/>
      <c r="AK714" s="689"/>
      <c r="AL714" s="689"/>
      <c r="AM714" s="689"/>
      <c r="AN714" s="689"/>
      <c r="AO714" s="689"/>
      <c r="AP714" s="689"/>
      <c r="AQ714" s="689"/>
      <c r="AR714" s="689"/>
      <c r="AS714" s="689"/>
      <c r="AT714" s="689"/>
      <c r="AU714" s="689"/>
      <c r="AV714" s="689"/>
      <c r="AW714" s="689"/>
      <c r="AX714" s="690"/>
    </row>
    <row r="715" spans="1:50" ht="42" customHeight="1" x14ac:dyDescent="0.15">
      <c r="A715" s="621"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6"/>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84.7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7" t="s">
        <v>551</v>
      </c>
      <c r="AE716" s="758"/>
      <c r="AF716" s="758"/>
      <c r="AG716" s="663" t="s">
        <v>583</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3" t="s">
        <v>584</v>
      </c>
      <c r="AH717" s="664"/>
      <c r="AI717" s="664"/>
      <c r="AJ717" s="664"/>
      <c r="AK717" s="664"/>
      <c r="AL717" s="664"/>
      <c r="AM717" s="664"/>
      <c r="AN717" s="664"/>
      <c r="AO717" s="664"/>
      <c r="AP717" s="664"/>
      <c r="AQ717" s="664"/>
      <c r="AR717" s="664"/>
      <c r="AS717" s="664"/>
      <c r="AT717" s="664"/>
      <c r="AU717" s="664"/>
      <c r="AV717" s="664"/>
      <c r="AW717" s="664"/>
      <c r="AX717" s="665"/>
    </row>
    <row r="718" spans="1:50" ht="39"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6" t="s">
        <v>577</v>
      </c>
      <c r="AE719" s="667"/>
      <c r="AF719" s="667"/>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4" t="s">
        <v>57</v>
      </c>
      <c r="D727" s="695"/>
      <c r="E727" s="695"/>
      <c r="F727" s="696"/>
      <c r="G727" s="795" t="s">
        <v>586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t="s">
        <v>587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597</v>
      </c>
      <c r="F739" s="126"/>
      <c r="G739" s="126"/>
      <c r="H739" s="91" t="str">
        <f>IF(E739="", "", "(")</f>
        <v>(</v>
      </c>
      <c r="I739" s="106"/>
      <c r="J739" s="106"/>
      <c r="K739" s="91" t="str">
        <f>IF(OR(I739="　", I739=""), "", "-")</f>
        <v/>
      </c>
      <c r="L739" s="107">
        <v>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532</v>
      </c>
      <c r="B779" s="760"/>
      <c r="C779" s="760"/>
      <c r="D779" s="760"/>
      <c r="E779" s="760"/>
      <c r="F779" s="761"/>
      <c r="G779" s="777"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2"/>
      <c r="C781" s="762"/>
      <c r="D781" s="762"/>
      <c r="E781" s="762"/>
      <c r="F781" s="763"/>
      <c r="G781" s="449" t="s">
        <v>599</v>
      </c>
      <c r="H781" s="450"/>
      <c r="I781" s="450"/>
      <c r="J781" s="450"/>
      <c r="K781" s="451"/>
      <c r="L781" s="452" t="s">
        <v>598</v>
      </c>
      <c r="M781" s="453"/>
      <c r="N781" s="453"/>
      <c r="O781" s="453"/>
      <c r="P781" s="453"/>
      <c r="Q781" s="453"/>
      <c r="R781" s="453"/>
      <c r="S781" s="453"/>
      <c r="T781" s="453"/>
      <c r="U781" s="453"/>
      <c r="V781" s="453"/>
      <c r="W781" s="453"/>
      <c r="X781" s="454"/>
      <c r="Y781" s="455">
        <v>75</v>
      </c>
      <c r="Z781" s="456"/>
      <c r="AA781" s="456"/>
      <c r="AB781" s="557"/>
      <c r="AC781" s="449" t="s">
        <v>614</v>
      </c>
      <c r="AD781" s="450"/>
      <c r="AE781" s="450"/>
      <c r="AF781" s="450"/>
      <c r="AG781" s="451"/>
      <c r="AH781" s="452" t="s">
        <v>617</v>
      </c>
      <c r="AI781" s="453"/>
      <c r="AJ781" s="453"/>
      <c r="AK781" s="453"/>
      <c r="AL781" s="453"/>
      <c r="AM781" s="453"/>
      <c r="AN781" s="453"/>
      <c r="AO781" s="453"/>
      <c r="AP781" s="453"/>
      <c r="AQ781" s="453"/>
      <c r="AR781" s="453"/>
      <c r="AS781" s="453"/>
      <c r="AT781" s="454"/>
      <c r="AU781" s="455">
        <v>13</v>
      </c>
      <c r="AV781" s="456"/>
      <c r="AW781" s="456"/>
      <c r="AX781" s="457"/>
    </row>
    <row r="782" spans="1:50" ht="24.75" customHeight="1" x14ac:dyDescent="0.15">
      <c r="A782" s="556"/>
      <c r="B782" s="762"/>
      <c r="C782" s="762"/>
      <c r="D782" s="762"/>
      <c r="E782" s="762"/>
      <c r="F782" s="763"/>
      <c r="G782" s="346" t="s">
        <v>600</v>
      </c>
      <c r="H782" s="347"/>
      <c r="I782" s="347"/>
      <c r="J782" s="347"/>
      <c r="K782" s="348"/>
      <c r="L782" s="399" t="s">
        <v>601</v>
      </c>
      <c r="M782" s="400"/>
      <c r="N782" s="400"/>
      <c r="O782" s="400"/>
      <c r="P782" s="400"/>
      <c r="Q782" s="400"/>
      <c r="R782" s="400"/>
      <c r="S782" s="400"/>
      <c r="T782" s="400"/>
      <c r="U782" s="400"/>
      <c r="V782" s="400"/>
      <c r="W782" s="400"/>
      <c r="X782" s="401"/>
      <c r="Y782" s="396">
        <v>21</v>
      </c>
      <c r="Z782" s="397"/>
      <c r="AA782" s="397"/>
      <c r="AB782" s="403"/>
      <c r="AC782" s="346" t="s">
        <v>615</v>
      </c>
      <c r="AD782" s="347"/>
      <c r="AE782" s="347"/>
      <c r="AF782" s="347"/>
      <c r="AG782" s="348"/>
      <c r="AH782" s="399" t="s">
        <v>618</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6"/>
      <c r="B783" s="762"/>
      <c r="C783" s="762"/>
      <c r="D783" s="762"/>
      <c r="E783" s="762"/>
      <c r="F783" s="763"/>
      <c r="G783" s="346" t="s">
        <v>196</v>
      </c>
      <c r="H783" s="347"/>
      <c r="I783" s="347"/>
      <c r="J783" s="347"/>
      <c r="K783" s="348"/>
      <c r="L783" s="399" t="s">
        <v>602</v>
      </c>
      <c r="M783" s="400"/>
      <c r="N783" s="400"/>
      <c r="O783" s="400"/>
      <c r="P783" s="400"/>
      <c r="Q783" s="400"/>
      <c r="R783" s="400"/>
      <c r="S783" s="400"/>
      <c r="T783" s="400"/>
      <c r="U783" s="400"/>
      <c r="V783" s="400"/>
      <c r="W783" s="400"/>
      <c r="X783" s="401"/>
      <c r="Y783" s="396">
        <v>17</v>
      </c>
      <c r="Z783" s="397"/>
      <c r="AA783" s="397"/>
      <c r="AB783" s="403"/>
      <c r="AC783" s="346" t="s">
        <v>619</v>
      </c>
      <c r="AD783" s="347"/>
      <c r="AE783" s="347"/>
      <c r="AF783" s="347"/>
      <c r="AG783" s="348"/>
      <c r="AH783" s="399" t="s">
        <v>616</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56"/>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113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v>
      </c>
      <c r="AV791" s="413"/>
      <c r="AW791" s="413"/>
      <c r="AX791" s="415"/>
    </row>
    <row r="792" spans="1:50" ht="24.75" hidden="1" customHeight="1" x14ac:dyDescent="0.15">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71.25" customHeight="1" x14ac:dyDescent="0.15">
      <c r="A837" s="402">
        <v>1</v>
      </c>
      <c r="B837" s="402">
        <v>1</v>
      </c>
      <c r="C837" s="425" t="s">
        <v>605</v>
      </c>
      <c r="D837" s="416"/>
      <c r="E837" s="416"/>
      <c r="F837" s="416"/>
      <c r="G837" s="416"/>
      <c r="H837" s="416"/>
      <c r="I837" s="416"/>
      <c r="J837" s="417">
        <v>1370001009911</v>
      </c>
      <c r="K837" s="418"/>
      <c r="L837" s="418"/>
      <c r="M837" s="418"/>
      <c r="N837" s="418"/>
      <c r="O837" s="418"/>
      <c r="P837" s="426" t="s">
        <v>606</v>
      </c>
      <c r="Q837" s="315"/>
      <c r="R837" s="315"/>
      <c r="S837" s="315"/>
      <c r="T837" s="315"/>
      <c r="U837" s="315"/>
      <c r="V837" s="315"/>
      <c r="W837" s="315"/>
      <c r="X837" s="315"/>
      <c r="Y837" s="316">
        <v>113</v>
      </c>
      <c r="Z837" s="317"/>
      <c r="AA837" s="317"/>
      <c r="AB837" s="318"/>
      <c r="AC837" s="326" t="s">
        <v>518</v>
      </c>
      <c r="AD837" s="424"/>
      <c r="AE837" s="424"/>
      <c r="AF837" s="424"/>
      <c r="AG837" s="424"/>
      <c r="AH837" s="419">
        <v>1</v>
      </c>
      <c r="AI837" s="420"/>
      <c r="AJ837" s="420"/>
      <c r="AK837" s="420"/>
      <c r="AL837" s="323">
        <v>98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57" customHeight="1" x14ac:dyDescent="0.15">
      <c r="A870" s="402">
        <v>1</v>
      </c>
      <c r="B870" s="402">
        <v>1</v>
      </c>
      <c r="C870" s="425" t="s">
        <v>607</v>
      </c>
      <c r="D870" s="416"/>
      <c r="E870" s="416"/>
      <c r="F870" s="416"/>
      <c r="G870" s="416"/>
      <c r="H870" s="416"/>
      <c r="I870" s="416"/>
      <c r="J870" s="417">
        <v>1010401020974</v>
      </c>
      <c r="K870" s="418"/>
      <c r="L870" s="418"/>
      <c r="M870" s="418"/>
      <c r="N870" s="418"/>
      <c r="O870" s="418"/>
      <c r="P870" s="426" t="s">
        <v>608</v>
      </c>
      <c r="Q870" s="315"/>
      <c r="R870" s="315"/>
      <c r="S870" s="315"/>
      <c r="T870" s="315"/>
      <c r="U870" s="315"/>
      <c r="V870" s="315"/>
      <c r="W870" s="315"/>
      <c r="X870" s="315"/>
      <c r="Y870" s="316">
        <v>18</v>
      </c>
      <c r="Z870" s="317"/>
      <c r="AA870" s="317"/>
      <c r="AB870" s="318"/>
      <c r="AC870" s="326" t="s">
        <v>525</v>
      </c>
      <c r="AD870" s="424"/>
      <c r="AE870" s="424"/>
      <c r="AF870" s="424"/>
      <c r="AG870" s="424"/>
      <c r="AH870" s="419" t="s">
        <v>610</v>
      </c>
      <c r="AI870" s="420"/>
      <c r="AJ870" s="420"/>
      <c r="AK870" s="420"/>
      <c r="AL870" s="419" t="s">
        <v>610</v>
      </c>
      <c r="AM870" s="420"/>
      <c r="AN870" s="420"/>
      <c r="AO870" s="420"/>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1.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3:AX13 P15:AX15">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6:W27">
    <cfRule type="expression" dxfId="2039" priority="2305">
      <formula>IF(RIGHT(TEXT(W26,"0.#"),1)=".",FALSE,TRUE)</formula>
    </cfRule>
    <cfRule type="expression" dxfId="2038" priority="2306">
      <formula>IF(RIGHT(TEXT(W26,"0.#"),1)=".",TRUE,FALSE)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1:AO871">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699" max="49" man="1"/>
    <brk id="725" max="49" man="1"/>
    <brk id="73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2018-05-14T09:49:19Z</cp:lastPrinted>
  <dcterms:created xsi:type="dcterms:W3CDTF">2012-03-13T00:50:25Z</dcterms:created>
  <dcterms:modified xsi:type="dcterms:W3CDTF">2018-07-17T09:50:40Z</dcterms:modified>
</cp:coreProperties>
</file>