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<sst xmlns="http://schemas.openxmlformats.org/spreadsheetml/2006/main" count="2844" uniqueCount="623">
  <si>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</si>
  <si>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</si>
  <si>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</si>
  <si>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</si>
  <si>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</si>
  <si>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</si>
  <si>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</si>
  <si>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</si>
  <si>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</si>
  <si>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</si>
  <si>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</si>
  <si>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</si>
  <si>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</si>
  <si>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</si>
  <si>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</si>
  <si>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</si>
  <si>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</si>
  <si>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</si>
  <si>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</si>
  <si>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</si>
  <si>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</si>
  <si>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</si>
  <si>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</si>
  <si>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</si>
  <si>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</si>
  <si>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</si>
  <si>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</si>
  <si>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</si>
  <si>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</si>
  <si>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</si>
  <si>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</si>
  <si>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</si>
  <si>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</si>
  <si>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</si>
  <si>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</si>
  <si>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</si>
  <si>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</si>
  <si>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</si>
  <si>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</si>
  <si>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</si>
  <si>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</si>
  <si>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</si>
  <si>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</si>
  <si>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</si>
  <si>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</si>
  <si>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</si>
  <si>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</si>
  <si>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</si>
  <si>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</si>
  <si>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</si>
  <si>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</si>
  <si>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</si>
  <si>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</si>
  <si>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</si>
  <si>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</si>
  <si>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</si>
  <si>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</si>
  <si>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</si>
  <si>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</si>
  <si>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</si>
  <si>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</si>
  <si>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</si>
  <si>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</si>
  <si>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</si>
  <si>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</si>
  <si>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</si>
  <si>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</si>
  <si>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</si>
  <si>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</si>
  <si>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</si>
  <si>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</si>
  <si>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</si>
  <si>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</si>
  <si>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</si>
  <si>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</si>
  <si>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</si>
  <si>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</si>
  <si>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</si>
  <si>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</si>
  <si>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</si>
  <si>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</si>
  <si>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</si>
  <si>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</si>
  <si>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</si>
  <si>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</si>
  <si>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</si>
  <si>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</si>
  <si>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</si>
  <si>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</si>
  <si>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</si>
  <si>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</si>
  <si>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</si>
  <si>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</si>
  <si>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</si>
  <si>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</si>
  <si>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</si>
  <si>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</si>
  <si>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</si>
  <si>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</si>
  <si>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</si>
  <si>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</si>
  <si>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</si>
  <si>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</si>
  <si>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</si>
  <si>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</si>
  <si>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</si>
  <si>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</si>
  <si>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</si>
  <si>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</si>
  <si>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</si>
  <si>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</si>
  <si>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</si>
  <si>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</si>
  <si>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</si>
  <si>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</si>
  <si>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</si>
  <si>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</si>
  <si>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</si>
  <si>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</si>
  <si>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</si>
  <si>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</si>
  <si>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</si>
  <si>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</si>
  <si>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</si>
  <si>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</si>
  <si>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</si>
  <si>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</si>
  <si>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</si>
  <si>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</si>
  <si>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</si>
  <si>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</si>
  <si>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</si>
  <si>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</si>
  <si>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</si>
  <si>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</si>
  <si>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</si>
  <si>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</si>
  <si>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</si>
  <si>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</si>
  <si>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</si>
  <si>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</si>
  <si>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</si>
  <si>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</si>
  <si>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</si>
  <si>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</si>
  <si>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</si>
  <si>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</si>
  <si>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</si>
  <si>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</si>
  <si>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</si>
  <si>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</si>
  <si>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</si>
  <si>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</si>
  <si>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</si>
  <si>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</si>
  <si>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</si>
  <si>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</si>
  <si>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</si>
  <si>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</si>
  <si>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</si>
  <si>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</si>
  <si>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</si>
  <si>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</si>
  <si>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</si>
  <si>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</si>
  <si>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</si>
  <si>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</si>
  <si>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</si>
  <si>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</si>
  <si>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</si>
  <si>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</si>
  <si>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</si>
  <si>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</si>
  <si>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</si>
  <si>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</si>
  <si>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</si>
  <si>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</si>
  <si>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</si>
  <si>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</si>
  <si>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</si>
  <si>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</si>
  <si>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</si>
  <si>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</si>
  <si>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</si>
  <si>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</si>
  <si>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</si>
  <si>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</si>
  <si>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</si>
  <si>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</si>
  <si>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</si>
  <si>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</si>
  <si>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</si>
  <si>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</si>
  <si>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</si>
  <si>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</si>
  <si>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</si>
  <si>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</si>
  <si>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</si>
  <si>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</si>
  <si>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</si>
  <si>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</si>
  <si>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</si>
  <si>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</si>
  <si>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</si>
  <si>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</si>
  <si>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</si>
  <si>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</si>
  <si>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</si>
  <si>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</si>
  <si>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</si>
  <si>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</si>
  <si>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</si>
  <si>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</si>
  <si>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</si>
  <si>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</si>
  <si>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</si>
  <si>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</si>
  <si>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</si>
  <si>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</si>
  <si>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</si>
  <si>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</si>
  <si>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</si>
  <si>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</si>
  <si>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</si>
  <si>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</si>
  <si>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</si>
  <si>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</si>
  <si>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</si>
  <si>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</si>
  <si>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</si>
  <si>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</si>
  <si>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</si>
  <si>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</si>
  <si>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</si>
  <si>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</si>
  <si>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</si>
  <si>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</si>
  <si>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</si>
  <si>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</si>
  <si>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</si>
  <si>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</si>
  <si>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</si>
  <si>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</si>
  <si>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</si>
  <si>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</si>
  <si>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</si>
  <si>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</si>
  <si>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</si>
  <si>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</si>
  <si>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</si>
  <si>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</si>
  <si>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</si>
  <si>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</si>
  <si>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</si>
  <si>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</si>
  <si>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</si>
  <si>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</si>
  <si>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</si>
  <si>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</si>
  <si>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</si>
  <si>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</si>
  <si>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</si>
  <si>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</si>
  <si>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</si>
  <si>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</si>
  <si>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</si>
  <si>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</si>
  <si>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</si>
  <si>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</si>
  <si>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</si>
  <si>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</si>
  <si>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</si>
  <si>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</si>
  <si>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</si>
  <si>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</si>
  <si>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</si>
  <si>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</si>
  <si>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</si>
  <si>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</si>
  <si>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</si>
  <si>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</si>
  <si>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</si>
  <si>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</si>
  <si>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</si>
  <si>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</si>
  <si>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</si>
  <si>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</si>
  <si>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</si>
  <si>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</si>
  <si>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</si>
  <si>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</si>
  <si>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</si>
  <si>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</si>
  <si>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</si>
  <si>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</si>
  <si>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</si>
  <si>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</si>
  <si>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</si>
  <si>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</si>
  <si>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</si>
  <si>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</si>
  <si>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</si>
  <si>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</si>
  <si>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</si>
  <si>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</si>
  <si>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</si>
  <si>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</si>
  <si>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</si>
  <si>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</si>
  <si>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</si>
  <si>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</si>
  <si>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</si>
  <si>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</si>
  <si>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</si>
  <si>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</si>
  <si>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</si>
  <si>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</si>
  <si>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</si>
  <si>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</si>
  <si>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</si>
  <si>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</si>
  <si>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</si>
  <si>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</si>
  <si>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</si>
  <si>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</si>
  <si>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</si>
  <si>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</si>
  <si>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</si>
  <si>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</si>
  <si>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</si>
  <si>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</si>
  <si>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</si>
  <si>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</si>
  <si>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</si>
  <si>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</si>
  <si>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</si>
  <si>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</si>
  <si>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</si>
  <si>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</si>
  <si>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</si>
  <si>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</si>
  <si>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</si>
  <si>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</si>
  <si>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</si>
  <si>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</si>
  <si>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</si>
  <si>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</si>
  <si>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</si>
  <si>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</si>
  <si>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</si>
  <si>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</si>
  <si>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</si>
  <si>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</si>
  <si>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</si>
  <si>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</si>
  <si>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</si>
  <si>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</si>
  <si>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</si>
  <si>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</si>
  <si>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</si>
  <si>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</si>
  <si>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</si>
  <si>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</si>
  <si>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</si>
  <si>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</si>
  <si>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</si>
  <si>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</si>
  <si>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</si>
  <si>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</si>
  <si>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</si>
  <si>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</si>
  <si>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</si>
  <si>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</si>
  <si>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</si>
  <si>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</si>
  <si>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</si>
  <si>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</si>
  <si>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</si>
  <si>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</si>
  <si>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</si>
  <si>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</si>
  <si>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</si>
  <si>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</si>
  <si>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</si>
  <si>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</si>
  <si>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</si>
  <si>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</si>
  <si>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</si>
  <si>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</si>
  <si>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</si>
  <si>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</si>
  <si>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</si>
  <si>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</si>
  <si>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</si>
  <si>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</si>
  <si>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</si>
  <si>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</si>
  <si>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</si>
  <si>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</si>
  <si>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</si>
  <si>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</si>
  <si>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</si>
  <si>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</si>
  <si>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</si>
  <si>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</si>
  <si>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</si>
  <si>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</si>
  <si>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</si>
  <si>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</si>
  <si>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</si>
  <si>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</si>
  <si>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</si>
  <si>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</si>
  <si>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</si>
  <si>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</si>
  <si>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</si>
  <si>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</si>
  <si>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</si>
  <si>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</si>
  <si>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</si>
  <si>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</si>
  <si>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</si>
  <si>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</si>
  <si>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</si>
  <si>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</si>
  <si>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</si>
  <si>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</si>
  <si>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</si>
  <si>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</si>
  <si>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</si>
  <si>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</si>
  <si>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</si>
  <si>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</si>
  <si>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</si>
  <si>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</si>
  <si>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</si>
  <si>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</si>
  <si>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</si>
  <si>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</si>
  <si>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</si>
  <si>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</si>
  <si>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</si>
  <si>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</si>
  <si>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</si>
  <si>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</si>
  <si>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</si>
  <si>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</si>
  <si>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</si>
  <si>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</si>
  <si>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</si>
  <si>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</si>
  <si>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</si>
  <si>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</si>
  <si>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</si>
  <si>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</si>
  <si>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</si>
  <si>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</si>
  <si>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</si>
  <si>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</si>
  <si>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</si>
  <si>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</si>
  <si>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</si>
  <si>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</si>
  <si>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</si>
  <si>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</si>
  <si>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</si>
  <si>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</si>
  <si>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</si>
  <si>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</si>
  <si>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</si>
  <si>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</si>
  <si>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</si>
  <si>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</si>
  <si>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</si>
  <si>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</si>
  <si>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</si>
  <si>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</si>
  <si>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</si>
  <si>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</si>
  <si>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</si>
  <si>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</si>
  <si>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</si>
  <si>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</si>
  <si>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</si>
  <si>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</si>
  <si>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</si>
  <si>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</si>
  <si>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</si>
  <si>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</si>
  <si>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</si>
  <si>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</si>
  <si>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</si>
  <si>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</si>
  <si>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</si>
  <si>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</si>
  <si>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</si>
  <si>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</si>
  <si>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</si>
  <si>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</si>
  <si>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</si>
  <si>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</si>
  <si>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</si>
  <si>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</si>
  <si>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</si>
  <si>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</si>
  <si>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</si>
  <si>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</si>
  <si>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</si>
  <si>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</si>
  <si>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</si>
  <si>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</si>
  <si>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</si>
  <si>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</si>
  <si>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</si>
  <si>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</si>
  <si>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</si>
  <si>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</si>
  <si>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</si>
  <si>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</si>
  <si>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</si>
  <si>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</si>
  <si>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</si>
  <si>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</si>
  <si>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</si>
  <si>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</si>
  <si>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</si>
  <si>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</si>
  <si>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</si>
  <si>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</si>
  <si>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</si>
  <si>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</si>
  <si>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</si>
  <si>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</si>
  <si>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</si>
  <si>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</si>
  <si>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</si>
  <si>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</si>
  <si>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</si>
  <si>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</si>
  <si>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</si>
  <si>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</si>
  <si>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</si>
  <si>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</si>
  <si>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</si>
  <si>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</si>
  <si>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</si>
  <si>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</si>
  <si>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</si>
  <si>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</si>
  <si>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</si>
  <si>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</si>
  <si>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</si>
  <si>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t>
  </si>
  <si>
    <t>-</t>
    <phoneticPr fontId="5"/>
  </si>
  <si>
    <t>本事業は、海外の原子力規制に関する最新の知見・経験を収集し、我が国の原子力発電施設等の安全確保に関する検討に資することを目的とする。</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</si>
  <si>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</si>
  <si>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t>
    <phoneticPr fontId="5"/>
  </si>
  <si>
    <t>-</t>
    <phoneticPr fontId="5"/>
  </si>
  <si>
    <t>義務的拠出金</t>
    <rPh sb="0" eb="3">
      <t>ギムテキ</t>
    </rPh>
    <rPh sb="3" eb="6">
      <t>キョシュツキン</t>
    </rPh>
    <phoneticPr fontId="5"/>
  </si>
  <si>
    <t>当該国際機関の職員数（専門職以上）に占める日本人職員数</t>
    <phoneticPr fontId="5"/>
  </si>
  <si>
    <t>人</t>
    <rPh sb="0" eb="1">
      <t>ニン</t>
    </rPh>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</si>
  <si>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</si>
  <si>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当該国際機関の幹部職員数（Ｄ１以上）に占める日本人幹部職員数</t>
    <phoneticPr fontId="5"/>
  </si>
  <si>
    <t>我が国の原子力発電施設等の安全確保に関する検討に資するため、上記OECD/NEAの事業に積極的に参画した事業数を活動指標とする。</t>
    <phoneticPr fontId="5"/>
  </si>
  <si>
    <t>件</t>
    <rPh sb="0" eb="1">
      <t>ケン</t>
    </rPh>
    <phoneticPr fontId="5"/>
  </si>
  <si>
    <t>拠出金額／事業分野実績数　　　　</t>
    <phoneticPr fontId="5"/>
  </si>
  <si>
    <t>百万円</t>
    <rPh sb="0" eb="2">
      <t>ヒャクマン</t>
    </rPh>
    <rPh sb="2" eb="3">
      <t>エン</t>
    </rPh>
    <phoneticPr fontId="5"/>
  </si>
  <si>
    <t>百万円/事業分野数</t>
    <phoneticPr fontId="5"/>
  </si>
  <si>
    <t>54/5</t>
    <phoneticPr fontId="5"/>
  </si>
  <si>
    <t>53/5</t>
    <phoneticPr fontId="5"/>
  </si>
  <si>
    <t>46/5</t>
    <phoneticPr fontId="5"/>
  </si>
  <si>
    <t>原子力に対する確かな規制を通じて、人と環境を守ること</t>
    <phoneticPr fontId="5"/>
  </si>
  <si>
    <t>－</t>
    <phoneticPr fontId="5"/>
  </si>
  <si>
    <t>-</t>
    <phoneticPr fontId="5"/>
  </si>
  <si>
    <t>国際機関との連携及び国際社会への貢献</t>
    <rPh sb="0" eb="2">
      <t>コクサイ</t>
    </rPh>
    <rPh sb="2" eb="4">
      <t>キカン</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</si>
  <si>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9" eb="41">
      <t>ジョウホウ</t>
    </rPh>
    <rPh sb="41" eb="43">
      <t>シュウシュウ</t>
    </rPh>
    <rPh sb="45" eb="47">
      <t>ヒツヨウ</t>
    </rPh>
    <rPh sb="48" eb="49">
      <t>オウ</t>
    </rPh>
    <rPh sb="51" eb="52">
      <t>ワ</t>
    </rPh>
    <rPh sb="53" eb="54">
      <t>クニ</t>
    </rPh>
    <rPh sb="55" eb="58">
      <t>ゲンシリョク</t>
    </rPh>
    <rPh sb="58" eb="60">
      <t>キセイ</t>
    </rPh>
    <rPh sb="61" eb="64">
      <t>ケイゾクテキ</t>
    </rPh>
    <rPh sb="64" eb="66">
      <t>カイゼン</t>
    </rPh>
    <rPh sb="67" eb="68">
      <t>ム</t>
    </rPh>
    <rPh sb="70" eb="72">
      <t>テキセツ</t>
    </rPh>
    <rPh sb="73" eb="75">
      <t>タイオウ</t>
    </rPh>
    <rPh sb="76" eb="77">
      <t>オコナ</t>
    </rPh>
    <rPh sb="80" eb="82">
      <t>チョウナイ</t>
    </rPh>
    <rPh sb="83" eb="85">
      <t>コクサイ</t>
    </rPh>
    <rPh sb="85" eb="87">
      <t>カツドウ</t>
    </rPh>
    <rPh sb="95" eb="97">
      <t>ジョウホウ</t>
    </rPh>
    <rPh sb="97" eb="99">
      <t>キョウユウ</t>
    </rPh>
    <rPh sb="107" eb="108">
      <t>トウ</t>
    </rPh>
    <rPh sb="114" eb="116">
      <t>テキセツ</t>
    </rPh>
    <rPh sb="117" eb="119">
      <t>キノウ</t>
    </rPh>
    <phoneticPr fontId="5"/>
  </si>
  <si>
    <t>平成29年度</t>
    <rPh sb="0" eb="2">
      <t>ヘイセイ</t>
    </rPh>
    <rPh sb="4" eb="6">
      <t>ネンド</t>
    </rPh>
    <phoneticPr fontId="5"/>
  </si>
  <si>
    <t>‐</t>
  </si>
  <si>
    <t>無</t>
  </si>
  <si>
    <t>－</t>
    <phoneticPr fontId="5"/>
  </si>
  <si>
    <t>文部科学省</t>
  </si>
  <si>
    <t>経済産業省</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</si>
  <si>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</si>
  <si>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</si>
  <si>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我が国の原子力規制の向上を図るため、海外の原子力規制に係る最新の知見・経験について情報収集する事業であり、的確にニーズを反映している。</t>
    <phoneticPr fontId="5"/>
  </si>
  <si>
    <t>本事業の目的である国際機関を通じた情報収集による我が国の原子力規制の向上は、国（原子力規制委員会）が自ら実施すべきものであるため、地方自治体、民間等に委ねることはできない。</t>
    <phoneticPr fontId="5"/>
  </si>
  <si>
    <t>我が国の原子力規制の向上を図るため、海外の原子力規制に係る最新の知見・経験について情報収集する事業であり、我が国において優先度が高い事業である。</t>
    <phoneticPr fontId="5"/>
  </si>
  <si>
    <t>本事業の目的を達するために必要な活動と経費に絞って拠出しており、負担関係は妥当である。</t>
    <phoneticPr fontId="5"/>
  </si>
  <si>
    <t>-</t>
    <phoneticPr fontId="5"/>
  </si>
  <si>
    <t>我が国の原子力規制の向上を図るため、原子力発電施設等の安全確保に関する検討に有用な情報を収集する活動に絞って拠出している。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</si>
  <si>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</si>
  <si>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本事業は、海外の原子力規制に関する最新の知見・経験を収集するため、原子力利用先進国を中心に構成されるOECD/NEAにおいて実施するものであり、費用対効果の高い事業となっている。</t>
    <rPh sb="0" eb="1">
      <t>ホン</t>
    </rPh>
    <rPh sb="1" eb="3">
      <t>ジギョウ</t>
    </rPh>
    <rPh sb="5" eb="7">
      <t>カイガイ</t>
    </rPh>
    <rPh sb="8" eb="11">
      <t>ゲンシリョク</t>
    </rPh>
    <rPh sb="11" eb="13">
      <t>キセイ</t>
    </rPh>
    <rPh sb="14" eb="15">
      <t>カン</t>
    </rPh>
    <rPh sb="17" eb="19">
      <t>サイシン</t>
    </rPh>
    <rPh sb="20" eb="22">
      <t>チケン</t>
    </rPh>
    <rPh sb="23" eb="25">
      <t>ケイケン</t>
    </rPh>
    <rPh sb="26" eb="28">
      <t>シュウシュウ</t>
    </rPh>
    <rPh sb="33" eb="36">
      <t>ゲンシリョク</t>
    </rPh>
    <rPh sb="36" eb="38">
      <t>リヨウ</t>
    </rPh>
    <rPh sb="38" eb="41">
      <t>センシンコク</t>
    </rPh>
    <rPh sb="42" eb="44">
      <t>チュウシン</t>
    </rPh>
    <rPh sb="45" eb="47">
      <t>コウセイ</t>
    </rPh>
    <rPh sb="62" eb="64">
      <t>ジッシ</t>
    </rPh>
    <rPh sb="72" eb="74">
      <t>ヒヨウ</t>
    </rPh>
    <rPh sb="74" eb="77">
      <t>タイコウカ</t>
    </rPh>
    <rPh sb="78" eb="79">
      <t>タカ</t>
    </rPh>
    <rPh sb="80" eb="82">
      <t>ジギョウ</t>
    </rPh>
    <phoneticPr fontId="5"/>
  </si>
  <si>
    <t>参画事業数について、当初見込みの通りの事業（例えば、原子力施設に係る安全規制事業など）を全て実施できている。</t>
    <phoneticPr fontId="5"/>
  </si>
  <si>
    <t>会議（例えば、原子力施設に係る安全規制事業に関するなど）を通じて、我が国の原子力規制向上の検討に有効な情報を入手でき、成果目標に見合ったものとなっている。</t>
    <phoneticPr fontId="5"/>
  </si>
  <si>
    <t>OECD/NEA事業に参画し収集した情報は、原子力規制委員会の関係部署と共有しており、関係部署は、原子力規制の向上を図るための検討に活用している。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</si>
  <si>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我が国の原子力規制の向上を図るための検討に有用な情報が得られるOECD/ NEAの事業に拠出しており、各種会合の開催や報告書のとりまとめ等の活動を実施している。各加盟国から収集した情報は、原子力規制向上のための検討に資している。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41" eb="43">
      <t>ジギョウ</t>
    </rPh>
    <rPh sb="44" eb="46">
      <t>キョシュツ</t>
    </rPh>
    <rPh sb="51" eb="53">
      <t>カクシュ</t>
    </rPh>
    <rPh sb="53" eb="55">
      <t>カイゴウ</t>
    </rPh>
    <rPh sb="56" eb="58">
      <t>カイサイ</t>
    </rPh>
    <rPh sb="59" eb="62">
      <t>ホウコクショ</t>
    </rPh>
    <rPh sb="68" eb="69">
      <t>トウ</t>
    </rPh>
    <rPh sb="70" eb="72">
      <t>カツドウ</t>
    </rPh>
    <rPh sb="73" eb="75">
      <t>ジッシ</t>
    </rPh>
    <rPh sb="80" eb="81">
      <t>カク</t>
    </rPh>
    <rPh sb="81" eb="84">
      <t>カメイコク</t>
    </rPh>
    <rPh sb="86" eb="88">
      <t>シュウシュウ</t>
    </rPh>
    <rPh sb="90" eb="92">
      <t>ジョウホウ</t>
    </rPh>
    <rPh sb="94" eb="97">
      <t>ゲンシリョク</t>
    </rPh>
    <rPh sb="97" eb="99">
      <t>キセイ</t>
    </rPh>
    <rPh sb="99" eb="101">
      <t>コウジョウ</t>
    </rPh>
    <rPh sb="105" eb="107">
      <t>ケントウ</t>
    </rPh>
    <rPh sb="108" eb="109">
      <t>シ</t>
    </rPh>
    <phoneticPr fontId="5"/>
  </si>
  <si>
    <t>我が国の原子力規制の向上を図るための検討に有用な情報の速やかな収集等によって、成果目標が引き続き確実に達成できるよう努める。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スミ</t>
    </rPh>
    <rPh sb="31" eb="33">
      <t>シュウシュウ</t>
    </rPh>
    <rPh sb="33" eb="34">
      <t>トウ</t>
    </rPh>
    <rPh sb="39" eb="41">
      <t>セイカ</t>
    </rPh>
    <rPh sb="41" eb="43">
      <t>モクヒョウ</t>
    </rPh>
    <rPh sb="44" eb="45">
      <t>ヒ</t>
    </rPh>
    <rPh sb="46" eb="47">
      <t>ツヅ</t>
    </rPh>
    <rPh sb="48" eb="50">
      <t>カクジツ</t>
    </rPh>
    <rPh sb="51" eb="53">
      <t>タッセイ</t>
    </rPh>
    <rPh sb="58" eb="59">
      <t>ツト</t>
    </rPh>
    <phoneticPr fontId="5"/>
  </si>
  <si>
    <t>0678</t>
    <phoneticPr fontId="5"/>
  </si>
  <si>
    <t>0639</t>
    <phoneticPr fontId="5"/>
  </si>
  <si>
    <t>0343</t>
    <phoneticPr fontId="5"/>
  </si>
  <si>
    <t>0026</t>
    <phoneticPr fontId="5"/>
  </si>
  <si>
    <t>0007</t>
    <phoneticPr fontId="5"/>
  </si>
  <si>
    <t>0005</t>
    <phoneticPr fontId="5"/>
  </si>
  <si>
    <t>-</t>
    <phoneticPr fontId="5"/>
  </si>
  <si>
    <t>OECD/NEAの活動全般 (各種委員会等) に関する予算</t>
    <rPh sb="15" eb="17">
      <t>カクシュ</t>
    </rPh>
    <rPh sb="17" eb="20">
      <t>イインカイ</t>
    </rPh>
    <rPh sb="20" eb="21">
      <t>トウ</t>
    </rPh>
    <phoneticPr fontId="5"/>
  </si>
  <si>
    <t>経済協力開発機構・原子力機関 (OECD/NEA)</t>
    <phoneticPr fontId="5"/>
  </si>
  <si>
    <t>義務的拠出金
 (OECD/NEAの活動全般 (各種委員会等) に関する経費)</t>
    <rPh sb="0" eb="3">
      <t>ギムテキ</t>
    </rPh>
    <rPh sb="3" eb="6">
      <t>キョシュツキン</t>
    </rPh>
    <rPh sb="36" eb="38">
      <t>ケイヒ</t>
    </rPh>
    <phoneticPr fontId="5"/>
  </si>
  <si>
    <t>原子力規制庁</t>
    <rPh sb="0" eb="3">
      <t>ゲンシリョク</t>
    </rPh>
    <rPh sb="3" eb="6">
      <t>キセイチョウ</t>
    </rPh>
    <phoneticPr fontId="5"/>
  </si>
  <si>
    <t>国際室長　一井　直人</t>
    <rPh sb="0" eb="2">
      <t>コクサイ</t>
    </rPh>
    <rPh sb="2" eb="4">
      <t>シツチョウ</t>
    </rPh>
    <rPh sb="5" eb="7">
      <t>イチイ</t>
    </rPh>
    <rPh sb="8" eb="10">
      <t>ナオト</t>
    </rPh>
    <phoneticPr fontId="5"/>
  </si>
  <si>
    <t>長官官房総務課国際室</t>
    <rPh sb="0" eb="2">
      <t>チョウカン</t>
    </rPh>
    <rPh sb="2" eb="4">
      <t>カンボウ</t>
    </rPh>
    <rPh sb="4" eb="7">
      <t>ソウムカ</t>
    </rPh>
    <rPh sb="7" eb="10">
      <t>コクサイシツ</t>
    </rPh>
    <phoneticPr fontId="5"/>
  </si>
  <si>
    <t>原子力規制行政に対する信頼性の確保</t>
    <rPh sb="15" eb="17">
      <t>カクホ</t>
    </rPh>
    <phoneticPr fontId="5"/>
  </si>
  <si>
    <t>-</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</si>
  <si>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</si>
  <si>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原子力利用先進国を中心に構成されるOECD/NEAの活動を支える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した。</t>
    <phoneticPr fontId="5"/>
  </si>
  <si>
    <t>ＯＥＣＤ／ＮＥＡの意志決定における我が国のプレゼンスの向上のため、前年比１名の増を目指す。</t>
    <rPh sb="33" eb="35">
      <t>ゼンネン</t>
    </rPh>
    <rPh sb="35" eb="36">
      <t>ヒ</t>
    </rPh>
    <rPh sb="37" eb="38">
      <t>メイ</t>
    </rPh>
    <rPh sb="39" eb="40">
      <t>ゾウ</t>
    </rPh>
    <rPh sb="41" eb="43">
      <t>メザ</t>
    </rPh>
    <phoneticPr fontId="5"/>
  </si>
  <si>
    <t>-</t>
    <phoneticPr fontId="5"/>
  </si>
  <si>
    <t>-</t>
    <phoneticPr fontId="5"/>
  </si>
  <si>
    <t>OECD/NEAが取り組んでいる、原子力施設に関する安全規制、放射線防護、放射性廃棄物管理・処分、原子力施設の廃止等の事業分野に参画した。これらの活動への参画により、我が国の規制の検討に資する各国の最新の規制の取組等について情報収集するとともに、諸外国及び国際機関との連携・協力等を図ることができる。</t>
    <rPh sb="17" eb="20">
      <t>ゲンシリョク</t>
    </rPh>
    <rPh sb="20" eb="22">
      <t>シセツ</t>
    </rPh>
    <rPh sb="23" eb="24">
      <t>カン</t>
    </rPh>
    <rPh sb="26" eb="28">
      <t>アンゼン</t>
    </rPh>
    <rPh sb="28" eb="30">
      <t>キセイ</t>
    </rPh>
    <rPh sb="31" eb="34">
      <t>ホウシャセン</t>
    </rPh>
    <rPh sb="34" eb="36">
      <t>ボウゴ</t>
    </rPh>
    <rPh sb="37" eb="40">
      <t>ホウシャセイ</t>
    </rPh>
    <rPh sb="40" eb="43">
      <t>ハイキブツ</t>
    </rPh>
    <rPh sb="43" eb="45">
      <t>カンリ</t>
    </rPh>
    <rPh sb="46" eb="48">
      <t>ショブン</t>
    </rPh>
    <rPh sb="49" eb="52">
      <t>ゲンシリョク</t>
    </rPh>
    <rPh sb="52" eb="54">
      <t>シセツ</t>
    </rPh>
    <rPh sb="55" eb="57">
      <t>ハイシ</t>
    </rPh>
    <rPh sb="57" eb="58">
      <t>トウ</t>
    </rPh>
    <rPh sb="59" eb="63">
      <t>ジギョウブンヤ</t>
    </rPh>
    <rPh sb="64" eb="66">
      <t>サンカク</t>
    </rPh>
    <phoneticPr fontId="5"/>
  </si>
  <si>
    <t>特別会計に関する法律第８５条第６項
特別会計に関する法律施行令第５１条第７項第１７号</t>
    <phoneticPr fontId="5"/>
  </si>
  <si>
    <t>52/5</t>
    <phoneticPr fontId="5"/>
  </si>
  <si>
    <t>-</t>
    <phoneticPr fontId="5"/>
  </si>
  <si>
    <t>-</t>
    <phoneticPr fontId="5"/>
  </si>
  <si>
    <t>A.経済協力開発機構・原子力機関
（ＯＥＣＤ/ＮＥＡ）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</si>
</sst>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168088</xdr:colOff>
      <xdr:row>741</xdr:row>
      <xdr:rowOff>235324</xdr:rowOff>
    </xdr:from>
    <xdr:to>
      <xdr:col>38</xdr:col>
      <xdr:colOff>35174</xdr:colOff>
      <xdr:row>744</xdr:row>
      <xdr:rowOff>178950</xdr:rowOff>
    </xdr:to>
    <xdr:sp macro="" textlink="">
      <xdr:nvSpPr>
        <xdr:cNvPr id="2" name="正方形/長方形 1"/>
        <xdr:cNvSpPr/>
      </xdr:nvSpPr>
      <xdr:spPr>
        <a:xfrm>
          <a:off x="3768538" y="44669449"/>
          <a:ext cx="3867586" cy="10009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19</xdr:col>
      <xdr:colOff>91265</xdr:colOff>
      <xdr:row>744</xdr:row>
      <xdr:rowOff>232925</xdr:rowOff>
    </xdr:from>
    <xdr:to>
      <xdr:col>37</xdr:col>
      <xdr:colOff>96557</xdr:colOff>
      <xdr:row>745</xdr:row>
      <xdr:rowOff>229750</xdr:rowOff>
    </xdr:to>
    <xdr:sp macro="" textlink="">
      <xdr:nvSpPr>
        <xdr:cNvPr id="3" name="大かっこ 2"/>
        <xdr:cNvSpPr/>
      </xdr:nvSpPr>
      <xdr:spPr>
        <a:xfrm>
          <a:off x="3891740" y="45724325"/>
          <a:ext cx="3605742" cy="349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747</xdr:row>
      <xdr:rowOff>228306</xdr:rowOff>
    </xdr:from>
    <xdr:to>
      <xdr:col>35</xdr:col>
      <xdr:colOff>136415</xdr:colOff>
      <xdr:row>750</xdr:row>
      <xdr:rowOff>280770</xdr:rowOff>
    </xdr:to>
    <xdr:sp macro="" textlink="">
      <xdr:nvSpPr>
        <xdr:cNvPr id="4" name="正方形/長方形 3"/>
        <xdr:cNvSpPr/>
      </xdr:nvSpPr>
      <xdr:spPr>
        <a:xfrm>
          <a:off x="4402496" y="46776981"/>
          <a:ext cx="2734794" cy="1109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４６百万円</a:t>
          </a:r>
        </a:p>
      </xdr:txBody>
    </xdr:sp>
    <xdr:clientData/>
  </xdr:twoCellAnchor>
  <xdr:twoCellAnchor>
    <xdr:from>
      <xdr:col>22</xdr:col>
      <xdr:colOff>24358</xdr:colOff>
      <xdr:row>751</xdr:row>
      <xdr:rowOff>45446</xdr:rowOff>
    </xdr:from>
    <xdr:to>
      <xdr:col>35</xdr:col>
      <xdr:colOff>158827</xdr:colOff>
      <xdr:row>754</xdr:row>
      <xdr:rowOff>84322</xdr:rowOff>
    </xdr:to>
    <xdr:sp macro="" textlink="">
      <xdr:nvSpPr>
        <xdr:cNvPr id="5" name="大かっこ 4"/>
        <xdr:cNvSpPr/>
      </xdr:nvSpPr>
      <xdr:spPr>
        <a:xfrm>
          <a:off x="4424908" y="48003821"/>
          <a:ext cx="2734794" cy="1096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27</xdr:col>
      <xdr:colOff>176918</xdr:colOff>
      <xdr:row>745</xdr:row>
      <xdr:rowOff>292962</xdr:rowOff>
    </xdr:from>
    <xdr:to>
      <xdr:col>29</xdr:col>
      <xdr:colOff>186200</xdr:colOff>
      <xdr:row>746</xdr:row>
      <xdr:rowOff>293828</xdr:rowOff>
    </xdr:to>
    <xdr:sp macro="" textlink="">
      <xdr:nvSpPr>
        <xdr:cNvPr id="6" name="下矢印 5"/>
        <xdr:cNvSpPr/>
      </xdr:nvSpPr>
      <xdr:spPr>
        <a:xfrm>
          <a:off x="5577593" y="46136787"/>
          <a:ext cx="409332" cy="353291"/>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746</xdr:row>
      <xdr:rowOff>324288</xdr:rowOff>
    </xdr:from>
    <xdr:to>
      <xdr:col>38</xdr:col>
      <xdr:colOff>35639</xdr:colOff>
      <xdr:row>747</xdr:row>
      <xdr:rowOff>226287</xdr:rowOff>
    </xdr:to>
    <xdr:sp macro="" textlink="">
      <xdr:nvSpPr>
        <xdr:cNvPr id="7" name="テキスト ボックス 6"/>
        <xdr:cNvSpPr txBox="1"/>
      </xdr:nvSpPr>
      <xdr:spPr>
        <a:xfrm>
          <a:off x="6447022" y="46520538"/>
          <a:ext cx="118956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607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181</v>
      </c>
      <c r="H5" s="840"/>
      <c r="I5" s="840"/>
      <c r="J5" s="840"/>
      <c r="K5" s="840"/>
      <c r="L5" s="840"/>
      <c r="M5" s="841" t="s">
        <v>66</v>
      </c>
      <c r="N5" s="842"/>
      <c r="O5" s="842"/>
      <c r="P5" s="842"/>
      <c r="Q5" s="842"/>
      <c r="R5" s="843"/>
      <c r="S5" s="844" t="s">
        <v>81</v>
      </c>
      <c r="T5" s="840"/>
      <c r="U5" s="840"/>
      <c r="V5" s="840"/>
      <c r="W5" s="840"/>
      <c r="X5" s="845"/>
      <c r="Y5" s="697" t="s">
        <v>3</v>
      </c>
      <c r="Z5" s="539"/>
      <c r="AA5" s="539"/>
      <c r="AB5" s="539"/>
      <c r="AC5" s="539"/>
      <c r="AD5" s="540"/>
      <c r="AE5" s="698" t="s">
        <v>609</v>
      </c>
      <c r="AF5" s="698"/>
      <c r="AG5" s="698"/>
      <c r="AH5" s="698"/>
      <c r="AI5" s="698"/>
      <c r="AJ5" s="698"/>
      <c r="AK5" s="698"/>
      <c r="AL5" s="698"/>
      <c r="AM5" s="698"/>
      <c r="AN5" s="698"/>
      <c r="AO5" s="698"/>
      <c r="AP5" s="699"/>
      <c r="AQ5" s="700" t="s">
        <v>608</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618</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科学技術・イノベーション</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60</v>
      </c>
      <c r="Q13" s="657"/>
      <c r="R13" s="657"/>
      <c r="S13" s="657"/>
      <c r="T13" s="657"/>
      <c r="U13" s="657"/>
      <c r="V13" s="658"/>
      <c r="W13" s="656">
        <v>59</v>
      </c>
      <c r="X13" s="657"/>
      <c r="Y13" s="657"/>
      <c r="Z13" s="657"/>
      <c r="AA13" s="657"/>
      <c r="AB13" s="657"/>
      <c r="AC13" s="658"/>
      <c r="AD13" s="656">
        <v>52</v>
      </c>
      <c r="AE13" s="657"/>
      <c r="AF13" s="657"/>
      <c r="AG13" s="657"/>
      <c r="AH13" s="657"/>
      <c r="AI13" s="657"/>
      <c r="AJ13" s="658"/>
      <c r="AK13" s="656">
        <v>52</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557</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60</v>
      </c>
      <c r="Q18" s="879"/>
      <c r="R18" s="879"/>
      <c r="S18" s="879"/>
      <c r="T18" s="879"/>
      <c r="U18" s="879"/>
      <c r="V18" s="880"/>
      <c r="W18" s="878">
        <f>SUM(W13:AC17)</f>
        <v>59</v>
      </c>
      <c r="X18" s="879"/>
      <c r="Y18" s="879"/>
      <c r="Z18" s="879"/>
      <c r="AA18" s="879"/>
      <c r="AB18" s="879"/>
      <c r="AC18" s="880"/>
      <c r="AD18" s="878">
        <f>SUM(AD13:AJ17)</f>
        <v>52</v>
      </c>
      <c r="AE18" s="879"/>
      <c r="AF18" s="879"/>
      <c r="AG18" s="879"/>
      <c r="AH18" s="879"/>
      <c r="AI18" s="879"/>
      <c r="AJ18" s="880"/>
      <c r="AK18" s="878">
        <f>SUM(AK13:AQ17)</f>
        <v>52</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54</v>
      </c>
      <c r="Q19" s="657"/>
      <c r="R19" s="657"/>
      <c r="S19" s="657"/>
      <c r="T19" s="657"/>
      <c r="U19" s="657"/>
      <c r="V19" s="658"/>
      <c r="W19" s="656">
        <v>53</v>
      </c>
      <c r="X19" s="657"/>
      <c r="Y19" s="657"/>
      <c r="Z19" s="657"/>
      <c r="AA19" s="657"/>
      <c r="AB19" s="657"/>
      <c r="AC19" s="658"/>
      <c r="AD19" s="656">
        <v>46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v>
      </c>
      <c r="Q20" s="311"/>
      <c r="R20" s="311"/>
      <c r="S20" s="311"/>
      <c r="T20" s="311"/>
      <c r="U20" s="311"/>
      <c r="V20" s="311"/>
      <c r="W20" s="311">
        <f t="shared" ref="W20" si="0">IF(W18=0, "-", SUM(W19)/W18)</f>
        <v>0.89830508474576276</v>
      </c>
      <c r="X20" s="311"/>
      <c r="Y20" s="311"/>
      <c r="Z20" s="311"/>
      <c r="AA20" s="311"/>
      <c r="AB20" s="311"/>
      <c r="AC20" s="311"/>
      <c r="AD20" s="311">
        <f t="shared" ref="AD20" si="1">IF(AD18=0, "-", SUM(AD19)/AD18)</f>
        <v>0.88461538461538458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v>
      </c>
      <c r="Q21" s="311"/>
      <c r="R21" s="311"/>
      <c r="S21" s="311"/>
      <c r="T21" s="311"/>
      <c r="U21" s="311"/>
      <c r="V21" s="311"/>
      <c r="W21" s="311">
        <f t="shared" ref="W21" si="2">IF(W19=0, "-", SUM(W19)/SUM(W13,W14))</f>
        <v>0.89830508474576276</v>
      </c>
      <c r="X21" s="311"/>
      <c r="Y21" s="311"/>
      <c r="Z21" s="311"/>
      <c r="AA21" s="311"/>
      <c r="AB21" s="311"/>
      <c r="AC21" s="311"/>
      <c r="AD21" s="311">
        <f t="shared" ref="AD21" si="3">IF(AD19=0, "-", SUM(AD19)/SUM(AD13,AD14))</f>
        <v>0.88461538461538458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558</v>
      </c>
      <c r="H23" s="952"/>
      <c r="I23" s="952"/>
      <c r="J23" s="952"/>
      <c r="K23" s="952"/>
      <c r="L23" s="952"/>
      <c r="M23" s="952"/>
      <c r="N23" s="952"/>
      <c r="O23" s="953"/>
      <c r="P23" s="918">
        <v>52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620</v>
      </c>
      <c r="H24" s="955"/>
      <c r="I24" s="955"/>
      <c r="J24" s="955"/>
      <c r="K24" s="955"/>
      <c r="L24" s="955"/>
      <c r="M24" s="955"/>
      <c r="N24" s="955"/>
      <c r="O24" s="956"/>
      <c r="P24" s="656" t="s">
        <v>620</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620</v>
      </c>
      <c r="H25" s="955"/>
      <c r="I25" s="955"/>
      <c r="J25" s="955"/>
      <c r="K25" s="955"/>
      <c r="L25" s="955"/>
      <c r="M25" s="955"/>
      <c r="N25" s="955"/>
      <c r="O25" s="956"/>
      <c r="P25" s="656" t="s">
        <v>620</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620</v>
      </c>
      <c r="H26" s="955"/>
      <c r="I26" s="955"/>
      <c r="J26" s="955"/>
      <c r="K26" s="955"/>
      <c r="L26" s="955"/>
      <c r="M26" s="955"/>
      <c r="N26" s="955"/>
      <c r="O26" s="956"/>
      <c r="P26" s="656" t="s">
        <v>621</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620</v>
      </c>
      <c r="H27" s="955"/>
      <c r="I27" s="955"/>
      <c r="J27" s="955"/>
      <c r="K27" s="955"/>
      <c r="L27" s="955"/>
      <c r="M27" s="955"/>
      <c r="N27" s="955"/>
      <c r="O27" s="956"/>
      <c r="P27" s="656" t="s">
        <v>620</v>
      </c>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52</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192" t="s">
        <v>553</v>
      </c>
      <c r="AR31" s="192"/>
      <c r="AS31" s="126" t="s">
        <v>356</v>
      </c>
      <c r="AT31" s="127"/>
      <c r="AU31" s="192">
        <v>31</v>
      </c>
      <c r="AV31" s="192"/>
      <c r="AW31" s="394" t="s">
        <v>300</v>
      </c>
      <c r="AX31" s="395"/>
    </row>
    <row r="32" spans="1:50" ht="23.25" customHeight="1" x14ac:dyDescent="0.15">
      <c r="A32" s="399"/>
      <c r="B32" s="397"/>
      <c r="C32" s="397"/>
      <c r="D32" s="397"/>
      <c r="E32" s="397"/>
      <c r="F32" s="398"/>
      <c r="G32" s="97" t="s">
        <v>614</v>
      </c>
      <c r="H32" s="98"/>
      <c r="I32" s="98"/>
      <c r="J32" s="98"/>
      <c r="K32" s="98"/>
      <c r="L32" s="98"/>
      <c r="M32" s="98"/>
      <c r="N32" s="98"/>
      <c r="O32" s="99"/>
      <c r="P32" s="98" t="s">
        <v>559</v>
      </c>
      <c r="Q32" s="510"/>
      <c r="R32" s="510"/>
      <c r="S32" s="510"/>
      <c r="T32" s="510"/>
      <c r="U32" s="510"/>
      <c r="V32" s="510"/>
      <c r="W32" s="510"/>
      <c r="X32" s="511"/>
      <c r="Y32" s="467" t="s">
        <v>12</v>
      </c>
      <c r="Z32" s="527"/>
      <c r="AA32" s="528"/>
      <c r="AB32" s="457" t="s">
        <v>560</v>
      </c>
      <c r="AC32" s="457"/>
      <c r="AD32" s="457"/>
      <c r="AE32" s="211">
        <v>7</v>
      </c>
      <c r="AF32" s="212"/>
      <c r="AG32" s="212"/>
      <c r="AH32" s="212"/>
      <c r="AI32" s="211">
        <v>6</v>
      </c>
      <c r="AJ32" s="212"/>
      <c r="AK32" s="212"/>
      <c r="AL32" s="212"/>
      <c r="AM32" s="211">
        <v>6</v>
      </c>
      <c r="AN32" s="212"/>
      <c r="AO32" s="212"/>
      <c r="AP32" s="212"/>
      <c r="AQ32" s="333" t="s">
        <v>611</v>
      </c>
      <c r="AR32" s="200"/>
      <c r="AS32" s="200"/>
      <c r="AT32" s="334"/>
      <c r="AU32" s="212"/>
      <c r="AV32" s="212"/>
      <c r="AW32" s="212"/>
      <c r="AX32" s="214"/>
    </row>
    <row r="33" spans="1:50" ht="23.25" customHeight="1" x14ac:dyDescent="0.15">
      <c r="A33" s="400"/>
      <c r="B33" s="401"/>
      <c r="C33" s="401"/>
      <c r="D33" s="401"/>
      <c r="E33" s="401"/>
      <c r="F33" s="402"/>
      <c r="G33" s="100"/>
      <c r="H33" s="101"/>
      <c r="I33" s="101"/>
      <c r="J33" s="101"/>
      <c r="K33" s="101"/>
      <c r="L33" s="101"/>
      <c r="M33" s="101"/>
      <c r="N33" s="101"/>
      <c r="O33" s="102"/>
      <c r="P33" s="512"/>
      <c r="Q33" s="512"/>
      <c r="R33" s="512"/>
      <c r="S33" s="512"/>
      <c r="T33" s="512"/>
      <c r="U33" s="512"/>
      <c r="V33" s="512"/>
      <c r="W33" s="512"/>
      <c r="X33" s="513"/>
      <c r="Y33" s="411" t="s">
        <v>54</v>
      </c>
      <c r="Z33" s="412"/>
      <c r="AA33" s="413"/>
      <c r="AB33" s="519" t="s">
        <v>560</v>
      </c>
      <c r="AC33" s="519"/>
      <c r="AD33" s="519"/>
      <c r="AE33" s="211">
        <v>8</v>
      </c>
      <c r="AF33" s="212"/>
      <c r="AG33" s="212"/>
      <c r="AH33" s="212"/>
      <c r="AI33" s="211">
        <v>7</v>
      </c>
      <c r="AJ33" s="212"/>
      <c r="AK33" s="212"/>
      <c r="AL33" s="212"/>
      <c r="AM33" s="211">
        <v>7</v>
      </c>
      <c r="AN33" s="212"/>
      <c r="AO33" s="212"/>
      <c r="AP33" s="212"/>
      <c r="AQ33" s="333" t="s">
        <v>553</v>
      </c>
      <c r="AR33" s="200"/>
      <c r="AS33" s="200"/>
      <c r="AT33" s="334"/>
      <c r="AU33" s="211">
        <v>9</v>
      </c>
      <c r="AV33" s="212"/>
      <c r="AW33" s="212"/>
      <c r="AX33" s="214"/>
    </row>
    <row r="34" spans="1:50" ht="23.25" customHeight="1" thickBot="1" x14ac:dyDescent="0.2">
      <c r="A34" s="399"/>
      <c r="B34" s="397"/>
      <c r="C34" s="397"/>
      <c r="D34" s="397"/>
      <c r="E34" s="397"/>
      <c r="F34" s="398"/>
      <c r="G34" s="579"/>
      <c r="H34" s="208"/>
      <c r="I34" s="208"/>
      <c r="J34" s="208"/>
      <c r="K34" s="208"/>
      <c r="L34" s="208"/>
      <c r="M34" s="208"/>
      <c r="N34" s="208"/>
      <c r="O34" s="580"/>
      <c r="P34" s="514"/>
      <c r="Q34" s="514"/>
      <c r="R34" s="514"/>
      <c r="S34" s="514"/>
      <c r="T34" s="514"/>
      <c r="U34" s="514"/>
      <c r="V34" s="514"/>
      <c r="W34" s="514"/>
      <c r="X34" s="515"/>
      <c r="Y34" s="411" t="s">
        <v>13</v>
      </c>
      <c r="Z34" s="412"/>
      <c r="AA34" s="413"/>
      <c r="AB34" s="552" t="s">
        <v>301</v>
      </c>
      <c r="AC34" s="552"/>
      <c r="AD34" s="552"/>
      <c r="AE34" s="211">
        <v>87</v>
      </c>
      <c r="AF34" s="212"/>
      <c r="AG34" s="212"/>
      <c r="AH34" s="212"/>
      <c r="AI34" s="211">
        <v>85</v>
      </c>
      <c r="AJ34" s="212"/>
      <c r="AK34" s="212"/>
      <c r="AL34" s="212"/>
      <c r="AM34" s="211">
        <v>85</v>
      </c>
      <c r="AN34" s="212"/>
      <c r="AO34" s="212"/>
      <c r="AP34" s="212"/>
      <c r="AQ34" s="333" t="s">
        <v>611</v>
      </c>
      <c r="AR34" s="200"/>
      <c r="AS34" s="200"/>
      <c r="AT34" s="334"/>
      <c r="AU34" s="212"/>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615</v>
      </c>
      <c r="AR38" s="193"/>
      <c r="AS38" s="126" t="s">
        <v>356</v>
      </c>
      <c r="AT38" s="127"/>
      <c r="AU38" s="192">
        <v>31</v>
      </c>
      <c r="AV38" s="192"/>
      <c r="AW38" s="394" t="s">
        <v>300</v>
      </c>
      <c r="AX38" s="395"/>
    </row>
    <row r="39" spans="1:50" ht="23.25" customHeight="1" x14ac:dyDescent="0.15">
      <c r="A39" s="399"/>
      <c r="B39" s="397"/>
      <c r="C39" s="397"/>
      <c r="D39" s="397"/>
      <c r="E39" s="397"/>
      <c r="F39" s="398"/>
      <c r="G39" s="97" t="s">
        <v>614</v>
      </c>
      <c r="H39" s="98"/>
      <c r="I39" s="98"/>
      <c r="J39" s="98"/>
      <c r="K39" s="98"/>
      <c r="L39" s="98"/>
      <c r="M39" s="98"/>
      <c r="N39" s="98"/>
      <c r="O39" s="99"/>
      <c r="P39" s="97" t="s">
        <v>562</v>
      </c>
      <c r="Q39" s="98"/>
      <c r="R39" s="98"/>
      <c r="S39" s="98"/>
      <c r="T39" s="98"/>
      <c r="U39" s="98"/>
      <c r="V39" s="98"/>
      <c r="W39" s="98"/>
      <c r="X39" s="99"/>
      <c r="Y39" s="467" t="s">
        <v>12</v>
      </c>
      <c r="Z39" s="527"/>
      <c r="AA39" s="528"/>
      <c r="AB39" s="457" t="s">
        <v>560</v>
      </c>
      <c r="AC39" s="457"/>
      <c r="AD39" s="457"/>
      <c r="AE39" s="211">
        <v>2</v>
      </c>
      <c r="AF39" s="212"/>
      <c r="AG39" s="212"/>
      <c r="AH39" s="212"/>
      <c r="AI39" s="211">
        <v>2</v>
      </c>
      <c r="AJ39" s="212"/>
      <c r="AK39" s="212"/>
      <c r="AL39" s="212"/>
      <c r="AM39" s="211">
        <v>1</v>
      </c>
      <c r="AN39" s="212"/>
      <c r="AO39" s="212"/>
      <c r="AP39" s="212"/>
      <c r="AQ39" s="333" t="s">
        <v>611</v>
      </c>
      <c r="AR39" s="200"/>
      <c r="AS39" s="200"/>
      <c r="AT39" s="334"/>
      <c r="AU39" s="212"/>
      <c r="AV39" s="212"/>
      <c r="AW39" s="212"/>
      <c r="AX39" s="214"/>
    </row>
    <row r="40" spans="1:50" ht="23.25" customHeight="1" x14ac:dyDescent="0.15">
      <c r="A40" s="400"/>
      <c r="B40" s="401"/>
      <c r="C40" s="401"/>
      <c r="D40" s="401"/>
      <c r="E40" s="401"/>
      <c r="F40" s="402"/>
      <c r="G40" s="100"/>
      <c r="H40" s="101"/>
      <c r="I40" s="101"/>
      <c r="J40" s="101"/>
      <c r="K40" s="101"/>
      <c r="L40" s="101"/>
      <c r="M40" s="101"/>
      <c r="N40" s="101"/>
      <c r="O40" s="102"/>
      <c r="P40" s="100"/>
      <c r="Q40" s="101"/>
      <c r="R40" s="101"/>
      <c r="S40" s="101"/>
      <c r="T40" s="101"/>
      <c r="U40" s="101"/>
      <c r="V40" s="101"/>
      <c r="W40" s="101"/>
      <c r="X40" s="102"/>
      <c r="Y40" s="411" t="s">
        <v>54</v>
      </c>
      <c r="Z40" s="412"/>
      <c r="AA40" s="413"/>
      <c r="AB40" s="519" t="s">
        <v>560</v>
      </c>
      <c r="AC40" s="519"/>
      <c r="AD40" s="519"/>
      <c r="AE40" s="211">
        <v>3</v>
      </c>
      <c r="AF40" s="212"/>
      <c r="AG40" s="212"/>
      <c r="AH40" s="212"/>
      <c r="AI40" s="211">
        <v>3</v>
      </c>
      <c r="AJ40" s="212"/>
      <c r="AK40" s="212"/>
      <c r="AL40" s="212"/>
      <c r="AM40" s="211">
        <v>3</v>
      </c>
      <c r="AN40" s="212"/>
      <c r="AO40" s="212"/>
      <c r="AP40" s="212"/>
      <c r="AQ40" s="333" t="s">
        <v>616</v>
      </c>
      <c r="AR40" s="200"/>
      <c r="AS40" s="200"/>
      <c r="AT40" s="334"/>
      <c r="AU40" s="212">
        <v>3</v>
      </c>
      <c r="AV40" s="212"/>
      <c r="AW40" s="212"/>
      <c r="AX40" s="214"/>
    </row>
    <row r="41" spans="1:50" ht="23.25" customHeight="1" thickBot="1" x14ac:dyDescent="0.2">
      <c r="A41" s="403"/>
      <c r="B41" s="404"/>
      <c r="C41" s="404"/>
      <c r="D41" s="404"/>
      <c r="E41" s="404"/>
      <c r="F41" s="405"/>
      <c r="G41" s="579"/>
      <c r="H41" s="208"/>
      <c r="I41" s="208"/>
      <c r="J41" s="208"/>
      <c r="K41" s="208"/>
      <c r="L41" s="208"/>
      <c r="M41" s="208"/>
      <c r="N41" s="208"/>
      <c r="O41" s="580"/>
      <c r="P41" s="579"/>
      <c r="Q41" s="208"/>
      <c r="R41" s="208"/>
      <c r="S41" s="208"/>
      <c r="T41" s="208"/>
      <c r="U41" s="208"/>
      <c r="V41" s="208"/>
      <c r="W41" s="208"/>
      <c r="X41" s="580"/>
      <c r="Y41" s="411" t="s">
        <v>13</v>
      </c>
      <c r="Z41" s="412"/>
      <c r="AA41" s="413"/>
      <c r="AB41" s="552" t="s">
        <v>301</v>
      </c>
      <c r="AC41" s="552"/>
      <c r="AD41" s="552"/>
      <c r="AE41" s="211">
        <v>66</v>
      </c>
      <c r="AF41" s="212"/>
      <c r="AG41" s="212"/>
      <c r="AH41" s="212"/>
      <c r="AI41" s="211">
        <v>66</v>
      </c>
      <c r="AJ41" s="212"/>
      <c r="AK41" s="212"/>
      <c r="AL41" s="212"/>
      <c r="AM41" s="211">
        <v>33</v>
      </c>
      <c r="AN41" s="212"/>
      <c r="AO41" s="212"/>
      <c r="AP41" s="212"/>
      <c r="AQ41" s="333" t="s">
        <v>611</v>
      </c>
      <c r="AR41" s="200"/>
      <c r="AS41" s="200"/>
      <c r="AT41" s="334"/>
      <c r="AU41" s="212"/>
      <c r="AV41" s="212"/>
      <c r="AW41" s="212"/>
      <c r="AX41" s="214"/>
    </row>
    <row r="42" spans="1:50" ht="23.25" customHeight="1" x14ac:dyDescent="0.15">
      <c r="A42" s="219" t="s">
        <v>528</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5</v>
      </c>
      <c r="AF101" s="212"/>
      <c r="AG101" s="212"/>
      <c r="AH101" s="213"/>
      <c r="AI101" s="211">
        <v>5</v>
      </c>
      <c r="AJ101" s="212"/>
      <c r="AK101" s="212"/>
      <c r="AL101" s="213"/>
      <c r="AM101" s="211">
        <v>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5</v>
      </c>
      <c r="AF102" s="414"/>
      <c r="AG102" s="414"/>
      <c r="AH102" s="414"/>
      <c r="AI102" s="414">
        <v>5</v>
      </c>
      <c r="AJ102" s="414"/>
      <c r="AK102" s="414"/>
      <c r="AL102" s="414"/>
      <c r="AM102" s="414">
        <v>5</v>
      </c>
      <c r="AN102" s="414"/>
      <c r="AO102" s="414"/>
      <c r="AP102" s="414"/>
      <c r="AQ102" s="266">
        <v>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11</v>
      </c>
      <c r="AF116" s="414"/>
      <c r="AG116" s="414"/>
      <c r="AH116" s="414"/>
      <c r="AI116" s="414">
        <v>11</v>
      </c>
      <c r="AJ116" s="414"/>
      <c r="AK116" s="414"/>
      <c r="AL116" s="414"/>
      <c r="AM116" s="414">
        <v>9</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570</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573</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63.75" customHeight="1" x14ac:dyDescent="0.15">
      <c r="A154" s="182"/>
      <c r="B154" s="179"/>
      <c r="C154" s="173"/>
      <c r="D154" s="179"/>
      <c r="E154" s="173"/>
      <c r="F154" s="174"/>
      <c r="G154" s="97" t="s">
        <v>574</v>
      </c>
      <c r="H154" s="98"/>
      <c r="I154" s="98"/>
      <c r="J154" s="98"/>
      <c r="K154" s="98"/>
      <c r="L154" s="98"/>
      <c r="M154" s="98"/>
      <c r="N154" s="98"/>
      <c r="O154" s="98"/>
      <c r="P154" s="99"/>
      <c r="Q154" s="118" t="s">
        <v>575</v>
      </c>
      <c r="R154" s="98"/>
      <c r="S154" s="98"/>
      <c r="T154" s="98"/>
      <c r="U154" s="98"/>
      <c r="V154" s="98"/>
      <c r="W154" s="98"/>
      <c r="X154" s="98"/>
      <c r="Y154" s="98"/>
      <c r="Z154" s="98"/>
      <c r="AA154" s="286"/>
      <c r="AB154" s="134" t="s">
        <v>576</v>
      </c>
      <c r="AC154" s="135"/>
      <c r="AD154" s="135"/>
      <c r="AE154" s="140" t="s">
        <v>612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63.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8.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60.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613</v>
      </c>
      <c r="AF157" s="98"/>
      <c r="AG157" s="98"/>
      <c r="AH157" s="98"/>
      <c r="AI157" s="98"/>
      <c r="AJ157" s="98"/>
      <c r="AK157" s="98"/>
      <c r="AL157" s="98"/>
      <c r="AM157" s="98"/>
      <c r="AN157" s="98"/>
      <c r="AO157" s="98"/>
      <c r="AP157" s="98"/>
      <c r="AQ157" s="98"/>
      <c r="AR157" s="98"/>
      <c r="AS157" s="98"/>
      <c r="AT157" s="98"/>
      <c r="AU157" s="98"/>
      <c r="AV157" s="98"/>
      <c r="AW157" s="98"/>
      <c r="AX157" s="119"/>
    </row>
    <row r="158" spans="1:50" ht="60.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552</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552</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577</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552</v>
      </c>
      <c r="AE708" s="604"/>
      <c r="AF708" s="604"/>
      <c r="AG708" s="741" t="s">
        <v>587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577</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10" t="s">
        <v>466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577</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51.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552</v>
      </c>
      <c r="AE714" s="808"/>
      <c r="AF714" s="809"/>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54.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54"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591</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580</v>
      </c>
      <c r="D721" s="290"/>
      <c r="E721" s="290"/>
      <c r="F721" s="291"/>
      <c r="G721" s="280"/>
      <c r="H721" s="281"/>
      <c r="I721" s="83" t="str">
        <f>IF(OR(G721="　", G721=""), "", "-")</f>
        <v/>
      </c>
      <c r="J721" s="284">
        <v>282</v>
      </c>
      <c r="K721" s="284"/>
      <c r="L721" s="83" t="str">
        <f>IF(M721="","","-")</f>
        <v/>
      </c>
      <c r="M721" s="84"/>
      <c r="N721" s="297" t="s">
        <v>582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581</v>
      </c>
      <c r="D722" s="290"/>
      <c r="E722" s="290"/>
      <c r="F722" s="291"/>
      <c r="G722" s="280"/>
      <c r="H722" s="281"/>
      <c r="I722" s="83" t="str">
        <f t="shared" ref="I722:I725" si="4">IF(OR(G722="　", G722=""), "", "-")</f>
        <v/>
      </c>
      <c r="J722" s="284">
        <v>343</v>
      </c>
      <c r="K722" s="284"/>
      <c r="L722" s="83" t="str">
        <f t="shared" ref="L722:L725" si="5">IF(M722="","","-")</f>
        <v/>
      </c>
      <c r="M722" s="84"/>
      <c r="N722" s="297" t="s">
        <v>582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9.25" customHeight="1" x14ac:dyDescent="0.15">
      <c r="A726" s="639" t="s">
        <v>48</v>
      </c>
      <c r="B726" s="802"/>
      <c r="C726" s="815" t="s">
        <v>53</v>
      </c>
      <c r="D726" s="837"/>
      <c r="E726" s="837"/>
      <c r="F726" s="838"/>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9.25" customHeight="1" thickBot="1" x14ac:dyDescent="0.2">
      <c r="A727" s="803"/>
      <c r="B727" s="804"/>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597</v>
      </c>
      <c r="F737" s="987"/>
      <c r="G737" s="987"/>
      <c r="H737" s="987"/>
      <c r="I737" s="987"/>
      <c r="J737" s="987"/>
      <c r="K737" s="987"/>
      <c r="L737" s="987"/>
      <c r="M737" s="987"/>
      <c r="N737" s="358" t="s">
        <v>358</v>
      </c>
      <c r="O737" s="358"/>
      <c r="P737" s="358"/>
      <c r="Q737" s="358"/>
      <c r="R737" s="987" t="s">
        <v>598</v>
      </c>
      <c r="S737" s="987"/>
      <c r="T737" s="987"/>
      <c r="U737" s="987"/>
      <c r="V737" s="987"/>
      <c r="W737" s="987"/>
      <c r="X737" s="987"/>
      <c r="Y737" s="987"/>
      <c r="Z737" s="987"/>
      <c r="AA737" s="358" t="s">
        <v>359</v>
      </c>
      <c r="AB737" s="358"/>
      <c r="AC737" s="358"/>
      <c r="AD737" s="358"/>
      <c r="AE737" s="987" t="s">
        <v>599</v>
      </c>
      <c r="AF737" s="987"/>
      <c r="AG737" s="987"/>
      <c r="AH737" s="987"/>
      <c r="AI737" s="987"/>
      <c r="AJ737" s="987"/>
      <c r="AK737" s="987"/>
      <c r="AL737" s="987"/>
      <c r="AM737" s="987"/>
      <c r="AN737" s="358" t="s">
        <v>360</v>
      </c>
      <c r="AO737" s="358"/>
      <c r="AP737" s="358"/>
      <c r="AQ737" s="358"/>
      <c r="AR737" s="988" t="s">
        <v>600</v>
      </c>
      <c r="AS737" s="989"/>
      <c r="AT737" s="989"/>
      <c r="AU737" s="989"/>
      <c r="AV737" s="989"/>
      <c r="AW737" s="989"/>
      <c r="AX737" s="990"/>
      <c r="AY737" s="89"/>
      <c r="AZ737" s="89"/>
    </row>
    <row r="738" spans="1:52" ht="24.75" customHeight="1" x14ac:dyDescent="0.15">
      <c r="A738" s="991" t="s">
        <v>361</v>
      </c>
      <c r="B738" s="203"/>
      <c r="C738" s="203"/>
      <c r="D738" s="204"/>
      <c r="E738" s="987" t="s">
        <v>601</v>
      </c>
      <c r="F738" s="987"/>
      <c r="G738" s="987"/>
      <c r="H738" s="987"/>
      <c r="I738" s="987"/>
      <c r="J738" s="987"/>
      <c r="K738" s="987"/>
      <c r="L738" s="987"/>
      <c r="M738" s="987"/>
      <c r="N738" s="358" t="s">
        <v>362</v>
      </c>
      <c r="O738" s="358"/>
      <c r="P738" s="358"/>
      <c r="Q738" s="358"/>
      <c r="R738" s="987" t="s">
        <v>602</v>
      </c>
      <c r="S738" s="987"/>
      <c r="T738" s="987"/>
      <c r="U738" s="987"/>
      <c r="V738" s="987"/>
      <c r="W738" s="987"/>
      <c r="X738" s="987"/>
      <c r="Y738" s="987"/>
      <c r="Z738" s="987"/>
      <c r="AA738" s="358" t="s">
        <v>482</v>
      </c>
      <c r="AB738" s="358"/>
      <c r="AC738" s="358"/>
      <c r="AD738" s="358"/>
      <c r="AE738" s="987" t="s">
        <v>602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5" customHeight="1" x14ac:dyDescent="0.15">
      <c r="A779" s="627" t="s">
        <v>534</v>
      </c>
      <c r="B779" s="628"/>
      <c r="C779" s="628"/>
      <c r="D779" s="628"/>
      <c r="E779" s="628"/>
      <c r="F779" s="629"/>
      <c r="G779" s="594" t="s">
        <v>622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7" customHeight="1" x14ac:dyDescent="0.15">
      <c r="A781" s="630"/>
      <c r="B781" s="631"/>
      <c r="C781" s="631"/>
      <c r="D781" s="631"/>
      <c r="E781" s="631"/>
      <c r="F781" s="632"/>
      <c r="G781" s="669" t="s">
        <v>558</v>
      </c>
      <c r="H781" s="670"/>
      <c r="I781" s="670"/>
      <c r="J781" s="670"/>
      <c r="K781" s="671"/>
      <c r="L781" s="663" t="s">
        <v>604</v>
      </c>
      <c r="M781" s="664"/>
      <c r="N781" s="664"/>
      <c r="O781" s="664"/>
      <c r="P781" s="664"/>
      <c r="Q781" s="664"/>
      <c r="R781" s="664"/>
      <c r="S781" s="664"/>
      <c r="T781" s="664"/>
      <c r="U781" s="664"/>
      <c r="V781" s="664"/>
      <c r="W781" s="664"/>
      <c r="X781" s="665"/>
      <c r="Y781" s="384">
        <v>46</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7"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7"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7"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7"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7"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7"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7"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7"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7"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7"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46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7" customHeight="1" x14ac:dyDescent="0.15">
      <c r="A837" s="372">
        <v>1</v>
      </c>
      <c r="B837" s="372">
        <v>1</v>
      </c>
      <c r="C837" s="354" t="s">
        <v>605</v>
      </c>
      <c r="D837" s="340"/>
      <c r="E837" s="340"/>
      <c r="F837" s="340"/>
      <c r="G837" s="340"/>
      <c r="H837" s="340"/>
      <c r="I837" s="340"/>
      <c r="J837" s="341" t="s">
        <v>603</v>
      </c>
      <c r="K837" s="342"/>
      <c r="L837" s="342"/>
      <c r="M837" s="342"/>
      <c r="N837" s="342"/>
      <c r="O837" s="342"/>
      <c r="P837" s="355" t="s">
        <v>606</v>
      </c>
      <c r="Q837" s="343"/>
      <c r="R837" s="343"/>
      <c r="S837" s="343"/>
      <c r="T837" s="343"/>
      <c r="U837" s="343"/>
      <c r="V837" s="343"/>
      <c r="W837" s="343"/>
      <c r="X837" s="343"/>
      <c r="Y837" s="344">
        <v>46</v>
      </c>
      <c r="Z837" s="345"/>
      <c r="AA837" s="345"/>
      <c r="AB837" s="346"/>
      <c r="AC837" s="356" t="s">
        <v>196</v>
      </c>
      <c r="AD837" s="364"/>
      <c r="AE837" s="364"/>
      <c r="AF837" s="364"/>
      <c r="AG837" s="364"/>
      <c r="AH837" s="365" t="s">
        <v>556</v>
      </c>
      <c r="AI837" s="366"/>
      <c r="AJ837" s="366"/>
      <c r="AK837" s="366"/>
      <c r="AL837" s="350" t="s">
        <v>556</v>
      </c>
      <c r="AM837" s="351"/>
      <c r="AN837" s="351"/>
      <c r="AO837" s="352"/>
      <c r="AP837" s="353" t="s">
        <v>572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 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alignWithMargins="0">
    <oddFooter>&amp;P / &amp;N ページ</oddFooter>
  </headerFooter>
  <rowBreaks count="4" manualBreakCount="4">
    <brk id="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514</v>
      </c>
      <c r="H2" s="595"/>
      <c r="I2" s="595"/>
      <c r="J2" s="595"/>
      <c r="K2" s="595"/>
      <c r="L2" s="595"/>
      <c r="M2" s="595"/>
      <c r="N2" s="595"/>
      <c r="O2" s="595"/>
      <c r="P2" s="595"/>
      <c r="Q2" s="595"/>
      <c r="R2" s="595"/>
      <c r="S2" s="595"/>
      <c r="T2" s="595"/>
      <c r="U2" s="595"/>
      <c r="V2" s="595"/>
      <c r="W2" s="595"/>
      <c r="X2" s="595"/>
      <c r="Y2" s="595"/>
      <c r="Z2" s="595"/>
      <c r="AA2" s="595"/>
      <c r="AB2" s="596"/>
      <c r="AC2" s="792"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2018-06-29T11:09:32Z</cp:lastPrinted>
  <dcterms:created xsi:type="dcterms:W3CDTF">2012-03-13T00:50:25Z</dcterms:created>
  <dcterms:modified xsi:type="dcterms:W3CDTF">2018-07-03T06:27:55Z</dcterms:modified>
</cp:coreProperties>
</file>