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<sst xmlns="http://schemas.openxmlformats.org/spreadsheetml/2006/main" count="2871" uniqueCount="627">
  <si>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</si>
  <si>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</si>
  <si>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</si>
  <si>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</si>
  <si>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</si>
  <si>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</si>
  <si>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</si>
  <si>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</si>
  <si>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</si>
  <si>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</si>
  <si>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</si>
  <si>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</si>
  <si>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</si>
  <si>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</si>
  <si>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</si>
  <si>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</si>
  <si>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</si>
  <si>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</si>
  <si>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</si>
  <si>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</si>
  <si>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</si>
  <si>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</si>
  <si>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</si>
  <si>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</si>
  <si>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</si>
  <si>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</si>
  <si>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</si>
  <si>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</si>
  <si>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</si>
  <si>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</si>
  <si>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</si>
  <si>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</si>
  <si>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</si>
  <si>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</si>
  <si>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</si>
  <si>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</si>
  <si>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</si>
  <si>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</si>
  <si>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</si>
  <si>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</si>
  <si>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</si>
  <si>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</si>
  <si>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</si>
  <si>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</si>
  <si>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</si>
  <si>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</si>
  <si>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</si>
  <si>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</si>
  <si>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</si>
  <si>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</si>
  <si>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</si>
  <si>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</si>
  <si>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</si>
  <si>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</si>
  <si>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</si>
  <si>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</si>
  <si>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</si>
  <si>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</si>
  <si>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</si>
  <si>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</si>
  <si>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</si>
  <si>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</si>
  <si>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</si>
  <si>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</si>
  <si>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</si>
  <si>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</si>
  <si>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</si>
  <si>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</si>
  <si>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</si>
  <si>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</si>
  <si>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</si>
  <si>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</si>
  <si>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</si>
  <si>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</si>
  <si>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</si>
  <si>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</si>
  <si>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</si>
  <si>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</si>
  <si>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</si>
  <si>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</si>
  <si>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</si>
  <si>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</si>
  <si>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</si>
  <si>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</si>
  <si>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</si>
  <si>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</si>
  <si>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</si>
  <si>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</si>
  <si>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</si>
  <si>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</si>
  <si>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</si>
  <si>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</si>
  <si>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</si>
  <si>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</si>
  <si>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</si>
  <si>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</si>
  <si>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</si>
  <si>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</si>
  <si>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</si>
  <si>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</si>
  <si>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</si>
  <si>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</si>
  <si>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</si>
  <si>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</si>
  <si>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</si>
  <si>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</si>
  <si>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</si>
  <si>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</si>
  <si>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</si>
  <si>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</si>
  <si>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</si>
  <si>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</si>
  <si>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</si>
  <si>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</si>
  <si>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</si>
  <si>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</si>
  <si>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</si>
  <si>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</si>
  <si>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</si>
  <si>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</si>
  <si>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</si>
  <si>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</si>
  <si>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</si>
  <si>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</si>
  <si>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</si>
  <si>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</si>
  <si>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</si>
  <si>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</si>
  <si>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</si>
  <si>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</si>
  <si>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</si>
  <si>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</si>
  <si>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</si>
  <si>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</si>
  <si>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</si>
  <si>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</si>
  <si>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</si>
  <si>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</si>
  <si>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</si>
  <si>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</si>
  <si>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</si>
  <si>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</si>
  <si>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</si>
  <si>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</si>
  <si>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</si>
  <si>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</si>
  <si>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</si>
  <si>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</si>
  <si>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</si>
  <si>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</si>
  <si>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</si>
  <si>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</si>
  <si>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</si>
  <si>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</si>
  <si>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</si>
  <si>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</si>
  <si>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</si>
  <si>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</si>
  <si>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</si>
  <si>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</si>
  <si>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</si>
  <si>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</si>
  <si>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</si>
  <si>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</si>
  <si>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</si>
  <si>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</si>
  <si>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</si>
  <si>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</si>
  <si>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</si>
  <si>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</si>
  <si>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</si>
  <si>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</si>
  <si>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</si>
  <si>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</si>
  <si>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</si>
  <si>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</si>
  <si>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</si>
  <si>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</si>
  <si>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</si>
  <si>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</si>
  <si>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</si>
  <si>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</si>
  <si>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</si>
  <si>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</si>
  <si>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</si>
  <si>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</si>
  <si>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</si>
  <si>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</si>
  <si>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</si>
  <si>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</si>
  <si>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</si>
  <si>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</si>
  <si>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</si>
  <si>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</si>
  <si>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</si>
  <si>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</si>
  <si>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</si>
  <si>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</si>
  <si>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</si>
  <si>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</si>
  <si>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</si>
  <si>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</si>
  <si>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</si>
  <si>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</si>
  <si>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</si>
  <si>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</si>
  <si>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</si>
  <si>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</si>
  <si>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</si>
  <si>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</si>
  <si>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</si>
  <si>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</si>
  <si>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</si>
  <si>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</si>
  <si>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</si>
  <si>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</si>
  <si>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</si>
  <si>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</si>
  <si>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</si>
  <si>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</si>
  <si>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</si>
  <si>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</si>
  <si>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</si>
  <si>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</si>
  <si>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</si>
  <si>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</si>
  <si>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</si>
  <si>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</si>
  <si>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</si>
  <si>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</si>
  <si>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</si>
  <si>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</si>
  <si>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</si>
  <si>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</si>
  <si>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</si>
  <si>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</si>
  <si>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</si>
  <si>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</si>
  <si>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</si>
  <si>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</si>
  <si>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</si>
  <si>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</si>
  <si>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</si>
  <si>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</si>
  <si>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</si>
  <si>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</si>
  <si>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</si>
  <si>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</si>
  <si>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</si>
  <si>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</si>
  <si>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</si>
  <si>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</si>
  <si>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</si>
  <si>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</si>
  <si>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</si>
  <si>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</si>
  <si>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</si>
  <si>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</si>
  <si>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</si>
  <si>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</si>
  <si>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</si>
  <si>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</si>
  <si>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</si>
  <si>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</si>
  <si>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</si>
  <si>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</si>
  <si>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</si>
  <si>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</si>
  <si>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</si>
  <si>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</si>
  <si>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</si>
  <si>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</si>
  <si>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</si>
  <si>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</si>
  <si>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</si>
  <si>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</si>
  <si>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</si>
  <si>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</si>
  <si>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</si>
  <si>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</si>
  <si>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</si>
  <si>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</si>
  <si>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</si>
  <si>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</si>
  <si>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</si>
  <si>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</si>
  <si>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</si>
  <si>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</si>
  <si>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</si>
  <si>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</si>
  <si>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</si>
  <si>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</si>
  <si>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</si>
  <si>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</si>
  <si>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</si>
  <si>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</si>
  <si>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</si>
  <si>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</si>
  <si>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</si>
  <si>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</si>
  <si>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</si>
  <si>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</si>
  <si>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</si>
  <si>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</si>
  <si>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</si>
  <si>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</si>
  <si>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</si>
  <si>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</si>
  <si>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</si>
  <si>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</si>
  <si>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</si>
  <si>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</si>
  <si>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</si>
  <si>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</si>
  <si>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</si>
  <si>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</si>
  <si>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</si>
  <si>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</si>
  <si>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</si>
  <si>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</si>
  <si>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</si>
  <si>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</si>
  <si>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</si>
  <si>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</si>
  <si>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</si>
  <si>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</si>
  <si>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</si>
  <si>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</si>
  <si>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</si>
  <si>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</si>
  <si>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</si>
  <si>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</si>
  <si>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</si>
  <si>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</si>
  <si>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</si>
  <si>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</si>
  <si>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</si>
  <si>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</si>
  <si>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</si>
  <si>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</si>
  <si>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</si>
  <si>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</si>
  <si>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</si>
  <si>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</si>
  <si>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</si>
  <si>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</si>
  <si>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</si>
  <si>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</si>
  <si>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</si>
  <si>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</si>
  <si>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</si>
  <si>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</si>
  <si>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</si>
  <si>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</si>
  <si>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</si>
  <si>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</si>
  <si>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</si>
  <si>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</si>
  <si>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</si>
  <si>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</si>
  <si>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</si>
  <si>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</si>
  <si>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</si>
  <si>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</si>
  <si>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</si>
  <si>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</si>
  <si>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</si>
  <si>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</si>
  <si>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</si>
  <si>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</si>
  <si>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</si>
  <si>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</si>
  <si>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</si>
  <si>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</si>
  <si>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</si>
  <si>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</si>
  <si>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</si>
  <si>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</si>
  <si>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</si>
  <si>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</si>
  <si>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</si>
  <si>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</si>
  <si>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</si>
  <si>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</si>
  <si>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</si>
  <si>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</si>
  <si>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</si>
  <si>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</si>
  <si>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</si>
  <si>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</si>
  <si>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</si>
  <si>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</si>
  <si>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</si>
  <si>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</si>
  <si>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</si>
  <si>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</si>
  <si>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</si>
  <si>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</si>
  <si>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</si>
  <si>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</si>
  <si>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</si>
  <si>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</si>
  <si>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</si>
  <si>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</si>
  <si>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</si>
  <si>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</si>
  <si>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</si>
  <si>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</si>
  <si>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</si>
  <si>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</si>
  <si>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</si>
  <si>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</si>
  <si>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</si>
  <si>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</si>
  <si>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</si>
  <si>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</si>
  <si>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</si>
  <si>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</si>
  <si>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</si>
  <si>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</si>
  <si>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</si>
  <si>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</si>
  <si>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</si>
  <si>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</si>
  <si>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</si>
  <si>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</si>
  <si>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</si>
  <si>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</si>
  <si>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</si>
  <si>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</si>
  <si>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</si>
  <si>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</si>
  <si>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</si>
  <si>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</si>
  <si>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</si>
  <si>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</si>
  <si>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</si>
  <si>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</si>
  <si>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</si>
  <si>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</si>
  <si>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</si>
  <si>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</si>
  <si>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</si>
  <si>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</si>
  <si>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</si>
  <si>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</si>
  <si>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</si>
  <si>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</si>
  <si>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</si>
  <si>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</si>
  <si>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</si>
  <si>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</si>
  <si>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</si>
  <si>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</si>
  <si>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</si>
  <si>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</si>
  <si>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</si>
  <si>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</si>
  <si>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</si>
  <si>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</si>
  <si>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</si>
  <si>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</si>
  <si>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</si>
  <si>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</si>
  <si>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</si>
  <si>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</si>
  <si>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</si>
  <si>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</si>
  <si>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</si>
  <si>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</si>
  <si>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</si>
  <si>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</si>
  <si>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</si>
  <si>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</si>
  <si>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</si>
  <si>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</si>
  <si>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</si>
  <si>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</si>
  <si>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</si>
  <si>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</si>
  <si>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</si>
  <si>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</si>
  <si>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</si>
  <si>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</si>
  <si>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</si>
  <si>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</si>
  <si>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</si>
  <si>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</si>
  <si>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</si>
  <si>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</si>
  <si>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</si>
  <si>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</si>
  <si>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</si>
  <si>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</si>
  <si>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</si>
  <si>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</si>
  <si>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</si>
  <si>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</si>
  <si>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</si>
  <si>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</si>
  <si>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</si>
  <si>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</si>
  <si>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</si>
  <si>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</si>
  <si>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</si>
  <si>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</si>
  <si>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</si>
  <si>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</si>
  <si>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</si>
  <si>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</si>
  <si>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</si>
  <si>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</si>
  <si>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</si>
  <si>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</si>
  <si>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</si>
  <si>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</si>
  <si>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</si>
  <si>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</si>
  <si>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</si>
  <si>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</si>
  <si>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</si>
  <si>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</si>
  <si>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</si>
  <si>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</si>
  <si>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</si>
  <si>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</si>
  <si>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</si>
  <si>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</si>
  <si>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</si>
  <si>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</si>
  <si>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</si>
  <si>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</si>
  <si>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</si>
  <si>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</si>
  <si>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</si>
  <si>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</si>
  <si>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</si>
  <si>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</si>
  <si>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</si>
  <si>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</si>
  <si>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</si>
  <si>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</si>
  <si>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</si>
  <si>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</si>
  <si>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</si>
  <si>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原子力施設等安全解析事業</t>
    <phoneticPr fontId="5"/>
  </si>
  <si>
    <t>安全技術管理官（地震・津波担当）　小林　恒一</t>
    <phoneticPr fontId="5"/>
  </si>
  <si>
    <t>○</t>
  </si>
  <si>
    <t>特別会計に関する法律第85条第6項
特別会計に関する法律施行令第51条第7項第16号</t>
    <phoneticPr fontId="5"/>
  </si>
  <si>
    <t>-</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</si>
  <si>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</si>
  <si>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phoneticPr fontId="5"/>
  </si>
  <si>
    <t>-</t>
    <phoneticPr fontId="5"/>
  </si>
  <si>
    <t>-</t>
    <phoneticPr fontId="5"/>
  </si>
  <si>
    <t>-</t>
    <phoneticPr fontId="5"/>
  </si>
  <si>
    <t>-</t>
    <phoneticPr fontId="5"/>
  </si>
  <si>
    <t>旅費</t>
    <phoneticPr fontId="5"/>
  </si>
  <si>
    <t>消耗品費</t>
    <phoneticPr fontId="5"/>
  </si>
  <si>
    <t>解析費</t>
    <phoneticPr fontId="5"/>
  </si>
  <si>
    <t>賃借費</t>
    <phoneticPr fontId="5"/>
  </si>
  <si>
    <t>-</t>
    <phoneticPr fontId="5"/>
  </si>
  <si>
    <t>解析・評価等を実施し、適合性審査で活用された対象施設数を成果指標とする。</t>
    <phoneticPr fontId="5"/>
  </si>
  <si>
    <t>件</t>
    <rPh sb="0" eb="1">
      <t>ケン</t>
    </rPh>
    <phoneticPr fontId="5"/>
  </si>
  <si>
    <t>-</t>
    <phoneticPr fontId="5"/>
  </si>
  <si>
    <t>審査において技術的妥当性確認の根拠として用いられた数を成果指標とする。</t>
    <phoneticPr fontId="5"/>
  </si>
  <si>
    <t>-</t>
    <phoneticPr fontId="5"/>
  </si>
  <si>
    <t>-</t>
    <phoneticPr fontId="5"/>
  </si>
  <si>
    <t>百万円</t>
    <phoneticPr fontId="5"/>
  </si>
  <si>
    <t>　　百万円/件</t>
    <phoneticPr fontId="5"/>
  </si>
  <si>
    <t>16/5</t>
    <phoneticPr fontId="5"/>
  </si>
  <si>
    <t>15/8</t>
    <phoneticPr fontId="5"/>
  </si>
  <si>
    <t>原子力に対する確かな規制を通じて、人と環境を守ること</t>
    <phoneticPr fontId="5"/>
  </si>
  <si>
    <t>原子力の安全確保に向けた技術・人材の基盤の構築</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</si>
  <si>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phoneticPr fontId="5"/>
  </si>
  <si>
    <t>本事業は、社会的に関心の高い原子炉等規制法に基づく原子力施設等の適合性審査の技術的妥当性確認における精度向上を目的としており、国民や社会のニーズを的確に反映している。</t>
    <phoneticPr fontId="5"/>
  </si>
  <si>
    <t>△</t>
  </si>
  <si>
    <t>本事業は、原子炉等規制法に基づく原子力施設等の適合性審査の技術的妥当性確認における精度向上を目的としており、国が行うべき事業であることから、地方自治体、民間等に委ねることはできない。</t>
    <phoneticPr fontId="5"/>
  </si>
  <si>
    <t>本事業は、社会的に関心の高い原子炉等規制法に基づく原子力施設等の適合性審査の技術的妥当性確認における精度向上を目的としており、優先度は高い。</t>
    <phoneticPr fontId="5"/>
  </si>
  <si>
    <t>無</t>
  </si>
  <si>
    <t>原子炉等規制法に基づき、国として原子力施設等の安全性を厳正に評価・確認することを目的としており、国が全額負担することは妥当である。</t>
    <phoneticPr fontId="5"/>
  </si>
  <si>
    <t>単位当たりのコストについては、解析作業の有無により大きく変化するものであり、コストの水準は妥当なものと判断した。</t>
    <phoneticPr fontId="5"/>
  </si>
  <si>
    <t>‐</t>
  </si>
  <si>
    <t>-</t>
    <phoneticPr fontId="5"/>
  </si>
  <si>
    <t>事業者からの申請内容及び審査内容・状況等から成果目標には達しなかったが、本事業で得られた成果は適合性審査に適切に活用されていることを確認した。</t>
    <phoneticPr fontId="5"/>
  </si>
  <si>
    <t>本事業における成果は、原子力施設等の適合性審査に資するべきものであるため、他の手段・方法等を採ることは困難である。</t>
    <phoneticPr fontId="5"/>
  </si>
  <si>
    <t>活動実績は、電気事業者からの原子力施設等に関する申請の程度及び審査の内容・状況により左右されたことから、当初見込みどおりの実績を得ることができなかった。</t>
    <phoneticPr fontId="5"/>
  </si>
  <si>
    <t>027</t>
    <phoneticPr fontId="5"/>
  </si>
  <si>
    <t>0035</t>
    <phoneticPr fontId="5"/>
  </si>
  <si>
    <t>0030</t>
    <phoneticPr fontId="5"/>
  </si>
  <si>
    <t>事業の成果は、適合性審査において適切に活用されている。</t>
    <phoneticPr fontId="5"/>
  </si>
  <si>
    <t>-</t>
    <phoneticPr fontId="5"/>
  </si>
  <si>
    <t>-</t>
    <phoneticPr fontId="5"/>
  </si>
  <si>
    <t>-</t>
    <phoneticPr fontId="5"/>
  </si>
  <si>
    <t>審査に係る技術的妥当性確認の精度向上を図ることを目的とする。
（平成２８年度以降）</t>
    <rPh sb="32" eb="34">
      <t>ヘイセイ</t>
    </rPh>
    <phoneticPr fontId="5"/>
  </si>
  <si>
    <t>-</t>
    <phoneticPr fontId="5"/>
  </si>
  <si>
    <t>-</t>
    <phoneticPr fontId="5"/>
  </si>
  <si>
    <t>-</t>
    <phoneticPr fontId="5"/>
  </si>
  <si>
    <t>-</t>
    <phoneticPr fontId="5"/>
  </si>
  <si>
    <t>事業者の許認可申請等の適合性審査に係る解析・評価等を実施し、適合性審査に活用することを成果目標とする。（平成２７年度まで）</t>
    <rPh sb="52" eb="54">
      <t>ヘイセイ</t>
    </rPh>
    <rPh sb="56" eb="58">
      <t>ネンド</t>
    </rPh>
    <phoneticPr fontId="5"/>
  </si>
  <si>
    <t>セコム株式会社</t>
    <rPh sb="3" eb="7">
      <t>カブシキガイシャ</t>
    </rPh>
    <phoneticPr fontId="5"/>
  </si>
  <si>
    <t>監視カメラ等の購入</t>
    <phoneticPr fontId="5"/>
  </si>
  <si>
    <t>-</t>
    <phoneticPr fontId="5"/>
  </si>
  <si>
    <t>-</t>
    <phoneticPr fontId="5"/>
  </si>
  <si>
    <t>備品費</t>
    <rPh sb="0" eb="3">
      <t>ビヒンヒ</t>
    </rPh>
    <phoneticPr fontId="5"/>
  </si>
  <si>
    <t>A.セコム株式会社</t>
    <phoneticPr fontId="5"/>
  </si>
  <si>
    <t>適合性審査のための現地調査に当たってはパックを利用する等旅費の削減を図っている。また、セキュリティ確保の観点から解析を行う環境に必要な監視カメラ等の購入に当たっては複数者から見積を取る等コスト削減に努めた。</t>
    <rPh sb="0" eb="3">
      <t>テキゴウセイ</t>
    </rPh>
    <rPh sb="3" eb="5">
      <t>シンサ</t>
    </rPh>
    <rPh sb="9" eb="11">
      <t>ゲンチ</t>
    </rPh>
    <rPh sb="11" eb="13">
      <t>チョウサ</t>
    </rPh>
    <rPh sb="14" eb="15">
      <t>ア</t>
    </rPh>
    <rPh sb="23" eb="25">
      <t>リヨウ</t>
    </rPh>
    <rPh sb="27" eb="28">
      <t>トウ</t>
    </rPh>
    <rPh sb="28" eb="30">
      <t>リョヒ</t>
    </rPh>
    <rPh sb="31" eb="33">
      <t>サクゲン</t>
    </rPh>
    <rPh sb="34" eb="35">
      <t>ハカ</t>
    </rPh>
    <rPh sb="49" eb="51">
      <t>カクホ</t>
    </rPh>
    <rPh sb="52" eb="54">
      <t>カンテン</t>
    </rPh>
    <rPh sb="56" eb="58">
      <t>カイセキ</t>
    </rPh>
    <rPh sb="59" eb="60">
      <t>オコナ</t>
    </rPh>
    <rPh sb="61" eb="63">
      <t>カンキョウ</t>
    </rPh>
    <rPh sb="64" eb="66">
      <t>ヒツヨウ</t>
    </rPh>
    <rPh sb="67" eb="69">
      <t>カンシ</t>
    </rPh>
    <rPh sb="72" eb="73">
      <t>トウ</t>
    </rPh>
    <rPh sb="74" eb="76">
      <t>コウニュウ</t>
    </rPh>
    <rPh sb="77" eb="78">
      <t>ア</t>
    </rPh>
    <phoneticPr fontId="5"/>
  </si>
  <si>
    <t>原子力規制委員会</t>
  </si>
  <si>
    <t>-</t>
    <phoneticPr fontId="5"/>
  </si>
  <si>
    <t>物品購入に当たっては複数者から見積を取った上で、支出先を選定している。</t>
    <rPh sb="0" eb="2">
      <t>ブッピン</t>
    </rPh>
    <rPh sb="18" eb="19">
      <t>ト</t>
    </rPh>
    <rPh sb="21" eb="22">
      <t>ウエ</t>
    </rPh>
    <rPh sb="24" eb="26">
      <t>シシュツ</t>
    </rPh>
    <rPh sb="26" eb="27">
      <t>サキ</t>
    </rPh>
    <rPh sb="28" eb="30">
      <t>センテイ</t>
    </rPh>
    <phoneticPr fontId="5"/>
  </si>
  <si>
    <t>本事業の費用は解析作業の外注費であるが、事業者からの申請内容及び審査内容・状況等により予定の外注解析作業が発生しなかったため不用率が大きくなったことを確認した。</t>
    <phoneticPr fontId="5"/>
  </si>
  <si>
    <t>適合性審査のために実施した解析・評価等の報告数
（平成２７年度まで）</t>
    <phoneticPr fontId="5"/>
  </si>
  <si>
    <t>適合性審査を支援した件数
（平成２８年度以降）</t>
    <rPh sb="0" eb="3">
      <t>テキゴウセイ</t>
    </rPh>
    <rPh sb="3" eb="5">
      <t>シンサ</t>
    </rPh>
    <rPh sb="6" eb="8">
      <t>シエン</t>
    </rPh>
    <rPh sb="10" eb="12">
      <t>ケンスウ</t>
    </rPh>
    <phoneticPr fontId="5"/>
  </si>
  <si>
    <t>件</t>
    <rPh sb="0" eb="1">
      <t>ケン</t>
    </rPh>
    <phoneticPr fontId="5"/>
  </si>
  <si>
    <t>-</t>
    <phoneticPr fontId="5"/>
  </si>
  <si>
    <t>執行額／適合性審査のために実施した解析・評価等の報告件数（平成２７年度まで）　　　　　　　　</t>
    <phoneticPr fontId="5"/>
  </si>
  <si>
    <t>執行額／適合性審査を支援した件数（平成２８年度以降）　</t>
    <phoneticPr fontId="5"/>
  </si>
  <si>
    <t>-</t>
    <phoneticPr fontId="5"/>
  </si>
  <si>
    <t>-</t>
    <phoneticPr fontId="5"/>
  </si>
  <si>
    <t>1.7/22</t>
    <phoneticPr fontId="5"/>
  </si>
  <si>
    <t>安全研究の成果の反映を含めた規制基準等の策定、見直しを図った件数
【当課実績】
　　H26年度：0件
　　H27年度：0件
　　H28年度：0件</t>
    <rPh sb="67" eb="69">
      <t>ネンド</t>
    </rPh>
    <rPh sb="71" eb="72">
      <t>ケン</t>
    </rPh>
    <phoneticPr fontId="5"/>
  </si>
  <si>
    <t>規制に活用する観点から安全研究等を通じて蓄積された技術的知見をNRA技術報告・論文誌等で公表した件数
【当課実績】
　　H26年度：10件
　　H27年度：7件
　　H28年度：6件</t>
    <rPh sb="86" eb="88">
      <t>ネンド</t>
    </rPh>
    <rPh sb="90" eb="91">
      <t>ケン</t>
    </rPh>
    <phoneticPr fontId="5"/>
  </si>
  <si>
    <t>-</t>
    <phoneticPr fontId="5"/>
  </si>
  <si>
    <t>費目・使途は、適合性審査のための現地調査に係る旅費及び解析を実施する環境に必要な物品の購入であり事業目的に即していることを確認した。</t>
    <rPh sb="16" eb="18">
      <t>ゲンチ</t>
    </rPh>
    <rPh sb="18" eb="20">
      <t>チョウサ</t>
    </rPh>
    <rPh sb="21" eb="22">
      <t>カカ</t>
    </rPh>
    <rPh sb="23" eb="25">
      <t>リョヒ</t>
    </rPh>
    <rPh sb="25" eb="26">
      <t>オヨ</t>
    </rPh>
    <rPh sb="27" eb="29">
      <t>カイセキ</t>
    </rPh>
    <rPh sb="30" eb="32">
      <t>ジッシ</t>
    </rPh>
    <rPh sb="34" eb="36">
      <t>カンキョウ</t>
    </rPh>
    <rPh sb="37" eb="39">
      <t>ヒツヨウ</t>
    </rPh>
    <rPh sb="40" eb="42">
      <t>ブッピン</t>
    </rPh>
    <rPh sb="43" eb="45">
      <t>コウニュウ</t>
    </rPh>
    <phoneticPr fontId="5"/>
  </si>
  <si>
    <t>平成２６年度～平成２８年度において外注が必要な解析作業が発生しておらず、今後も外注が必要な解析作業の発生が見込まれないことから平成30年度以降は予算要求を行わない。</t>
    <rPh sb="0" eb="2">
      <t>ヘイセイ</t>
    </rPh>
    <rPh sb="4" eb="6">
      <t>ネンド</t>
    </rPh>
    <rPh sb="7" eb="9">
      <t>ヘイセイ</t>
    </rPh>
    <rPh sb="11" eb="13">
      <t>ネンド</t>
    </rPh>
    <rPh sb="20" eb="22">
      <t>ヒツヨウ</t>
    </rPh>
    <rPh sb="36" eb="38">
      <t>コンゴ</t>
    </rPh>
    <rPh sb="39" eb="41">
      <t>ガイチュウ</t>
    </rPh>
    <rPh sb="42" eb="44">
      <t>ヒツヨウ</t>
    </rPh>
    <rPh sb="45" eb="47">
      <t>カイセキ</t>
    </rPh>
    <rPh sb="47" eb="49">
      <t>サギョウ</t>
    </rPh>
    <rPh sb="50" eb="52">
      <t>ハッセイ</t>
    </rPh>
    <rPh sb="53" eb="55">
      <t>ミコ</t>
    </rPh>
    <rPh sb="63" eb="65">
      <t>ヘイセイ</t>
    </rPh>
    <rPh sb="67" eb="69">
      <t>ネンド</t>
    </rPh>
    <rPh sb="69" eb="71">
      <t>イコウ</t>
    </rPh>
    <rPh sb="72" eb="74">
      <t>ヨサン</t>
    </rPh>
    <rPh sb="74" eb="76">
      <t>ヨウキュウ</t>
    </rPh>
    <rPh sb="77" eb="78">
      <t>オコナ</t>
    </rPh>
    <phoneticPr fontId="5"/>
  </si>
  <si>
    <t>規制に活用する観点から安全研究等を通じて蓄積された技術的知見をNRA技術報告・論文誌等で公表した件数
【当課実績】
　　H26年度：4件
　　H27年度：5件
　　H28年度：5件</t>
    <rPh sb="85" eb="87">
      <t>ネンド</t>
    </rPh>
    <rPh sb="89" eb="90">
      <t>ケン</t>
    </rPh>
    <phoneticPr fontId="5"/>
  </si>
  <si>
    <t>原子力規制庁</t>
    <phoneticPr fontId="5"/>
  </si>
  <si>
    <t>技術基盤グループ
地震・津波研究部門</t>
    <rPh sb="0" eb="4">
      <t>ギジュツキバン</t>
    </rPh>
    <rPh sb="9" eb="11">
      <t>ジシン</t>
    </rPh>
    <rPh sb="12" eb="14">
      <t>ツナミ</t>
    </rPh>
    <rPh sb="14" eb="16">
      <t>ケンキュウ</t>
    </rPh>
    <rPh sb="16" eb="18">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</si>
</sst>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180975</xdr:colOff>
      <xdr:row>740</xdr:row>
      <xdr:rowOff>104775</xdr:rowOff>
    </xdr:from>
    <xdr:to>
      <xdr:col>41</xdr:col>
      <xdr:colOff>29811</xdr:colOff>
      <xdr:row>756</xdr:row>
      <xdr:rowOff>142469</xdr:rowOff>
    </xdr:to>
    <xdr:grpSp>
      <xdr:nvGrpSpPr>
        <xdr:cNvPr id="16" name="グループ化 15"/>
        <xdr:cNvGrpSpPr/>
      </xdr:nvGrpSpPr>
      <xdr:grpSpPr>
        <a:xfrm>
          <a:off x="3025775" y="47018575"/>
          <a:ext cx="5335236" cy="5727294"/>
          <a:chOff x="3692800" y="46795763"/>
          <a:chExt cx="5249511" cy="5676494"/>
        </a:xfrm>
      </xdr:grpSpPr>
      <xdr:grpSp>
        <xdr:nvGrpSpPr>
          <xdr:cNvPr id="17" name="グループ化 16"/>
          <xdr:cNvGrpSpPr>
            <a:grpSpLocks/>
          </xdr:cNvGrpSpPr>
        </xdr:nvGrpSpPr>
        <xdr:grpSpPr bwMode="auto">
          <a:xfrm>
            <a:off x="3692800" y="46795763"/>
            <a:ext cx="4089482" cy="5676494"/>
            <a:chOff x="3830008" y="34265970"/>
            <a:chExt cx="3768687" cy="5118333"/>
          </a:xfrm>
        </xdr:grpSpPr>
        <xdr:sp macro="" textlink="">
          <xdr:nvSpPr>
            <xdr:cNvPr id="20" name="大かっこ 19"/>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監視カメラ等の購入</a:t>
              </a:r>
              <a:endParaRPr lang="en-US" altLang="ja-JP" sz="1200" b="0" i="0" baseline="0">
                <a:solidFill>
                  <a:schemeClr val="tx1"/>
                </a:solidFill>
                <a:effectLst/>
                <a:latin typeface="+mn-lt"/>
                <a:ea typeface="+mn-ea"/>
                <a:cs typeface="+mn-cs"/>
              </a:endParaRPr>
            </a:p>
          </xdr:txBody>
        </xdr:sp>
        <xdr:sp macro="" textlink="">
          <xdr:nvSpPr>
            <xdr:cNvPr id="21" name="正方形/長方形 20"/>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p>
          </xdr:txBody>
        </xdr:sp>
        <xdr:cxnSp macro="">
          <xdr:nvCxnSpPr>
            <xdr:cNvPr id="22" name="直線矢印コネクタ 21"/>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24" name="テキスト ボックス 23"/>
            <xdr:cNvSpPr txBox="1"/>
          </xdr:nvSpPr>
          <xdr:spPr>
            <a:xfrm>
              <a:off x="4263402" y="37547610"/>
              <a:ext cx="820173" cy="24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5" name="正方形/長方形 24"/>
            <xdr:cNvSpPr/>
          </xdr:nvSpPr>
          <xdr:spPr>
            <a:xfrm>
              <a:off x="4707194" y="37875515"/>
              <a:ext cx="2016658" cy="6751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Ａ：民間会社（１社）</a:t>
              </a:r>
              <a:endParaRPr kumimoji="1" lang="en-US" altLang="ja-JP" sz="1400">
                <a:solidFill>
                  <a:sysClr val="windowText" lastClr="000000"/>
                </a:solidFill>
              </a:endParaRPr>
            </a:p>
            <a:p>
              <a:pPr algn="ctr"/>
              <a:r>
                <a:rPr kumimoji="1" lang="en-US" altLang="ja-JP" sz="1400">
                  <a:solidFill>
                    <a:sysClr val="windowText" lastClr="000000"/>
                  </a:solidFill>
                </a:rPr>
                <a:t>0.8</a:t>
              </a:r>
              <a:r>
                <a:rPr kumimoji="1" lang="ja-JP" altLang="en-US" sz="1400">
                  <a:solidFill>
                    <a:sysClr val="windowText" lastClr="000000"/>
                  </a:solidFill>
                </a:rPr>
                <a:t>百万円</a:t>
              </a:r>
            </a:p>
          </xdr:txBody>
        </xdr:sp>
      </xdr:grpSp>
      <xdr:sp macro="" textlink="">
        <xdr:nvSpPr>
          <xdr:cNvPr id="18" name="Text Box 23"/>
          <xdr:cNvSpPr txBox="1">
            <a:spLocks noChangeArrowheads="1"/>
          </xdr:cNvSpPr>
        </xdr:nvSpPr>
        <xdr:spPr bwMode="auto">
          <a:xfrm>
            <a:off x="7250206" y="48992118"/>
            <a:ext cx="1562100" cy="68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ct val="100000"/>
              </a:lnSpc>
              <a:defRPr sz="1000"/>
            </a:pPr>
            <a:r>
              <a:rPr kumimoji="1" lang="ja-JP" altLang="en-US" sz="1400">
                <a:solidFill>
                  <a:sysClr val="windowText" lastClr="000000"/>
                </a:solidFill>
                <a:latin typeface="+mn-lt"/>
                <a:ea typeface="+mn-ea"/>
                <a:cs typeface="+mn-cs"/>
              </a:rPr>
              <a:t>事務費</a:t>
            </a:r>
          </a:p>
          <a:p>
            <a:pPr marL="0" indent="0" algn="ctr" rtl="0">
              <a:lnSpc>
                <a:spcPct val="100000"/>
              </a:lnSpc>
              <a:defRPr sz="1000"/>
            </a:pPr>
            <a:r>
              <a:rPr kumimoji="1" lang="en-US" altLang="ja-JP" sz="1400">
                <a:solidFill>
                  <a:sysClr val="windowText" lastClr="000000"/>
                </a:solidFill>
                <a:latin typeface="+mn-lt"/>
                <a:ea typeface="+mn-ea"/>
                <a:cs typeface="+mn-cs"/>
              </a:rPr>
              <a:t>0.9</a:t>
            </a:r>
            <a:r>
              <a:rPr kumimoji="1" lang="ja-JP" altLang="en-US" sz="1400">
                <a:solidFill>
                  <a:sysClr val="windowText" lastClr="000000"/>
                </a:solidFill>
                <a:latin typeface="+mn-lt"/>
                <a:ea typeface="+mn-ea"/>
                <a:cs typeface="+mn-cs"/>
              </a:rPr>
              <a:t>百万円</a:t>
            </a:r>
          </a:p>
        </xdr:txBody>
      </xdr:sp>
      <xdr:sp macro="" textlink="">
        <xdr:nvSpPr>
          <xdr:cNvPr id="19" name="大かっこ 18"/>
          <xdr:cNvSpPr/>
        </xdr:nvSpPr>
        <xdr:spPr>
          <a:xfrm>
            <a:off x="7104530" y="49810147"/>
            <a:ext cx="1837781" cy="605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0</xdr:colOff>
      <xdr:row>749</xdr:row>
      <xdr:rowOff>0</xdr:rowOff>
    </xdr:from>
    <xdr:to>
      <xdr:col>40</xdr:col>
      <xdr:colOff>76200</xdr:colOff>
      <xdr:row>750</xdr:row>
      <xdr:rowOff>28575</xdr:rowOff>
    </xdr:to>
    <xdr:sp macro="" textlink="">
      <xdr:nvSpPr>
        <xdr:cNvPr id="26" name="Text Box 12"/>
        <xdr:cNvSpPr txBox="1">
          <a:spLocks noChangeArrowheads="1"/>
        </xdr:cNvSpPr>
      </xdr:nvSpPr>
      <xdr:spPr bwMode="auto">
        <a:xfrm>
          <a:off x="6600825" y="47605950"/>
          <a:ext cx="1476375"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a:t>
          </a:r>
        </a:p>
      </xdr:txBody>
    </xdr:sp>
    <xdr:clientData/>
  </xdr:twoCellAnchor>
  <xdr:twoCellAnchor>
    <xdr:from>
      <xdr:col>25</xdr:col>
      <xdr:colOff>66675</xdr:colOff>
      <xdr:row>747</xdr:row>
      <xdr:rowOff>171450</xdr:rowOff>
    </xdr:from>
    <xdr:to>
      <xdr:col>32</xdr:col>
      <xdr:colOff>114300</xdr:colOff>
      <xdr:row>747</xdr:row>
      <xdr:rowOff>180975</xdr:rowOff>
    </xdr:to>
    <xdr:cxnSp macro="">
      <xdr:nvCxnSpPr>
        <xdr:cNvPr id="13" name="直線矢印コネクタ 12"/>
        <xdr:cNvCxnSpPr/>
      </xdr:nvCxnSpPr>
      <xdr:spPr bwMode="auto">
        <a:xfrm>
          <a:off x="5067300" y="49368075"/>
          <a:ext cx="1447800" cy="952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AQ120" sqref="AQ120:A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606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187</v>
      </c>
      <c r="H5" s="526"/>
      <c r="I5" s="526"/>
      <c r="J5" s="526"/>
      <c r="K5" s="526"/>
      <c r="L5" s="526"/>
      <c r="M5" s="527" t="s">
        <v>67</v>
      </c>
      <c r="N5" s="528"/>
      <c r="O5" s="528"/>
      <c r="P5" s="528"/>
      <c r="Q5" s="528"/>
      <c r="R5" s="529"/>
      <c r="S5" s="530" t="s">
        <v>86</v>
      </c>
      <c r="T5" s="526"/>
      <c r="U5" s="526"/>
      <c r="V5" s="526"/>
      <c r="W5" s="526"/>
      <c r="X5" s="531"/>
      <c r="Y5" s="701" t="s">
        <v>3</v>
      </c>
      <c r="Z5" s="702"/>
      <c r="AA5" s="702"/>
      <c r="AB5" s="702"/>
      <c r="AC5" s="702"/>
      <c r="AD5" s="703"/>
      <c r="AE5" s="704" t="s">
        <v>626</v>
      </c>
      <c r="AF5" s="704"/>
      <c r="AG5" s="704"/>
      <c r="AH5" s="704"/>
      <c r="AI5" s="704"/>
      <c r="AJ5" s="704"/>
      <c r="AK5" s="704"/>
      <c r="AL5" s="704"/>
      <c r="AM5" s="704"/>
      <c r="AN5" s="704"/>
      <c r="AO5" s="704"/>
      <c r="AP5" s="705"/>
      <c r="AQ5" s="706" t="s">
        <v>546</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7" t="s">
        <v>550</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6" t="s">
        <v>31</v>
      </c>
      <c r="B10" s="727"/>
      <c r="C10" s="727"/>
      <c r="D10" s="727"/>
      <c r="E10" s="727"/>
      <c r="F10" s="727"/>
      <c r="G10" s="661" t="s">
        <v>551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v>1316</v>
      </c>
      <c r="Q13" s="183"/>
      <c r="R13" s="183"/>
      <c r="S13" s="183"/>
      <c r="T13" s="183"/>
      <c r="U13" s="183"/>
      <c r="V13" s="184"/>
      <c r="W13" s="182">
        <v>704</v>
      </c>
      <c r="X13" s="183"/>
      <c r="Y13" s="183"/>
      <c r="Z13" s="183"/>
      <c r="AA13" s="183"/>
      <c r="AB13" s="183"/>
      <c r="AC13" s="184"/>
      <c r="AD13" s="182">
        <v>455</v>
      </c>
      <c r="AE13" s="183"/>
      <c r="AF13" s="183"/>
      <c r="AG13" s="183"/>
      <c r="AH13" s="183"/>
      <c r="AI13" s="183"/>
      <c r="AJ13" s="184"/>
      <c r="AK13" s="182">
        <v>100</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552</v>
      </c>
      <c r="Q14" s="183"/>
      <c r="R14" s="183"/>
      <c r="S14" s="183"/>
      <c r="T14" s="183"/>
      <c r="U14" s="183"/>
      <c r="V14" s="184"/>
      <c r="W14" s="182" t="s">
        <v>552</v>
      </c>
      <c r="X14" s="183"/>
      <c r="Y14" s="183"/>
      <c r="Z14" s="183"/>
      <c r="AA14" s="183"/>
      <c r="AB14" s="183"/>
      <c r="AC14" s="184"/>
      <c r="AD14" s="182" t="s">
        <v>590</v>
      </c>
      <c r="AE14" s="183"/>
      <c r="AF14" s="183"/>
      <c r="AG14" s="183"/>
      <c r="AH14" s="183"/>
      <c r="AI14" s="183"/>
      <c r="AJ14" s="184"/>
      <c r="AK14" s="182" t="s">
        <v>592</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553</v>
      </c>
      <c r="Q15" s="183"/>
      <c r="R15" s="183"/>
      <c r="S15" s="183"/>
      <c r="T15" s="183"/>
      <c r="U15" s="183"/>
      <c r="V15" s="184"/>
      <c r="W15" s="182" t="s">
        <v>555</v>
      </c>
      <c r="X15" s="183"/>
      <c r="Y15" s="183"/>
      <c r="Z15" s="183"/>
      <c r="AA15" s="183"/>
      <c r="AB15" s="183"/>
      <c r="AC15" s="184"/>
      <c r="AD15" s="182" t="s">
        <v>591</v>
      </c>
      <c r="AE15" s="183"/>
      <c r="AF15" s="183"/>
      <c r="AG15" s="183"/>
      <c r="AH15" s="183"/>
      <c r="AI15" s="183"/>
      <c r="AJ15" s="184"/>
      <c r="AK15" s="182" t="s">
        <v>591</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549</v>
      </c>
      <c r="Q16" s="183"/>
      <c r="R16" s="183"/>
      <c r="S16" s="183"/>
      <c r="T16" s="183"/>
      <c r="U16" s="183"/>
      <c r="V16" s="184"/>
      <c r="W16" s="182" t="s">
        <v>549</v>
      </c>
      <c r="X16" s="183"/>
      <c r="Y16" s="183"/>
      <c r="Z16" s="183"/>
      <c r="AA16" s="183"/>
      <c r="AB16" s="183"/>
      <c r="AC16" s="184"/>
      <c r="AD16" s="182" t="s">
        <v>591</v>
      </c>
      <c r="AE16" s="183"/>
      <c r="AF16" s="183"/>
      <c r="AG16" s="183"/>
      <c r="AH16" s="183"/>
      <c r="AI16" s="183"/>
      <c r="AJ16" s="184"/>
      <c r="AK16" s="182" t="s">
        <v>591</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554</v>
      </c>
      <c r="Q17" s="183"/>
      <c r="R17" s="183"/>
      <c r="S17" s="183"/>
      <c r="T17" s="183"/>
      <c r="U17" s="183"/>
      <c r="V17" s="184"/>
      <c r="W17" s="182" t="s">
        <v>549</v>
      </c>
      <c r="X17" s="183"/>
      <c r="Y17" s="183"/>
      <c r="Z17" s="183"/>
      <c r="AA17" s="183"/>
      <c r="AB17" s="183"/>
      <c r="AC17" s="184"/>
      <c r="AD17" s="182" t="s">
        <v>591</v>
      </c>
      <c r="AE17" s="183"/>
      <c r="AF17" s="183"/>
      <c r="AG17" s="183"/>
      <c r="AH17" s="183"/>
      <c r="AI17" s="183"/>
      <c r="AJ17" s="184"/>
      <c r="AK17" s="182" t="s">
        <v>591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1316</v>
      </c>
      <c r="Q18" s="204"/>
      <c r="R18" s="204"/>
      <c r="S18" s="204"/>
      <c r="T18" s="204"/>
      <c r="U18" s="204"/>
      <c r="V18" s="205"/>
      <c r="W18" s="203">
        <f>SUM(W13:AC17)</f>
        <v>704</v>
      </c>
      <c r="X18" s="204"/>
      <c r="Y18" s="204"/>
      <c r="Z18" s="204"/>
      <c r="AA18" s="204"/>
      <c r="AB18" s="204"/>
      <c r="AC18" s="205"/>
      <c r="AD18" s="203">
        <f>SUM(AD13:AJ17)</f>
        <v>455</v>
      </c>
      <c r="AE18" s="204"/>
      <c r="AF18" s="204"/>
      <c r="AG18" s="204"/>
      <c r="AH18" s="204"/>
      <c r="AI18" s="204"/>
      <c r="AJ18" s="205"/>
      <c r="AK18" s="203">
        <f>SUM(AK13:AQ17)</f>
        <v>100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v>
      </c>
      <c r="Q19" s="183"/>
      <c r="R19" s="183"/>
      <c r="S19" s="183"/>
      <c r="T19" s="183"/>
      <c r="U19" s="183"/>
      <c r="V19" s="184"/>
      <c r="W19" s="182">
        <v>15</v>
      </c>
      <c r="X19" s="183"/>
      <c r="Y19" s="183"/>
      <c r="Z19" s="183"/>
      <c r="AA19" s="183"/>
      <c r="AB19" s="183"/>
      <c r="AC19" s="184"/>
      <c r="AD19" s="182">
        <v>1.7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1.2158054711246201E-2</v>
      </c>
      <c r="Q20" s="509"/>
      <c r="R20" s="509"/>
      <c r="S20" s="509"/>
      <c r="T20" s="509"/>
      <c r="U20" s="509"/>
      <c r="V20" s="509"/>
      <c r="W20" s="509">
        <f t="shared" ref="W20" si="0">IF(W18=0, "-", SUM(W19)/W18)</f>
        <v>2.130681818181818E-2</v>
      </c>
      <c r="X20" s="509"/>
      <c r="Y20" s="509"/>
      <c r="Z20" s="509"/>
      <c r="AA20" s="509"/>
      <c r="AB20" s="509"/>
      <c r="AC20" s="509"/>
      <c r="AD20" s="509">
        <f t="shared" ref="AD20" si="1">IF(AD18=0, "-", SUM(AD19)/AD18)</f>
        <v>3.7362637362637363E-3</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1.2158054711246201E-2</v>
      </c>
      <c r="Q21" s="509"/>
      <c r="R21" s="509"/>
      <c r="S21" s="509"/>
      <c r="T21" s="509"/>
      <c r="U21" s="509"/>
      <c r="V21" s="509"/>
      <c r="W21" s="509">
        <f t="shared" ref="W21" si="2">IF(W19=0, "-", SUM(W19)/SUM(W13,W14))</f>
        <v>2.130681818181818E-2</v>
      </c>
      <c r="X21" s="509"/>
      <c r="Y21" s="509"/>
      <c r="Z21" s="509"/>
      <c r="AA21" s="509"/>
      <c r="AB21" s="509"/>
      <c r="AC21" s="509"/>
      <c r="AD21" s="509">
        <f t="shared" ref="AD21" si="3">IF(AD19=0, "-", SUM(AD19)/SUM(AD13,AD14))</f>
        <v>3.7362637362637363E-3</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2</v>
      </c>
      <c r="Q23" s="180"/>
      <c r="R23" s="180"/>
      <c r="S23" s="180"/>
      <c r="T23" s="180"/>
      <c r="U23" s="180"/>
      <c r="V23" s="181"/>
      <c r="W23" s="179" t="s">
        <v>594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1</v>
      </c>
      <c r="Q24" s="183"/>
      <c r="R24" s="183"/>
      <c r="S24" s="183"/>
      <c r="T24" s="183"/>
      <c r="U24" s="183"/>
      <c r="V24" s="184"/>
      <c r="W24" s="182" t="s">
        <v>595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97</v>
      </c>
      <c r="Q25" s="183"/>
      <c r="R25" s="183"/>
      <c r="S25" s="183"/>
      <c r="T25" s="183"/>
      <c r="U25" s="183"/>
      <c r="V25" s="184"/>
      <c r="W25" s="182" t="s">
        <v>595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559</v>
      </c>
      <c r="H26" s="151"/>
      <c r="I26" s="151"/>
      <c r="J26" s="151"/>
      <c r="K26" s="151"/>
      <c r="L26" s="151"/>
      <c r="M26" s="151"/>
      <c r="N26" s="151"/>
      <c r="O26" s="152"/>
      <c r="P26" s="182" t="s">
        <v>596</v>
      </c>
      <c r="Q26" s="183"/>
      <c r="R26" s="183"/>
      <c r="S26" s="183"/>
      <c r="T26" s="183"/>
      <c r="U26" s="183"/>
      <c r="V26" s="184"/>
      <c r="W26" s="182" t="s">
        <v>595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560</v>
      </c>
      <c r="H27" s="151"/>
      <c r="I27" s="151"/>
      <c r="J27" s="151"/>
      <c r="K27" s="151"/>
      <c r="L27" s="151"/>
      <c r="M27" s="151"/>
      <c r="N27" s="151"/>
      <c r="O27" s="152"/>
      <c r="P27" s="182" t="s">
        <v>597</v>
      </c>
      <c r="Q27" s="183"/>
      <c r="R27" s="183"/>
      <c r="S27" s="183"/>
      <c r="T27" s="183"/>
      <c r="U27" s="183"/>
      <c r="V27" s="184"/>
      <c r="W27" s="182" t="s">
        <v>595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t="s">
        <v>607</v>
      </c>
      <c r="AV31" s="265"/>
      <c r="AW31" s="368" t="s">
        <v>301</v>
      </c>
      <c r="AX31" s="369"/>
    </row>
    <row r="32" spans="1:50" ht="23.25" customHeight="1" x14ac:dyDescent="0.15">
      <c r="A32" s="535"/>
      <c r="B32" s="533"/>
      <c r="C32" s="533"/>
      <c r="D32" s="533"/>
      <c r="E32" s="533"/>
      <c r="F32" s="534"/>
      <c r="G32" s="510" t="s">
        <v>598</v>
      </c>
      <c r="H32" s="511"/>
      <c r="I32" s="511"/>
      <c r="J32" s="511"/>
      <c r="K32" s="511"/>
      <c r="L32" s="511"/>
      <c r="M32" s="511"/>
      <c r="N32" s="511"/>
      <c r="O32" s="512"/>
      <c r="P32" s="121" t="s">
        <v>561</v>
      </c>
      <c r="Q32" s="121"/>
      <c r="R32" s="121"/>
      <c r="S32" s="121"/>
      <c r="T32" s="121"/>
      <c r="U32" s="121"/>
      <c r="V32" s="121"/>
      <c r="W32" s="121"/>
      <c r="X32" s="212"/>
      <c r="Y32" s="335" t="s">
        <v>13</v>
      </c>
      <c r="Z32" s="519"/>
      <c r="AA32" s="520"/>
      <c r="AB32" s="491" t="s">
        <v>562</v>
      </c>
      <c r="AC32" s="491"/>
      <c r="AD32" s="491"/>
      <c r="AE32" s="348">
        <v>5</v>
      </c>
      <c r="AF32" s="349"/>
      <c r="AG32" s="349"/>
      <c r="AH32" s="349"/>
      <c r="AI32" s="348">
        <v>8</v>
      </c>
      <c r="AJ32" s="349"/>
      <c r="AK32" s="349"/>
      <c r="AL32" s="349"/>
      <c r="AM32" s="348" t="s">
        <v>594</v>
      </c>
      <c r="AN32" s="349"/>
      <c r="AO32" s="349"/>
      <c r="AP32" s="349"/>
      <c r="AQ32" s="189" t="s">
        <v>549</v>
      </c>
      <c r="AR32" s="190"/>
      <c r="AS32" s="190"/>
      <c r="AT32" s="191"/>
      <c r="AU32" s="349" t="s">
        <v>549</v>
      </c>
      <c r="AV32" s="349"/>
      <c r="AW32" s="349"/>
      <c r="AX32" s="365"/>
    </row>
    <row r="33" spans="1:50" ht="23.2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v>20</v>
      </c>
      <c r="AF33" s="349"/>
      <c r="AG33" s="349"/>
      <c r="AH33" s="349"/>
      <c r="AI33" s="348">
        <v>15</v>
      </c>
      <c r="AJ33" s="349"/>
      <c r="AK33" s="349"/>
      <c r="AL33" s="349"/>
      <c r="AM33" s="348" t="s">
        <v>595</v>
      </c>
      <c r="AN33" s="349"/>
      <c r="AO33" s="349"/>
      <c r="AP33" s="349"/>
      <c r="AQ33" s="189" t="s">
        <v>549</v>
      </c>
      <c r="AR33" s="190"/>
      <c r="AS33" s="190"/>
      <c r="AT33" s="191"/>
      <c r="AU33" s="349" t="s">
        <v>549</v>
      </c>
      <c r="AV33" s="349"/>
      <c r="AW33" s="349"/>
      <c r="AX33" s="365"/>
    </row>
    <row r="34" spans="1:50" ht="23.2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25</v>
      </c>
      <c r="AF34" s="349"/>
      <c r="AG34" s="349"/>
      <c r="AH34" s="349"/>
      <c r="AI34" s="348">
        <v>53.3</v>
      </c>
      <c r="AJ34" s="349"/>
      <c r="AK34" s="349"/>
      <c r="AL34" s="349"/>
      <c r="AM34" s="348" t="s">
        <v>595</v>
      </c>
      <c r="AN34" s="349"/>
      <c r="AO34" s="349"/>
      <c r="AP34" s="349"/>
      <c r="AQ34" s="189" t="s">
        <v>563</v>
      </c>
      <c r="AR34" s="190"/>
      <c r="AS34" s="190"/>
      <c r="AT34" s="191"/>
      <c r="AU34" s="349" t="s">
        <v>549</v>
      </c>
      <c r="AV34" s="349"/>
      <c r="AW34" s="349"/>
      <c r="AX34" s="365"/>
    </row>
    <row r="35" spans="1:50"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t="s">
        <v>607</v>
      </c>
      <c r="AR38" s="198"/>
      <c r="AS38" s="132" t="s">
        <v>357</v>
      </c>
      <c r="AT38" s="133"/>
      <c r="AU38" s="265">
        <v>33</v>
      </c>
      <c r="AV38" s="265"/>
      <c r="AW38" s="368" t="s">
        <v>301</v>
      </c>
      <c r="AX38" s="369"/>
    </row>
    <row r="39" spans="1:50" ht="23.25" customHeight="1" x14ac:dyDescent="0.15">
      <c r="A39" s="535"/>
      <c r="B39" s="533"/>
      <c r="C39" s="533"/>
      <c r="D39" s="533"/>
      <c r="E39" s="533"/>
      <c r="F39" s="534"/>
      <c r="G39" s="510" t="s">
        <v>593</v>
      </c>
      <c r="H39" s="511"/>
      <c r="I39" s="511"/>
      <c r="J39" s="511"/>
      <c r="K39" s="511"/>
      <c r="L39" s="511"/>
      <c r="M39" s="511"/>
      <c r="N39" s="511"/>
      <c r="O39" s="512"/>
      <c r="P39" s="121" t="s">
        <v>564</v>
      </c>
      <c r="Q39" s="121"/>
      <c r="R39" s="121"/>
      <c r="S39" s="121"/>
      <c r="T39" s="121"/>
      <c r="U39" s="121"/>
      <c r="V39" s="121"/>
      <c r="W39" s="121"/>
      <c r="X39" s="212"/>
      <c r="Y39" s="335" t="s">
        <v>13</v>
      </c>
      <c r="Z39" s="519"/>
      <c r="AA39" s="520"/>
      <c r="AB39" s="491" t="s">
        <v>562</v>
      </c>
      <c r="AC39" s="491"/>
      <c r="AD39" s="491"/>
      <c r="AE39" s="348" t="s">
        <v>565</v>
      </c>
      <c r="AF39" s="349"/>
      <c r="AG39" s="349"/>
      <c r="AH39" s="349"/>
      <c r="AI39" s="348" t="s">
        <v>549</v>
      </c>
      <c r="AJ39" s="349"/>
      <c r="AK39" s="349"/>
      <c r="AL39" s="349"/>
      <c r="AM39" s="348">
        <v>3</v>
      </c>
      <c r="AN39" s="349"/>
      <c r="AO39" s="349"/>
      <c r="AP39" s="349"/>
      <c r="AQ39" s="189" t="s">
        <v>549</v>
      </c>
      <c r="AR39" s="190"/>
      <c r="AS39" s="190"/>
      <c r="AT39" s="191"/>
      <c r="AU39" s="349"/>
      <c r="AV39" s="349"/>
      <c r="AW39" s="349"/>
      <c r="AX39" s="365"/>
    </row>
    <row r="40" spans="1:50" ht="23.25"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t="s">
        <v>562</v>
      </c>
      <c r="AC40" s="669"/>
      <c r="AD40" s="669"/>
      <c r="AE40" s="348" t="s">
        <v>563</v>
      </c>
      <c r="AF40" s="349"/>
      <c r="AG40" s="349"/>
      <c r="AH40" s="349"/>
      <c r="AI40" s="348" t="s">
        <v>549</v>
      </c>
      <c r="AJ40" s="349"/>
      <c r="AK40" s="349"/>
      <c r="AL40" s="349"/>
      <c r="AM40" s="348">
        <v>5</v>
      </c>
      <c r="AN40" s="349"/>
      <c r="AO40" s="349"/>
      <c r="AP40" s="349"/>
      <c r="AQ40" s="189" t="s">
        <v>549</v>
      </c>
      <c r="AR40" s="190"/>
      <c r="AS40" s="190"/>
      <c r="AT40" s="191"/>
      <c r="AU40" s="349">
        <v>5</v>
      </c>
      <c r="AV40" s="349"/>
      <c r="AW40" s="349"/>
      <c r="AX40" s="365"/>
    </row>
    <row r="41" spans="1:50" ht="23.25"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566</v>
      </c>
      <c r="AF41" s="349"/>
      <c r="AG41" s="349"/>
      <c r="AH41" s="349"/>
      <c r="AI41" s="348" t="s">
        <v>552</v>
      </c>
      <c r="AJ41" s="349"/>
      <c r="AK41" s="349"/>
      <c r="AL41" s="349"/>
      <c r="AM41" s="348">
        <v>60</v>
      </c>
      <c r="AN41" s="349"/>
      <c r="AO41" s="349"/>
      <c r="AP41" s="349"/>
      <c r="AQ41" s="189" t="s">
        <v>549</v>
      </c>
      <c r="AR41" s="190"/>
      <c r="AS41" s="190"/>
      <c r="AT41" s="191"/>
      <c r="AU41" s="349"/>
      <c r="AV41" s="349"/>
      <c r="AW41" s="349"/>
      <c r="AX41" s="365"/>
    </row>
    <row r="42" spans="1:50"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610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562</v>
      </c>
      <c r="AC101" s="491"/>
      <c r="AD101" s="491"/>
      <c r="AE101" s="348">
        <v>5</v>
      </c>
      <c r="AF101" s="349"/>
      <c r="AG101" s="349"/>
      <c r="AH101" s="350"/>
      <c r="AI101" s="348">
        <v>8</v>
      </c>
      <c r="AJ101" s="349"/>
      <c r="AK101" s="349"/>
      <c r="AL101" s="350"/>
      <c r="AM101" s="348" t="s">
        <v>613</v>
      </c>
      <c r="AN101" s="349"/>
      <c r="AO101" s="349"/>
      <c r="AP101" s="350"/>
      <c r="AQ101" s="348" t="s">
        <v>613</v>
      </c>
      <c r="AR101" s="349"/>
      <c r="AS101" s="349"/>
      <c r="AT101" s="350"/>
      <c r="AU101" s="348" t="s">
        <v>613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562</v>
      </c>
      <c r="AC102" s="491"/>
      <c r="AD102" s="491"/>
      <c r="AE102" s="325">
        <v>20</v>
      </c>
      <c r="AF102" s="325"/>
      <c r="AG102" s="325"/>
      <c r="AH102" s="325"/>
      <c r="AI102" s="325">
        <v>15</v>
      </c>
      <c r="AJ102" s="325"/>
      <c r="AK102" s="325"/>
      <c r="AL102" s="325"/>
      <c r="AM102" s="325" t="s">
        <v>617</v>
      </c>
      <c r="AN102" s="325"/>
      <c r="AO102" s="325"/>
      <c r="AP102" s="325"/>
      <c r="AQ102" s="869" t="s">
        <v>613</v>
      </c>
      <c r="AR102" s="870"/>
      <c r="AS102" s="870"/>
      <c r="AT102" s="871"/>
      <c r="AU102" s="869" t="s">
        <v>607</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611</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612</v>
      </c>
      <c r="AC104" s="456"/>
      <c r="AD104" s="457"/>
      <c r="AE104" s="325" t="s">
        <v>613</v>
      </c>
      <c r="AF104" s="325"/>
      <c r="AG104" s="325"/>
      <c r="AH104" s="325"/>
      <c r="AI104" s="325" t="s">
        <v>613</v>
      </c>
      <c r="AJ104" s="325"/>
      <c r="AK104" s="325"/>
      <c r="AL104" s="325"/>
      <c r="AM104" s="325">
        <v>22</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612</v>
      </c>
      <c r="AC105" s="323"/>
      <c r="AD105" s="324"/>
      <c r="AE105" s="325" t="s">
        <v>613</v>
      </c>
      <c r="AF105" s="325"/>
      <c r="AG105" s="325"/>
      <c r="AH105" s="325"/>
      <c r="AI105" s="325" t="s">
        <v>613</v>
      </c>
      <c r="AJ105" s="325"/>
      <c r="AK105" s="325"/>
      <c r="AL105" s="325"/>
      <c r="AM105" s="325">
        <v>14</v>
      </c>
      <c r="AN105" s="325"/>
      <c r="AO105" s="325"/>
      <c r="AP105" s="325"/>
      <c r="AQ105" s="348">
        <v>16</v>
      </c>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v>3</v>
      </c>
      <c r="AF116" s="325"/>
      <c r="AG116" s="325"/>
      <c r="AH116" s="325"/>
      <c r="AI116" s="325">
        <v>2</v>
      </c>
      <c r="AJ116" s="325"/>
      <c r="AK116" s="325"/>
      <c r="AL116" s="325"/>
      <c r="AM116" s="325" t="s">
        <v>613</v>
      </c>
      <c r="AN116" s="325"/>
      <c r="AO116" s="325"/>
      <c r="AP116" s="325"/>
      <c r="AQ116" s="348" t="s">
        <v>613</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569</v>
      </c>
      <c r="AF117" s="285"/>
      <c r="AG117" s="285"/>
      <c r="AH117" s="285"/>
      <c r="AI117" s="285" t="s">
        <v>570</v>
      </c>
      <c r="AJ117" s="285"/>
      <c r="AK117" s="285"/>
      <c r="AL117" s="285"/>
      <c r="AM117" s="285" t="s">
        <v>613</v>
      </c>
      <c r="AN117" s="285"/>
      <c r="AO117" s="285"/>
      <c r="AP117" s="285"/>
      <c r="AQ117" s="285" t="s">
        <v>613</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615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567</v>
      </c>
      <c r="AC119" s="280"/>
      <c r="AD119" s="281"/>
      <c r="AE119" s="325" t="s">
        <v>613</v>
      </c>
      <c r="AF119" s="325"/>
      <c r="AG119" s="325"/>
      <c r="AH119" s="325"/>
      <c r="AI119" s="325" t="s">
        <v>613</v>
      </c>
      <c r="AJ119" s="325"/>
      <c r="AK119" s="325"/>
      <c r="AL119" s="325"/>
      <c r="AM119" s="325">
        <v>0.1</v>
      </c>
      <c r="AN119" s="325"/>
      <c r="AO119" s="325"/>
      <c r="AP119" s="325"/>
      <c r="AQ119" s="325"/>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568</v>
      </c>
      <c r="AC120" s="339"/>
      <c r="AD120" s="340"/>
      <c r="AE120" s="285" t="s">
        <v>613</v>
      </c>
      <c r="AF120" s="285"/>
      <c r="AG120" s="285"/>
      <c r="AH120" s="285"/>
      <c r="AI120" s="285" t="s">
        <v>616</v>
      </c>
      <c r="AJ120" s="285"/>
      <c r="AK120" s="285"/>
      <c r="AL120" s="285"/>
      <c r="AM120" s="285" t="s">
        <v>618</v>
      </c>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t="s">
        <v>619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v>19</v>
      </c>
      <c r="AF134" s="190"/>
      <c r="AG134" s="190"/>
      <c r="AH134" s="190"/>
      <c r="AI134" s="266">
        <v>7</v>
      </c>
      <c r="AJ134" s="190"/>
      <c r="AK134" s="190"/>
      <c r="AL134" s="190"/>
      <c r="AM134" s="266">
        <v>5</v>
      </c>
      <c r="AN134" s="190"/>
      <c r="AO134" s="190"/>
      <c r="AP134" s="190"/>
      <c r="AQ134" s="266" t="s">
        <v>549</v>
      </c>
      <c r="AR134" s="190"/>
      <c r="AS134" s="190"/>
      <c r="AT134" s="190"/>
      <c r="AU134" s="266"/>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v>6</v>
      </c>
      <c r="AF135" s="190"/>
      <c r="AG135" s="190"/>
      <c r="AH135" s="190"/>
      <c r="AI135" s="266">
        <v>6</v>
      </c>
      <c r="AJ135" s="190"/>
      <c r="AK135" s="190"/>
      <c r="AL135" s="190"/>
      <c r="AM135" s="266">
        <v>6</v>
      </c>
      <c r="AN135" s="190"/>
      <c r="AO135" s="190"/>
      <c r="AP135" s="190"/>
      <c r="AQ135" s="266" t="s">
        <v>549</v>
      </c>
      <c r="AR135" s="190"/>
      <c r="AS135" s="190"/>
      <c r="AT135" s="190"/>
      <c r="AU135" s="266"/>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customHeight="1" x14ac:dyDescent="0.15">
      <c r="A138" s="1003"/>
      <c r="B138" s="236"/>
      <c r="C138" s="235"/>
      <c r="D138" s="236"/>
      <c r="E138" s="235"/>
      <c r="F138" s="297"/>
      <c r="G138" s="211" t="s">
        <v>624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562</v>
      </c>
      <c r="AC138" s="188"/>
      <c r="AD138" s="188"/>
      <c r="AE138" s="266">
        <v>10</v>
      </c>
      <c r="AF138" s="190"/>
      <c r="AG138" s="190"/>
      <c r="AH138" s="190"/>
      <c r="AI138" s="266">
        <v>11</v>
      </c>
      <c r="AJ138" s="190"/>
      <c r="AK138" s="190"/>
      <c r="AL138" s="190"/>
      <c r="AM138" s="266">
        <v>16</v>
      </c>
      <c r="AN138" s="190"/>
      <c r="AO138" s="190"/>
      <c r="AP138" s="190"/>
      <c r="AQ138" s="266" t="s">
        <v>549</v>
      </c>
      <c r="AR138" s="190"/>
      <c r="AS138" s="190"/>
      <c r="AT138" s="190"/>
      <c r="AU138" s="266"/>
      <c r="AV138" s="190"/>
      <c r="AW138" s="190"/>
      <c r="AX138" s="192"/>
    </row>
    <row r="139" spans="1:50" ht="39.7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562</v>
      </c>
      <c r="AC139" s="202"/>
      <c r="AD139" s="202"/>
      <c r="AE139" s="266" t="s">
        <v>621</v>
      </c>
      <c r="AF139" s="190"/>
      <c r="AG139" s="190"/>
      <c r="AH139" s="190"/>
      <c r="AI139" s="266" t="s">
        <v>621</v>
      </c>
      <c r="AJ139" s="190"/>
      <c r="AK139" s="190"/>
      <c r="AL139" s="190"/>
      <c r="AM139" s="266">
        <v>20</v>
      </c>
      <c r="AN139" s="190"/>
      <c r="AO139" s="190"/>
      <c r="AP139" s="190"/>
      <c r="AQ139" s="266" t="s">
        <v>549</v>
      </c>
      <c r="AR139" s="190"/>
      <c r="AS139" s="190"/>
      <c r="AT139" s="190"/>
      <c r="AU139" s="266"/>
      <c r="AV139" s="190"/>
      <c r="AW139" s="190"/>
      <c r="AX139" s="192"/>
    </row>
    <row r="140" spans="1:50" ht="18.75"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customHeight="1" x14ac:dyDescent="0.15">
      <c r="A142" s="1003"/>
      <c r="B142" s="236"/>
      <c r="C142" s="235"/>
      <c r="D142" s="236"/>
      <c r="E142" s="235"/>
      <c r="F142" s="297"/>
      <c r="G142" s="211" t="s">
        <v>620</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562</v>
      </c>
      <c r="AC142" s="188"/>
      <c r="AD142" s="188"/>
      <c r="AE142" s="266">
        <v>14</v>
      </c>
      <c r="AF142" s="190"/>
      <c r="AG142" s="190"/>
      <c r="AH142" s="190"/>
      <c r="AI142" s="266">
        <v>8</v>
      </c>
      <c r="AJ142" s="190"/>
      <c r="AK142" s="190"/>
      <c r="AL142" s="190"/>
      <c r="AM142" s="266">
        <v>7</v>
      </c>
      <c r="AN142" s="190"/>
      <c r="AO142" s="190"/>
      <c r="AP142" s="190"/>
      <c r="AQ142" s="266" t="s">
        <v>552</v>
      </c>
      <c r="AR142" s="190"/>
      <c r="AS142" s="190"/>
      <c r="AT142" s="190"/>
      <c r="AU142" s="266"/>
      <c r="AV142" s="190"/>
      <c r="AW142" s="190"/>
      <c r="AX142" s="192"/>
    </row>
    <row r="143" spans="1:50" ht="39.75"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562</v>
      </c>
      <c r="AC143" s="202"/>
      <c r="AD143" s="202"/>
      <c r="AE143" s="266">
        <v>5</v>
      </c>
      <c r="AF143" s="190"/>
      <c r="AG143" s="190"/>
      <c r="AH143" s="190"/>
      <c r="AI143" s="266">
        <v>5</v>
      </c>
      <c r="AJ143" s="190"/>
      <c r="AK143" s="190"/>
      <c r="AL143" s="190"/>
      <c r="AM143" s="266">
        <v>5</v>
      </c>
      <c r="AN143" s="190"/>
      <c r="AO143" s="190"/>
      <c r="AP143" s="190"/>
      <c r="AQ143" s="266" t="s">
        <v>549</v>
      </c>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4"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574</v>
      </c>
      <c r="AH702" s="856"/>
      <c r="AI702" s="856"/>
      <c r="AJ702" s="856"/>
      <c r="AK702" s="856"/>
      <c r="AL702" s="856"/>
      <c r="AM702" s="856"/>
      <c r="AN702" s="856"/>
      <c r="AO702" s="856"/>
      <c r="AP702" s="856"/>
      <c r="AQ702" s="856"/>
      <c r="AR702" s="856"/>
      <c r="AS702" s="856"/>
      <c r="AT702" s="856"/>
      <c r="AU702" s="856"/>
      <c r="AV702" s="856"/>
      <c r="AW702" s="856"/>
      <c r="AX702" s="857"/>
    </row>
    <row r="703" spans="1:50" ht="61.5"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547</v>
      </c>
      <c r="AE703" s="115"/>
      <c r="AF703" s="115"/>
      <c r="AG703" s="655" t="s">
        <v>576</v>
      </c>
      <c r="AH703" s="656"/>
      <c r="AI703" s="656"/>
      <c r="AJ703" s="656"/>
      <c r="AK703" s="656"/>
      <c r="AL703" s="656"/>
      <c r="AM703" s="656"/>
      <c r="AN703" s="656"/>
      <c r="AO703" s="656"/>
      <c r="AP703" s="656"/>
      <c r="AQ703" s="656"/>
      <c r="AR703" s="656"/>
      <c r="AS703" s="656"/>
      <c r="AT703" s="656"/>
      <c r="AU703" s="656"/>
      <c r="AV703" s="656"/>
      <c r="AW703" s="656"/>
      <c r="AX703" s="657"/>
    </row>
    <row r="704" spans="1:50" ht="54"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547</v>
      </c>
      <c r="AE704" s="567"/>
      <c r="AF704" s="567"/>
      <c r="AG704" s="422" t="s">
        <v>577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547</v>
      </c>
      <c r="AE705" s="720"/>
      <c r="AF705" s="720"/>
      <c r="AG705" s="120" t="s">
        <v>608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t="s">
        <v>578</v>
      </c>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41.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547</v>
      </c>
      <c r="AE708" s="671"/>
      <c r="AF708" s="671"/>
      <c r="AG708" s="495" t="s">
        <v>579</v>
      </c>
      <c r="AH708" s="496"/>
      <c r="AI708" s="496"/>
      <c r="AJ708" s="496"/>
      <c r="AK708" s="496"/>
      <c r="AL708" s="496"/>
      <c r="AM708" s="496"/>
      <c r="AN708" s="496"/>
      <c r="AO708" s="496"/>
      <c r="AP708" s="496"/>
      <c r="AQ708" s="496"/>
      <c r="AR708" s="496"/>
      <c r="AS708" s="496"/>
      <c r="AT708" s="496"/>
      <c r="AU708" s="496"/>
      <c r="AV708" s="496"/>
      <c r="AW708" s="496"/>
      <c r="AX708" s="497"/>
    </row>
    <row r="709" spans="1:50" ht="36.7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547</v>
      </c>
      <c r="AE709" s="115"/>
      <c r="AF709" s="115"/>
      <c r="AG709" s="655" t="s">
        <v>580</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581</v>
      </c>
      <c r="AE710" s="115"/>
      <c r="AF710" s="115"/>
      <c r="AG710" s="655" t="s">
        <v>582</v>
      </c>
      <c r="AH710" s="656"/>
      <c r="AI710" s="656"/>
      <c r="AJ710" s="656"/>
      <c r="AK710" s="656"/>
      <c r="AL710" s="656"/>
      <c r="AM710" s="656"/>
      <c r="AN710" s="656"/>
      <c r="AO710" s="656"/>
      <c r="AP710" s="656"/>
      <c r="AQ710" s="656"/>
      <c r="AR710" s="656"/>
      <c r="AS710" s="656"/>
      <c r="AT710" s="656"/>
      <c r="AU710" s="656"/>
      <c r="AV710" s="656"/>
      <c r="AW710" s="656"/>
      <c r="AX710" s="657"/>
    </row>
    <row r="711" spans="1:50" ht="44.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547</v>
      </c>
      <c r="AE711" s="115"/>
      <c r="AF711" s="115"/>
      <c r="AG711" s="655" t="s">
        <v>622</v>
      </c>
      <c r="AH711" s="656"/>
      <c r="AI711" s="656"/>
      <c r="AJ711" s="656"/>
      <c r="AK711" s="656"/>
      <c r="AL711" s="656"/>
      <c r="AM711" s="656"/>
      <c r="AN711" s="656"/>
      <c r="AO711" s="656"/>
      <c r="AP711" s="656"/>
      <c r="AQ711" s="656"/>
      <c r="AR711" s="656"/>
      <c r="AS711" s="656"/>
      <c r="AT711" s="656"/>
      <c r="AU711" s="656"/>
      <c r="AV711" s="656"/>
      <c r="AW711" s="656"/>
      <c r="AX711" s="657"/>
    </row>
    <row r="712" spans="1:50" ht="7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575</v>
      </c>
      <c r="AE712" s="567"/>
      <c r="AF712" s="567"/>
      <c r="AG712" s="579" t="s">
        <v>609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581</v>
      </c>
      <c r="AE713" s="115"/>
      <c r="AF713" s="116"/>
      <c r="AG713" s="655" t="s">
        <v>549</v>
      </c>
      <c r="AH713" s="656"/>
      <c r="AI713" s="656"/>
      <c r="AJ713" s="656"/>
      <c r="AK713" s="656"/>
      <c r="AL713" s="656"/>
      <c r="AM713" s="656"/>
      <c r="AN713" s="656"/>
      <c r="AO713" s="656"/>
      <c r="AP713" s="656"/>
      <c r="AQ713" s="656"/>
      <c r="AR713" s="656"/>
      <c r="AS713" s="656"/>
      <c r="AT713" s="656"/>
      <c r="AU713" s="656"/>
      <c r="AV713" s="656"/>
      <c r="AW713" s="656"/>
      <c r="AX713" s="657"/>
    </row>
    <row r="714" spans="1:50" ht="63"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547</v>
      </c>
      <c r="AE714" s="577"/>
      <c r="AF714" s="578"/>
      <c r="AG714" s="682" t="s">
        <v>605</v>
      </c>
      <c r="AH714" s="683"/>
      <c r="AI714" s="683"/>
      <c r="AJ714" s="683"/>
      <c r="AK714" s="683"/>
      <c r="AL714" s="683"/>
      <c r="AM714" s="683"/>
      <c r="AN714" s="683"/>
      <c r="AO714" s="683"/>
      <c r="AP714" s="683"/>
      <c r="AQ714" s="683"/>
      <c r="AR714" s="683"/>
      <c r="AS714" s="683"/>
      <c r="AT714" s="683"/>
      <c r="AU714" s="683"/>
      <c r="AV714" s="683"/>
      <c r="AW714" s="683"/>
      <c r="AX714" s="684"/>
    </row>
    <row r="715" spans="1:50" ht="46.5"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547</v>
      </c>
      <c r="AE715" s="671"/>
      <c r="AF715" s="672"/>
      <c r="AG715" s="495" t="s">
        <v>583</v>
      </c>
      <c r="AH715" s="496"/>
      <c r="AI715" s="496"/>
      <c r="AJ715" s="496"/>
      <c r="AK715" s="496"/>
      <c r="AL715" s="496"/>
      <c r="AM715" s="496"/>
      <c r="AN715" s="496"/>
      <c r="AO715" s="496"/>
      <c r="AP715" s="496"/>
      <c r="AQ715" s="496"/>
      <c r="AR715" s="496"/>
      <c r="AS715" s="496"/>
      <c r="AT715" s="496"/>
      <c r="AU715" s="496"/>
      <c r="AV715" s="496"/>
      <c r="AW715" s="496"/>
      <c r="AX715" s="497"/>
    </row>
    <row r="716" spans="1:50" ht="42"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547</v>
      </c>
      <c r="AE716" s="752"/>
      <c r="AF716" s="752"/>
      <c r="AG716" s="655" t="s">
        <v>584</v>
      </c>
      <c r="AH716" s="656"/>
      <c r="AI716" s="656"/>
      <c r="AJ716" s="656"/>
      <c r="AK716" s="656"/>
      <c r="AL716" s="656"/>
      <c r="AM716" s="656"/>
      <c r="AN716" s="656"/>
      <c r="AO716" s="656"/>
      <c r="AP716" s="656"/>
      <c r="AQ716" s="656"/>
      <c r="AR716" s="656"/>
      <c r="AS716" s="656"/>
      <c r="AT716" s="656"/>
      <c r="AU716" s="656"/>
      <c r="AV716" s="656"/>
      <c r="AW716" s="656"/>
      <c r="AX716" s="657"/>
    </row>
    <row r="717" spans="1:50" ht="46.5"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575</v>
      </c>
      <c r="AE717" s="115"/>
      <c r="AF717" s="115"/>
      <c r="AG717" s="655" t="s">
        <v>585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547</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7" t="s">
        <v>54</v>
      </c>
      <c r="D726" s="562"/>
      <c r="E726" s="562"/>
      <c r="F726" s="563"/>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623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t="s">
        <v>549</v>
      </c>
      <c r="H737" s="924"/>
      <c r="I737" s="924"/>
      <c r="J737" s="924"/>
      <c r="K737" s="924"/>
      <c r="L737" s="924"/>
      <c r="M737" s="924"/>
      <c r="N737" s="924"/>
      <c r="O737" s="924"/>
      <c r="P737" s="925"/>
      <c r="Q737" s="612" t="s">
        <v>360</v>
      </c>
      <c r="R737" s="612"/>
      <c r="S737" s="612"/>
      <c r="T737" s="612"/>
      <c r="U737" s="612"/>
      <c r="V737" s="612"/>
      <c r="W737" s="923">
        <v>120</v>
      </c>
      <c r="X737" s="924"/>
      <c r="Y737" s="924"/>
      <c r="Z737" s="924"/>
      <c r="AA737" s="924"/>
      <c r="AB737" s="924"/>
      <c r="AC737" s="924"/>
      <c r="AD737" s="924"/>
      <c r="AE737" s="924"/>
      <c r="AF737" s="925"/>
      <c r="AG737" s="612" t="s">
        <v>361</v>
      </c>
      <c r="AH737" s="612"/>
      <c r="AI737" s="612"/>
      <c r="AJ737" s="612"/>
      <c r="AK737" s="612"/>
      <c r="AL737" s="612"/>
      <c r="AM737" s="923">
        <v>361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115</v>
      </c>
      <c r="H738" s="924"/>
      <c r="I738" s="924"/>
      <c r="J738" s="924"/>
      <c r="K738" s="924"/>
      <c r="L738" s="924"/>
      <c r="M738" s="924"/>
      <c r="N738" s="924"/>
      <c r="O738" s="924"/>
      <c r="P738" s="924"/>
      <c r="Q738" s="612" t="s">
        <v>363</v>
      </c>
      <c r="R738" s="612"/>
      <c r="S738" s="612"/>
      <c r="T738" s="612"/>
      <c r="U738" s="612"/>
      <c r="V738" s="612"/>
      <c r="W738" s="929" t="s">
        <v>586</v>
      </c>
      <c r="X738" s="924"/>
      <c r="Y738" s="924"/>
      <c r="Z738" s="924"/>
      <c r="AA738" s="924"/>
      <c r="AB738" s="924"/>
      <c r="AC738" s="924"/>
      <c r="AD738" s="924"/>
      <c r="AE738" s="924"/>
      <c r="AF738" s="925"/>
      <c r="AG738" s="901" t="s">
        <v>364</v>
      </c>
      <c r="AH738" s="901"/>
      <c r="AI738" s="901"/>
      <c r="AJ738" s="901"/>
      <c r="AK738" s="901"/>
      <c r="AL738" s="901"/>
      <c r="AM738" s="929" t="s">
        <v>587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604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8"/>
      <c r="B781" s="756"/>
      <c r="C781" s="756"/>
      <c r="D781" s="756"/>
      <c r="E781" s="756"/>
      <c r="F781" s="757"/>
      <c r="G781" s="434" t="s">
        <v>603</v>
      </c>
      <c r="H781" s="435"/>
      <c r="I781" s="435"/>
      <c r="J781" s="435"/>
      <c r="K781" s="436"/>
      <c r="L781" s="437" t="s">
        <v>600</v>
      </c>
      <c r="M781" s="438"/>
      <c r="N781" s="438"/>
      <c r="O781" s="438"/>
      <c r="P781" s="438"/>
      <c r="Q781" s="438"/>
      <c r="R781" s="438"/>
      <c r="S781" s="438"/>
      <c r="T781" s="438"/>
      <c r="U781" s="438"/>
      <c r="V781" s="438"/>
      <c r="W781" s="438"/>
      <c r="X781" s="439"/>
      <c r="Y781" s="464">
        <v>0.7</v>
      </c>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8"/>
      <c r="B782" s="756"/>
      <c r="C782" s="756"/>
      <c r="D782" s="756"/>
      <c r="E782" s="756"/>
      <c r="F782" s="757"/>
      <c r="G782" s="345" t="s">
        <v>595</v>
      </c>
      <c r="H782" s="346"/>
      <c r="I782" s="346"/>
      <c r="J782" s="346"/>
      <c r="K782" s="347"/>
      <c r="L782" s="390" t="s">
        <v>595</v>
      </c>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599</v>
      </c>
      <c r="D837" s="404"/>
      <c r="E837" s="404"/>
      <c r="F837" s="404"/>
      <c r="G837" s="404"/>
      <c r="H837" s="404"/>
      <c r="I837" s="404"/>
      <c r="J837" s="405">
        <v>6011001035920</v>
      </c>
      <c r="K837" s="406"/>
      <c r="L837" s="406"/>
      <c r="M837" s="406"/>
      <c r="N837" s="406"/>
      <c r="O837" s="406"/>
      <c r="P837" s="415" t="s">
        <v>600</v>
      </c>
      <c r="Q837" s="308"/>
      <c r="R837" s="308"/>
      <c r="S837" s="308"/>
      <c r="T837" s="308"/>
      <c r="U837" s="308"/>
      <c r="V837" s="308"/>
      <c r="W837" s="308"/>
      <c r="X837" s="308"/>
      <c r="Y837" s="316">
        <v>0.7</v>
      </c>
      <c r="Z837" s="317"/>
      <c r="AA837" s="317"/>
      <c r="AB837" s="318"/>
      <c r="AC837" s="407" t="s">
        <v>536</v>
      </c>
      <c r="AD837" s="413"/>
      <c r="AE837" s="413"/>
      <c r="AF837" s="413"/>
      <c r="AG837" s="413"/>
      <c r="AH837" s="408">
        <v>1</v>
      </c>
      <c r="AI837" s="409"/>
      <c r="AJ837" s="409"/>
      <c r="AK837" s="409"/>
      <c r="AL837" s="313" t="s">
        <v>601</v>
      </c>
      <c r="AM837" s="314"/>
      <c r="AN837" s="314"/>
      <c r="AO837" s="315"/>
      <c r="AP837" s="309" t="s">
        <v>602</v>
      </c>
      <c r="AQ837" s="309"/>
      <c r="AR837" s="309"/>
      <c r="AS837" s="309"/>
      <c r="AT837" s="309"/>
      <c r="AU837" s="309"/>
      <c r="AV837" s="309"/>
      <c r="AW837" s="309"/>
      <c r="AX837" s="309"/>
    </row>
    <row r="838" spans="1:50" ht="30" customHeight="1" x14ac:dyDescent="0.15">
      <c r="A838" s="393">
        <v>2</v>
      </c>
      <c r="B838" s="393">
        <v>1</v>
      </c>
      <c r="C838" s="414" t="s">
        <v>599</v>
      </c>
      <c r="D838" s="404"/>
      <c r="E838" s="404"/>
      <c r="F838" s="404"/>
      <c r="G838" s="404"/>
      <c r="H838" s="404"/>
      <c r="I838" s="404"/>
      <c r="J838" s="405">
        <v>6011001035920</v>
      </c>
      <c r="K838" s="406"/>
      <c r="L838" s="406"/>
      <c r="M838" s="406"/>
      <c r="N838" s="406"/>
      <c r="O838" s="406"/>
      <c r="P838" s="415" t="s">
        <v>600</v>
      </c>
      <c r="Q838" s="308"/>
      <c r="R838" s="308"/>
      <c r="S838" s="308"/>
      <c r="T838" s="308"/>
      <c r="U838" s="308"/>
      <c r="V838" s="308"/>
      <c r="W838" s="308"/>
      <c r="X838" s="308"/>
      <c r="Y838" s="316">
        <v>7.0000000000000007E-2</v>
      </c>
      <c r="Z838" s="317"/>
      <c r="AA838" s="317"/>
      <c r="AB838" s="318"/>
      <c r="AC838" s="407" t="s">
        <v>536</v>
      </c>
      <c r="AD838" s="407"/>
      <c r="AE838" s="407"/>
      <c r="AF838" s="407"/>
      <c r="AG838" s="407"/>
      <c r="AH838" s="408">
        <v>1</v>
      </c>
      <c r="AI838" s="409"/>
      <c r="AJ838" s="409"/>
      <c r="AK838" s="409"/>
      <c r="AL838" s="410" t="s">
        <v>601</v>
      </c>
      <c r="AM838" s="411"/>
      <c r="AN838" s="411"/>
      <c r="AO838" s="412"/>
      <c r="AP838" s="309" t="s">
        <v>595</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Q138:AQ139 AU138:AU139">
    <cfRule type="expression" dxfId="2089" priority="1513">
      <formula>IF(RIGHT(TEXT(AQ138,"0.#"),1)=".",FALSE,TRUE)</formula>
    </cfRule>
    <cfRule type="expression" dxfId="2088" priority="1514">
      <formula>IF(RIGHT(TEXT(AQ138,"0.#"),1)=".",TRUE,FALSE)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138:AE139 AI138:AI139 AM138:AM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29" max="49" man="1"/>
    <brk id="699" max="49" man="1"/>
    <brk id="727" max="49" man="1"/>
    <brk id="739" max="49" man="1"/>
    <brk id="778" max="49" man="1"/>
    <brk id="83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5"/>
      <c r="I4" s="1025"/>
      <c r="J4" s="1025"/>
      <c r="K4" s="1025"/>
      <c r="L4" s="1025"/>
      <c r="M4" s="1025"/>
      <c r="N4" s="1025"/>
      <c r="O4" s="1026"/>
      <c r="P4" s="121"/>
      <c r="Q4" s="1033"/>
      <c r="R4" s="1033"/>
      <c r="S4" s="1033"/>
      <c r="T4" s="1033"/>
      <c r="U4" s="1033"/>
      <c r="V4" s="1033"/>
      <c r="W4" s="1033"/>
      <c r="X4" s="1034"/>
      <c r="Y4" s="1011" t="s">
        <v>13</v>
      </c>
      <c r="Z4" s="1012"/>
      <c r="AA4" s="1013"/>
      <c r="AB4" s="49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7"/>
      <c r="H5" s="1028"/>
      <c r="I5" s="1028"/>
      <c r="J5" s="1028"/>
      <c r="K5" s="1028"/>
      <c r="L5" s="1028"/>
      <c r="M5" s="1028"/>
      <c r="N5" s="1028"/>
      <c r="O5" s="1029"/>
      <c r="P5" s="1035"/>
      <c r="Q5" s="1035"/>
      <c r="R5" s="1035"/>
      <c r="S5" s="1035"/>
      <c r="T5" s="1035"/>
      <c r="U5" s="1035"/>
      <c r="V5" s="1035"/>
      <c r="W5" s="1035"/>
      <c r="X5" s="1036"/>
      <c r="Y5" s="282" t="s">
        <v>55</v>
      </c>
      <c r="Z5" s="1008"/>
      <c r="AA5" s="1009"/>
      <c r="AB5" s="669"/>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49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69"/>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49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69"/>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49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69"/>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49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69"/>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49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69"/>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49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69"/>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49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69"/>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49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69"/>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49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69"/>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2017-06-05T09:44:36Z</cp:lastPrinted>
  <dcterms:created xsi:type="dcterms:W3CDTF">2012-03-13T00:50:25Z</dcterms:created>
  <dcterms:modified xsi:type="dcterms:W3CDTF">2017-07-06T07:38:33Z</dcterms:modified>
</cp:coreProperties>
</file>