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nra365.sharepoint.com/sites/fs0012/Shared Documents/08審査/400 規制庁HP公表関係/402 予算執行情報公表（規制庁HP公表）/2023(R5)年度 予算執行情報公表/第３四半期/１０月/3 HP掲載セット版/"/>
    </mc:Choice>
  </mc:AlternateContent>
  <xr:revisionPtr revIDLastSave="863" documentId="8_{2EA5073C-932B-4B28-A9DF-15DFE8B28F6A}" xr6:coauthVersionLast="47" xr6:coauthVersionMax="47" xr10:uidLastSave="{4D072176-82A0-479D-9132-D804B86D6D37}"/>
  <bookViews>
    <workbookView xWindow="-28920" yWindow="-9165" windowWidth="29040" windowHeight="15840" xr2:uid="{00000000-000D-0000-FFFF-FFFF00000000}"/>
  </bookViews>
  <sheets>
    <sheet name="委託費（随意契約）" sheetId="1" r:id="rId1"/>
    <sheet name="Sheet1" sheetId="2" state="hidden" r:id="rId2"/>
  </sheets>
  <externalReferences>
    <externalReference r:id="rId3"/>
  </externalReferences>
  <definedNames>
    <definedName name="_xlnm._FilterDatabase" localSheetId="0" hidden="1">'委託費（随意契約）'!$A$7:$O$25</definedName>
    <definedName name="_xlnm.Print_Area" localSheetId="0">'委託費（随意契約）'!$A$1:$O$13</definedName>
    <definedName name="_xlnm.Print_Titles" localSheetId="0">'委託費（随意契約）'!$1:$7</definedName>
    <definedName name="Z_140F382B_0DB9_447B_8DFF_5096F9796907_.wvu.FilterData" localSheetId="0" hidden="1">'委託費（随意契約）'!$A$7:$O$12</definedName>
    <definedName name="Z_62B2EEF8_EE3A_4AA6_99E5_917C1793F78A_.wvu.FilterData" localSheetId="0" hidden="1">'委託費（随意契約）'!$A$7:$O$12</definedName>
    <definedName name="Z_C4649BA3_FD24_4733_854E_17F5C8C3D8FB_.wvu.FilterData" localSheetId="0" hidden="1">'委託費（随意契約）'!$A$7:$O$12</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1" l="1"/>
  <c r="J10" i="1"/>
  <c r="J11" i="1"/>
  <c r="J9" i="1"/>
  <c r="J8" i="1"/>
</calcChain>
</file>

<file path=xl/sharedStrings.xml><?xml version="1.0" encoding="utf-8"?>
<sst xmlns="http://schemas.openxmlformats.org/spreadsheetml/2006/main" count="67" uniqueCount="46">
  <si>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</si>
  <si>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</si>
  <si>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</si>
  <si>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</si>
  <si>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</si>
  <si>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</si>
  <si>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</si>
  <si>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</si>
  <si>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</si>
  <si>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</si>
  <si>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</si>
  <si>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</si>
  <si>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</si>
  <si>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</si>
  <si>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</si>
  <si>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</si>
  <si>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</si>
  <si>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</si>
  <si>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</si>
  <si>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</si>
  <si>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</si>
  <si>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7"/>
  </si>
  <si>
    <t>－</t>
    <phoneticPr fontId="3"/>
  </si>
  <si>
    <t>支出負担行為担当官
原子力規制委員会原子力規制庁
長官官房参事官　小林　雅彦
東京都港区六本木一丁目9番9号</t>
    <phoneticPr fontId="3"/>
  </si>
  <si>
    <t>支出負担行為担当官
原子力規制委員会原子力規制庁
長官官房参事官　小林　雅彦
東京都港区六本木一丁目9番9号</t>
  </si>
  <si>
    <t>－</t>
  </si>
  <si>
    <t>一般財団法人
電力中央研究所</t>
    <rPh sb="0" eb="2">
      <t>イッパン</t>
    </rPh>
    <rPh sb="2" eb="6">
      <t>ザイダンホウジン</t>
    </rPh>
    <rPh sb="7" eb="9">
      <t>デンリョク</t>
    </rPh>
    <rPh sb="9" eb="11">
      <t>チュウオウ</t>
    </rPh>
    <rPh sb="11" eb="14">
      <t>ケンキュウジョ</t>
    </rPh>
    <phoneticPr fontId="0"/>
  </si>
  <si>
    <t>東京都千代田区大手町一丁目６番１号</t>
  </si>
  <si>
    <t>令和５年度原子力施設等防災対策等委託費（電子飛跡検出型コンプトンカメラを使用した放射性プルームの可視化手法の検討）事業</t>
  </si>
  <si>
    <t>東京都千代田区内幸町二丁目２番２号　富国生命ビル１９階</t>
    <phoneticPr fontId="3"/>
  </si>
  <si>
    <t>令和５年度原子力施設等防災対策等委託費（高速炉シビアアクシデント時のセシウムエアロゾル挙動に関する試験）事業</t>
    <phoneticPr fontId="3"/>
  </si>
  <si>
    <t>令和５年度原子力発電施設等安全技術対策委託費（プラントシミュレータの機能強化（ＢＷＲ５、ＡＢＷＲ及び４ループＰＷＲ））事業</t>
    <phoneticPr fontId="3"/>
  </si>
  <si>
    <t>学校法人
五島育英会東京都市大学</t>
    <rPh sb="0" eb="2">
      <t>ガッコウ</t>
    </rPh>
    <rPh sb="2" eb="4">
      <t>ホウジン</t>
    </rPh>
    <rPh sb="5" eb="7">
      <t>ゴトウ</t>
    </rPh>
    <rPh sb="7" eb="9">
      <t>イクエイ</t>
    </rPh>
    <rPh sb="9" eb="10">
      <t>カイ</t>
    </rPh>
    <rPh sb="10" eb="12">
      <t>トウキョウ</t>
    </rPh>
    <rPh sb="12" eb="14">
      <t>トシ</t>
    </rPh>
    <rPh sb="14" eb="16">
      <t>ダイガク</t>
    </rPh>
    <phoneticPr fontId="7"/>
  </si>
  <si>
    <t>国立大学法人
九州大学</t>
    <rPh sb="0" eb="2">
      <t>コクリツ</t>
    </rPh>
    <rPh sb="2" eb="4">
      <t>ダイガク</t>
    </rPh>
    <rPh sb="4" eb="6">
      <t>ホウジン</t>
    </rPh>
    <rPh sb="7" eb="9">
      <t>キュウシュウ</t>
    </rPh>
    <rPh sb="9" eb="11">
      <t>ダイガク</t>
    </rPh>
    <phoneticPr fontId="9"/>
  </si>
  <si>
    <t>東芝エネルギーシステムズ
株式会社</t>
    <rPh sb="0" eb="2">
      <t>トウシバ</t>
    </rPh>
    <rPh sb="13" eb="15">
      <t>カブシキ</t>
    </rPh>
    <rPh sb="15" eb="17">
      <t>カイシャ</t>
    </rPh>
    <phoneticPr fontId="8"/>
  </si>
  <si>
    <t>東京都世田谷区玉堤一丁目２８番１号</t>
    <rPh sb="0" eb="3">
      <t>トウキョウト</t>
    </rPh>
    <rPh sb="3" eb="6">
      <t>セタガヤ</t>
    </rPh>
    <rPh sb="6" eb="7">
      <t>ク</t>
    </rPh>
    <rPh sb="7" eb="8">
      <t>タマ</t>
    </rPh>
    <rPh sb="8" eb="9">
      <t>ツツミ</t>
    </rPh>
    <rPh sb="9" eb="12">
      <t>イッチョウメ</t>
    </rPh>
    <rPh sb="14" eb="15">
      <t>バン</t>
    </rPh>
    <rPh sb="16" eb="17">
      <t>ゴウ</t>
    </rPh>
    <phoneticPr fontId="7"/>
  </si>
  <si>
    <t>福岡県福岡市西区元岡７４４</t>
    <rPh sb="6" eb="8">
      <t>ニシク</t>
    </rPh>
    <rPh sb="8" eb="10">
      <t>モトオカ</t>
    </rPh>
    <phoneticPr fontId="7"/>
  </si>
  <si>
    <t>神奈川県川崎市幸区堀川町７２番地３４</t>
    <rPh sb="0" eb="4">
      <t>カナガワケン</t>
    </rPh>
    <rPh sb="4" eb="7">
      <t>カワサキシ</t>
    </rPh>
    <rPh sb="7" eb="8">
      <t>サチ</t>
    </rPh>
    <rPh sb="8" eb="9">
      <t>ク</t>
    </rPh>
    <rPh sb="9" eb="11">
      <t>ホリカワ</t>
    </rPh>
    <rPh sb="11" eb="12">
      <t>チョウ</t>
    </rPh>
    <rPh sb="14" eb="16">
      <t>バンチ</t>
    </rPh>
    <phoneticPr fontId="8"/>
  </si>
  <si>
    <t>　本事業は、粒子状デブリの構造物への伝熱を周囲流体の挙動も考慮して計測する実験を実施し、デブリ冷却に関する解析モデルの妥当性確認に必要な技術的知見を取得するものであり、本事業を実施するには下記が必須要件となる。
1)実機におけるデブリの特性及びその冷却挙動に関する技術的知見を有すること
2)実機デブリの表面性状や緻密な形状を模擬し、かつ発熱可能なデブリ模擬試験体を製作できること
3)デブリ粒子層内等の複雑な形状における二相流動や伝熱に関する高度な計測技術及び経験を有すること
4)上記の計測結果と冷却挙動を関連付けて、実験結果の整理及び評価を実施できること
　一般財団法人電力中央研究所は、実機におけるデブリの特性及びその冷却挙動に関する技術的知見を有しており、本実験の要となる模擬試験体について、令和2年度～令和4年度まで入札可能性調査の実施により本事業を受託して、3Dプリンタを活用した精緻かつ発熱可能な模擬粒子状デブリの試作及び実験の成立性検討を実施しているため、本技術を有している。また、本事業の対象となる複雑な形状の流動場における二相流動の計測に必要なワイヤメッシュセンサの特許や、粒子状デブリ模擬試験体の伝熱評価のための詳細温度分布計測に必要な光ファイバセンサの特許を有しており、これらの技術を用いられるのは、これまでの実績から把握している限りでは一般財団法人電力中央研究所のみと考えられる。また、これら技術を使用した計測実績も豊富に有している。加えて、これらの技術及び経験のみならず、試験結果について整理及び評価を行いそれらの成果を学術論文という形で多数発行しており、重大事故時におけるデブリ冷却挙動に関して高度な技術的知見を有し試験実施及び試験結果の整理及び評価についても十分な経験及びノウハウを有していると言える。
　しかし、上記の必須要件を持ち合わせる潜在的な事業者も他にあり得ないとは言い切れないため、必要な知見等を明示したうえで、令和5年8月29日～令和5年9月7日まで入札可能性調査を実施した結果、実施可能事業者が一般財団法人電力中央研究所の1者しか存在しないことを確認した。
　以上のことから、会計法第29条の3第4項の規定に基づき、契約の性質又は目的が競争を許さない場合として本委託事業の契約相手方として一般財団法人電力中央研究所と随意契約を締結するものである。</t>
    <phoneticPr fontId="3"/>
  </si>
  <si>
    <t>　本事業は、ETCCを用いた放射性プルーム可視化手法について放射性物質の拡散シミュレーション等を用いて検討を行うものであり、本事業を実施するにあたってはETCCの動作原理及び緊急時モニタリングへの応用に関する知見が必要となる。ETCCは国立大学法人京都大学がγ線による天体観測のために開発した検出器であり、医療分野や除染等への応用が検討されているものの製品化へ向けた検討の途上となっており、ETCCに関する知見を有する者はごく一部に限られる。また、緊急時モニタリングの分野においては、国立研究開発法人日本原子力研究開発機構のみが京都大学と連携し研究を行った実績がある。このことから、同機構は本事業を実施することができる唯一の者であると考えられる。
　しかし、必ずしも他の参加者がいないとは言い切れないため、必要な知見等を明示したうえで、令和5年6月26日～令和5年7月5日まで入札可能性調査を実施した結果、実施可能事業者が国立研究開発法人日本原子力研究開発機構の1者しか存在しないことを確認した。
　以上のことから、会計法第29条の3第4項の規定に基づき、契約の性質又は目的が競争を許さない場合として本委託事業の契約相手方として国立研究開発法人日本原子力研究開発機構と随意契約を締結するものである。</t>
    <phoneticPr fontId="3"/>
  </si>
  <si>
    <t>　本事業は平成29年度～令和4年度の原子力施設等防災対策等委託費（高速炉シビアアクシデント時のセシウムエアロゾル挙動に関する試験）事業にて学校法人五島育英会東京都市大学で行った理論的検討等を踏まえて、試験装置を試作し実証するものであるが、当該試作及び実験にはこれまでの委託事業において得てきているノウハウを利用することが不可欠となっており、知的財産権は委託契約書で定めているバイドールの約定によって学校法人五島育英会東京都市大学に帰属していることから、同者との随意契約が必須となっている。
（試作する試験装置及び試験）
1. 個々のエアロゾル粒子が成長していく過程について、粒子径分布を測定する試験装置
2. 複数のエアロゾル粒子同士が衝突して合体・凝集する過程について、エアロゾルの形状及び粒子径分布を高精度で測定する試験装置
3. セシウム化合物の固着状況を調べる試験
（本年度の事業において必要なノウハウ）
A) ナトリウム冷却高速炉のシビアアクシデント時に生成が予想される様々なセシウム化合物について、熱重量分析による重量変化と熱収支を測定し、その結果を踏まえて適切な加熱条件を設定して蒸気凝縮法を用いることにより均一形状のエアロゾルを生成するノウハウ
B) エアロゾルの凝集挙動を確認する際に重要なパラメータとなるエアロゾルの数密度をコントロールするノウハウ
C) 気流中のエアロゾルの運動を高速度カメラで撮影して粒子画像流速測定法で解析することにより、移動、凝集挙動を分析するノウハウ
D) エアロゾル化したセシウム化合物を回収し、その組成を原子吸光光度計等を用いて分析するとともに、粒子径等の凝集状況をエアロゾルスペクトロメーター、走査型電子顕微鏡等を用いて分析するノウハウ。原子吸光光度計、走査型電子顕微鏡等を用いた分析に係るノウハウは、セシウム化合物と部材との化学反応、部材への沈着・浸透状況等の分析にも活用される。
以上の理由から、会計法第29条の3第4項の規定に基づき契約の性質又は目的が競争を許さない場合として、本委託業務の契約相手方として学校法人五島育英会東京都市大学と随意契約を締結するものである。</t>
    <rPh sb="690" eb="692">
      <t>ブンセキ</t>
    </rPh>
    <phoneticPr fontId="3"/>
  </si>
  <si>
    <t>　本事業は平成30年度～令和元年度、令和3年度の原子力施設等防災対策等委託費（高速炉シビアアクシデント時の炉容器内FP移行挙動に関する検討）事業（総合評価落札方式）において国立大学法人九州大学（以下「九州大学」という。）が行った文献調査等を踏まえて、令和4年度にソフトウェアを開発しており、本年度は当該ソフトウエアの高度化及び当該ソフトウェアを用いた解析を実施するものであるが、高度化及び解析にはこれまでの委託事業において蓄積しているノウハウを利用することが不可欠であるとともに、知的財産権は委託契約書で定めているバイドールの約定によって九州大学に帰属していることから、同者との随意契約が必須となっている。
(ソフトウェアの高度化及び解析の内容)
1. 蒸気泡内に存在するFP粒子の慣性衝突、沈降及び分子拡散に関する解析モデルのコーディングと実装
2. 前項の解析モデルを実装したソフトウェアを用いた、急速な気泡の膨張を伴うFP移行挙動の把握を目的とした試験の再現解析
(本年度の事業において必要なノウハウ)
A) 事故時の温度・圧力環境における冷却材とFPの相互作用のような物理化学現象を、適切に解析で取り扱うために、現象、物性値、熱力学的パラメータを選定し、定式化するノウハウ
B) 燃料、冷却材等の物質が蒸発・凝縮といった相変化を伴いながら原子炉容器内を移動する多相多成分の熱流動を、適切に解析で取り扱うために物理現象を選定し、定式化するノウハウ
C) 定式化によって数学的に記述したモデルを一定の精度で解析するために、プログラミング言語、アルゴリズム、数値解法等を選定し、コーディングするノウハウ
以上の理由から、会計法第29条の3第4項の規定に基づき契約の性質又は目的が競争を許さない場合として、本委託業務の契約相手方として九州大学と随意契約を締結するものである。</t>
    <phoneticPr fontId="3"/>
  </si>
  <si>
    <t>　本事業は、国内の主要な4種類のプラント（ＢＷＲ５、ＡＢＷＲ、３ループＰＷＲ及び４ループＰＷＲ）のうちＢＷＲ５、ＡＢＷＲ及び４ループＰＷＲを対象に、原子力発電所の実機そのものの設計データを用い、シミュレータで模擬する原子力設備の挙動確認や対応操作を研修において修得するため、平成26年度からの事業で整備を開始し、以降研修等の結果を踏まえつつ、より実態に則した対応が可能となるよう、東芝エネルギーシステムズ株式会社により当該シミュレータ機能強化（ソフトウエアの改造等）を実施している。
　本事業は、システムに一切影響を与えることなく作業を行うために、設計・製作の情報（バグやエラーの修正箇所・履歴、個々の命令の実行対象・干渉と対策等）を熟知している必要があり、事業を行うことができる者は、平成26年度にシミュレータを導入し、以降、運用・保守業務を行っているのは東芝エネルギーシステムズ株式会社のみである。
　以上のことから、会計法第29条の3第4項の規定に基づき契約の性質又は目的が競争を許さない場合として、本契約相手方として東芝エネルギーシステムズ株式会社と随意契約を締結するものである。</t>
    <rPh sb="1" eb="2">
      <t>ホン</t>
    </rPh>
    <rPh sb="2" eb="4">
      <t>ジギョウ</t>
    </rPh>
    <rPh sb="204" eb="206">
      <t>カイシャ</t>
    </rPh>
    <phoneticPr fontId="3"/>
  </si>
  <si>
    <t>令和５年度　第３四半期（令和５年１０月）</t>
    <rPh sb="0" eb="2">
      <t>レイワ</t>
    </rPh>
    <rPh sb="3" eb="5">
      <t>ネンド</t>
    </rPh>
    <rPh sb="6" eb="7">
      <t>ダイ</t>
    </rPh>
    <rPh sb="8" eb="11">
      <t>シハンキ</t>
    </rPh>
    <rPh sb="12" eb="14">
      <t>レイワ</t>
    </rPh>
    <rPh sb="15" eb="16">
      <t>ネン</t>
    </rPh>
    <phoneticPr fontId="3"/>
  </si>
  <si>
    <t>令和５年度原子力施設等防災対策等委託費（粒子状デブリ冷却性実験）事業</t>
    <phoneticPr fontId="3"/>
  </si>
  <si>
    <t>令和５年度原子力施設等防災対策等委託費（高速炉シビアアクシデント時の炉容器内FP移行挙動に関する検討）事業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</si>
</sst>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_);[Red]\(0\)"/>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1">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9" fontId="5" fillId="0" borderId="0" applyFont="0" applyFill="0" applyBorder="0" applyAlignment="0" applyProtection="0">
      <alignment vertical="center"/>
    </xf>
  </cellStyleXfs>
  <cellXfs count="92">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3" fillId="0" borderId="0" xfId="0" applyFont="1">
      <alignment vertical="center"/>
    </xf>
    <xf numFmtId="0" fontId="23" fillId="0" borderId="0" xfId="0" applyFont="1" applyAlignment="1">
      <alignment horizontal="center" vertical="center"/>
    </xf>
    <xf numFmtId="49" fontId="23" fillId="0" borderId="0" xfId="0" applyNumberFormat="1" applyFont="1" applyAlignment="1">
      <alignment horizontal="center" vertical="center"/>
    </xf>
    <xf numFmtId="0" fontId="25" fillId="0" borderId="0" xfId="46" applyFont="1" applyAlignment="1">
      <alignment horizontal="left" vertical="center" wrapText="1"/>
    </xf>
    <xf numFmtId="0" fontId="24" fillId="0" borderId="0" xfId="46" applyFont="1" applyAlignment="1">
      <alignment horizontal="center"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0" applyFont="1" applyAlignment="1">
      <alignment vertical="center" wrapText="1"/>
    </xf>
    <xf numFmtId="0" fontId="24" fillId="0" borderId="0" xfId="0" applyFont="1">
      <alignment vertical="center"/>
    </xf>
    <xf numFmtId="0" fontId="25"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5" fillId="0" borderId="1" xfId="0" applyFont="1" applyBorder="1" applyAlignment="1">
      <alignment horizontal="lef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6" fillId="0" borderId="0" xfId="0" applyFont="1">
      <alignment vertical="center"/>
    </xf>
    <xf numFmtId="0" fontId="24" fillId="0" borderId="22" xfId="0" applyFont="1" applyFill="1" applyBorder="1" applyAlignment="1">
      <alignment horizontal="left" vertical="center" wrapText="1"/>
    </xf>
    <xf numFmtId="0" fontId="24" fillId="0" borderId="21" xfId="0" applyFont="1" applyBorder="1" applyAlignment="1">
      <alignment horizontal="left" vertical="center" wrapText="1"/>
    </xf>
    <xf numFmtId="0" fontId="24" fillId="0" borderId="22" xfId="0" applyFont="1" applyBorder="1" applyAlignment="1">
      <alignment horizontal="left" vertical="center" wrapText="1"/>
    </xf>
    <xf numFmtId="176" fontId="24" fillId="0" borderId="22" xfId="46" applyNumberFormat="1" applyFont="1" applyBorder="1" applyAlignment="1">
      <alignment horizontal="center" vertical="center" wrapText="1"/>
    </xf>
    <xf numFmtId="177" fontId="24" fillId="0" borderId="22" xfId="0" applyNumberFormat="1"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left" vertical="center" wrapText="1"/>
    </xf>
    <xf numFmtId="0" fontId="24" fillId="0" borderId="15" xfId="0" applyFont="1" applyBorder="1" applyAlignment="1">
      <alignment horizontal="left" vertical="center" wrapText="1"/>
    </xf>
    <xf numFmtId="176" fontId="24" fillId="0" borderId="15" xfId="46" applyNumberFormat="1" applyFont="1" applyBorder="1" applyAlignment="1">
      <alignment horizontal="center" vertical="center" wrapText="1"/>
    </xf>
    <xf numFmtId="177" fontId="24" fillId="0" borderId="15"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176" fontId="24" fillId="0" borderId="26" xfId="46" applyNumberFormat="1" applyFont="1" applyBorder="1" applyAlignment="1">
      <alignment horizontal="center" vertical="center" wrapText="1"/>
    </xf>
    <xf numFmtId="177" fontId="24" fillId="0" borderId="26" xfId="0" applyNumberFormat="1"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176" fontId="24" fillId="0" borderId="29" xfId="46" applyNumberFormat="1" applyFont="1" applyBorder="1" applyAlignment="1">
      <alignment horizontal="center" vertical="center" wrapText="1"/>
    </xf>
    <xf numFmtId="177" fontId="24" fillId="0" borderId="29" xfId="0" applyNumberFormat="1" applyFont="1" applyBorder="1" applyAlignment="1">
      <alignment horizontal="center" vertical="center" wrapText="1"/>
    </xf>
    <xf numFmtId="0" fontId="24" fillId="0" borderId="29" xfId="0" applyFont="1" applyFill="1" applyBorder="1" applyAlignment="1">
      <alignment horizontal="left"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177" fontId="24" fillId="0" borderId="26" xfId="0" applyNumberFormat="1" applyFont="1" applyBorder="1" applyAlignment="1">
      <alignment horizontal="left" vertical="center" wrapText="1"/>
    </xf>
    <xf numFmtId="0" fontId="26" fillId="0" borderId="26"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4" fillId="0" borderId="0" xfId="46" applyFont="1" applyAlignment="1">
      <alignment horizontal="center" vertical="center" wrapText="1"/>
    </xf>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5" xfId="46" applyFont="1" applyBorder="1" applyAlignment="1">
      <alignment horizontal="center" vertical="center" wrapText="1"/>
    </xf>
    <xf numFmtId="0" fontId="24" fillId="0" borderId="20" xfId="46"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2" xfId="0"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22" xfId="0" applyNumberFormat="1" applyFont="1" applyBorder="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2" fillId="0" borderId="0" xfId="0" applyFont="1" applyFill="1" applyAlignment="1">
      <alignment horizontal="right" vertical="center" wrapText="1"/>
    </xf>
    <xf numFmtId="0" fontId="22" fillId="0" borderId="0" xfId="0" applyFont="1" applyFill="1" applyAlignment="1">
      <alignment horizontal="center" vertical="center"/>
    </xf>
    <xf numFmtId="0" fontId="24" fillId="0" borderId="0" xfId="46" applyFont="1" applyFill="1" applyAlignment="1">
      <alignment horizontal="right" vertical="center" wrapText="1"/>
    </xf>
    <xf numFmtId="0" fontId="24" fillId="0" borderId="0" xfId="46" applyFont="1" applyFill="1" applyAlignment="1">
      <alignment horizontal="center" vertical="center" wrapText="1"/>
    </xf>
    <xf numFmtId="0" fontId="24" fillId="0" borderId="0" xfId="0" applyFont="1" applyFill="1" applyAlignment="1">
      <alignment horizontal="right" vertical="center" wrapText="1"/>
    </xf>
    <xf numFmtId="0" fontId="24" fillId="0" borderId="0" xfId="0" applyFont="1" applyFill="1" applyAlignment="1">
      <alignment horizontal="center" vertical="center" wrapText="1"/>
    </xf>
    <xf numFmtId="0" fontId="24" fillId="0" borderId="1" xfId="0" applyFont="1" applyFill="1" applyBorder="1" applyAlignment="1">
      <alignment horizontal="right" vertical="center" wrapText="1"/>
    </xf>
    <xf numFmtId="0" fontId="24" fillId="0" borderId="1" xfId="0" applyFont="1" applyFill="1" applyBorder="1" applyAlignment="1">
      <alignment horizontal="center" vertical="center" wrapText="1"/>
    </xf>
    <xf numFmtId="38" fontId="24" fillId="0" borderId="15" xfId="34" applyFont="1" applyFill="1" applyBorder="1" applyAlignment="1">
      <alignment horizontal="center" vertical="center" wrapText="1"/>
    </xf>
    <xf numFmtId="0" fontId="24" fillId="0" borderId="15" xfId="46" applyFont="1" applyFill="1" applyBorder="1" applyAlignment="1">
      <alignment horizontal="center" vertical="center" wrapText="1"/>
    </xf>
    <xf numFmtId="38" fontId="24" fillId="0" borderId="20" xfId="34" applyFont="1" applyFill="1" applyBorder="1" applyAlignment="1">
      <alignment horizontal="center" vertical="center" wrapText="1"/>
    </xf>
    <xf numFmtId="0" fontId="24" fillId="0" borderId="20" xfId="46" applyFont="1" applyFill="1" applyBorder="1" applyAlignment="1">
      <alignment horizontal="center" vertical="center" wrapText="1"/>
    </xf>
    <xf numFmtId="38" fontId="24" fillId="0" borderId="15" xfId="34" applyFont="1" applyFill="1" applyBorder="1" applyAlignment="1">
      <alignment vertical="center" wrapText="1"/>
    </xf>
    <xf numFmtId="9" fontId="24" fillId="0" borderId="15" xfId="48" applyNumberFormat="1" applyFont="1" applyFill="1" applyBorder="1" applyAlignment="1">
      <alignment horizontal="center" vertical="center" wrapText="1"/>
    </xf>
    <xf numFmtId="38" fontId="24" fillId="0" borderId="29" xfId="34" applyFont="1" applyFill="1" applyBorder="1" applyAlignment="1">
      <alignment vertical="center" wrapText="1"/>
    </xf>
    <xf numFmtId="9" fontId="24" fillId="0" borderId="29" xfId="48" applyNumberFormat="1" applyFont="1" applyFill="1" applyBorder="1" applyAlignment="1">
      <alignment horizontal="center" vertical="center" wrapText="1"/>
    </xf>
    <xf numFmtId="38" fontId="24" fillId="0" borderId="26" xfId="34" applyFont="1" applyFill="1" applyBorder="1" applyAlignment="1">
      <alignment vertical="center" wrapText="1"/>
    </xf>
    <xf numFmtId="38" fontId="24" fillId="0" borderId="22" xfId="34" applyFont="1" applyFill="1" applyBorder="1" applyAlignment="1">
      <alignment vertical="center" wrapText="1"/>
    </xf>
    <xf numFmtId="9" fontId="24" fillId="0" borderId="22" xfId="48" applyFont="1" applyFill="1" applyBorder="1" applyAlignment="1">
      <alignment horizontal="center" vertical="center" wrapText="1"/>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2" fillId="0" borderId="0" xfId="0" applyFont="1" applyFill="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
  <sheetViews>
    <sheetView tabSelected="1" view="pageBreakPreview" zoomScale="60" zoomScaleNormal="100" workbookViewId="0">
      <pane xSplit="1" ySplit="7" topLeftCell="B8" activePane="bottomRight" state="frozen"/>
      <selection pane="topRight" activeCell="G1" sqref="G1"/>
      <selection pane="bottomLeft" activeCell="A8" sqref="A8"/>
      <selection pane="bottomRight" activeCell="A2" sqref="A2:O2"/>
    </sheetView>
  </sheetViews>
  <sheetFormatPr defaultColWidth="9" defaultRowHeight="12" x14ac:dyDescent="0.2"/>
  <cols>
    <col min="1" max="1" width="50.6328125" style="1" customWidth="1"/>
    <col min="2" max="2" width="40.6328125" style="1" customWidth="1"/>
    <col min="3" max="3" width="25.6328125" style="2" customWidth="1"/>
    <col min="4" max="5" width="30.6328125" style="1" customWidth="1"/>
    <col min="6" max="6" width="28.26953125" style="3" customWidth="1"/>
    <col min="7" max="7" width="105.08984375" style="1" customWidth="1"/>
    <col min="8" max="9" width="20.6328125" style="91" customWidth="1"/>
    <col min="10" max="10" width="20.6328125" style="71" customWidth="1"/>
    <col min="11" max="13" width="20.6328125" style="2" customWidth="1"/>
    <col min="14" max="14" width="20.6328125" style="1" customWidth="1"/>
    <col min="15" max="15" width="15.6328125" style="1" customWidth="1"/>
    <col min="16" max="16384" width="9" style="1"/>
  </cols>
  <sheetData>
    <row r="1" spans="1:15" x14ac:dyDescent="0.2">
      <c r="H1" s="70"/>
      <c r="I1" s="70"/>
      <c r="O1" s="4" t="s">
        <v>0</v>
      </c>
    </row>
    <row r="2" spans="1:15" ht="80.150000000000006" customHeight="1" x14ac:dyDescent="0.2">
      <c r="A2" s="52" t="s">
        <v>1</v>
      </c>
      <c r="B2" s="52"/>
      <c r="C2" s="52"/>
      <c r="D2" s="52"/>
      <c r="E2" s="52"/>
      <c r="F2" s="52"/>
      <c r="G2" s="52"/>
      <c r="H2" s="52"/>
      <c r="I2" s="52"/>
      <c r="J2" s="52"/>
      <c r="K2" s="52"/>
      <c r="L2" s="52"/>
      <c r="M2" s="52"/>
      <c r="N2" s="52"/>
      <c r="O2" s="52"/>
    </row>
    <row r="3" spans="1:15" s="13" customFormat="1" ht="20.149999999999999" customHeight="1" x14ac:dyDescent="0.2">
      <c r="A3" s="8" t="s">
        <v>2</v>
      </c>
      <c r="B3" s="9"/>
      <c r="C3" s="9"/>
      <c r="D3" s="9"/>
      <c r="E3" s="9"/>
      <c r="F3" s="10"/>
      <c r="G3" s="11"/>
      <c r="H3" s="72"/>
      <c r="I3" s="72"/>
      <c r="J3" s="73"/>
      <c r="K3" s="9"/>
      <c r="L3" s="9"/>
      <c r="M3" s="9"/>
      <c r="N3" s="9"/>
      <c r="O3" s="12"/>
    </row>
    <row r="4" spans="1:15" s="13" customFormat="1" ht="20.149999999999999" customHeight="1" x14ac:dyDescent="0.2">
      <c r="A4" s="14" t="s">
        <v>43</v>
      </c>
      <c r="B4" s="15"/>
      <c r="C4" s="15"/>
      <c r="D4" s="15"/>
      <c r="E4" s="15"/>
      <c r="F4" s="16"/>
      <c r="G4" s="12"/>
      <c r="H4" s="74"/>
      <c r="I4" s="74"/>
      <c r="J4" s="75"/>
      <c r="K4" s="15"/>
      <c r="L4" s="15"/>
      <c r="M4" s="15"/>
      <c r="N4" s="15"/>
      <c r="O4" s="12"/>
    </row>
    <row r="5" spans="1:15" s="13" customFormat="1" ht="20.149999999999999" customHeight="1" thickBot="1" x14ac:dyDescent="0.25">
      <c r="A5" s="17" t="s">
        <v>3</v>
      </c>
      <c r="B5" s="18"/>
      <c r="C5" s="18"/>
      <c r="D5" s="18"/>
      <c r="E5" s="18"/>
      <c r="F5" s="19"/>
      <c r="G5" s="20"/>
      <c r="H5" s="76"/>
      <c r="I5" s="76"/>
      <c r="J5" s="77"/>
      <c r="K5" s="18"/>
      <c r="L5" s="18"/>
      <c r="M5" s="18"/>
      <c r="N5" s="18"/>
      <c r="O5" s="20"/>
    </row>
    <row r="6" spans="1:15" s="6" customFormat="1" ht="30" customHeight="1" x14ac:dyDescent="0.2">
      <c r="A6" s="55" t="s">
        <v>4</v>
      </c>
      <c r="B6" s="57" t="s">
        <v>5</v>
      </c>
      <c r="C6" s="59" t="s">
        <v>6</v>
      </c>
      <c r="D6" s="57" t="s">
        <v>7</v>
      </c>
      <c r="E6" s="64" t="s">
        <v>8</v>
      </c>
      <c r="F6" s="66" t="s">
        <v>9</v>
      </c>
      <c r="G6" s="68" t="s">
        <v>10</v>
      </c>
      <c r="H6" s="78" t="s">
        <v>11</v>
      </c>
      <c r="I6" s="79" t="s">
        <v>12</v>
      </c>
      <c r="J6" s="79" t="s">
        <v>13</v>
      </c>
      <c r="K6" s="57" t="s">
        <v>14</v>
      </c>
      <c r="L6" s="61" t="s">
        <v>15</v>
      </c>
      <c r="M6" s="62"/>
      <c r="N6" s="63"/>
      <c r="O6" s="53" t="s">
        <v>16</v>
      </c>
    </row>
    <row r="7" spans="1:15" s="6" customFormat="1" ht="50.15" customHeight="1" thickBot="1" x14ac:dyDescent="0.25">
      <c r="A7" s="56"/>
      <c r="B7" s="58"/>
      <c r="C7" s="60"/>
      <c r="D7" s="58"/>
      <c r="E7" s="65"/>
      <c r="F7" s="67"/>
      <c r="G7" s="69"/>
      <c r="H7" s="80"/>
      <c r="I7" s="81"/>
      <c r="J7" s="81"/>
      <c r="K7" s="58"/>
      <c r="L7" s="34" t="s">
        <v>17</v>
      </c>
      <c r="M7" s="34" t="s">
        <v>18</v>
      </c>
      <c r="N7" s="34" t="s">
        <v>19</v>
      </c>
      <c r="O7" s="54"/>
    </row>
    <row r="8" spans="1:15" s="6" customFormat="1" ht="408.5" customHeight="1" x14ac:dyDescent="0.2">
      <c r="A8" s="28" t="s">
        <v>44</v>
      </c>
      <c r="B8" s="29" t="s">
        <v>23</v>
      </c>
      <c r="C8" s="30">
        <v>45203</v>
      </c>
      <c r="D8" s="29" t="s">
        <v>26</v>
      </c>
      <c r="E8" s="29" t="s">
        <v>27</v>
      </c>
      <c r="F8" s="31">
        <v>4010005018545</v>
      </c>
      <c r="G8" s="51" t="s">
        <v>38</v>
      </c>
      <c r="H8" s="82">
        <v>90476051</v>
      </c>
      <c r="I8" s="82">
        <v>90476051</v>
      </c>
      <c r="J8" s="83">
        <f>I8/H8</f>
        <v>1</v>
      </c>
      <c r="K8" s="33" t="s">
        <v>22</v>
      </c>
      <c r="L8" s="33" t="s">
        <v>22</v>
      </c>
      <c r="M8" s="33" t="s">
        <v>22</v>
      </c>
      <c r="N8" s="33" t="s">
        <v>22</v>
      </c>
      <c r="O8" s="32"/>
    </row>
    <row r="9" spans="1:15" s="6" customFormat="1" ht="268.5" customHeight="1" x14ac:dyDescent="0.2">
      <c r="A9" s="42" t="s">
        <v>28</v>
      </c>
      <c r="B9" s="43" t="s">
        <v>24</v>
      </c>
      <c r="C9" s="44">
        <v>45219</v>
      </c>
      <c r="D9" s="43" t="s">
        <v>21</v>
      </c>
      <c r="E9" s="43" t="s">
        <v>29</v>
      </c>
      <c r="F9" s="45">
        <v>6050005002007</v>
      </c>
      <c r="G9" s="46" t="s">
        <v>39</v>
      </c>
      <c r="H9" s="84">
        <v>25292920</v>
      </c>
      <c r="I9" s="84">
        <v>25292920</v>
      </c>
      <c r="J9" s="85">
        <f>I9/H9</f>
        <v>1</v>
      </c>
      <c r="K9" s="47" t="s">
        <v>25</v>
      </c>
      <c r="L9" s="47" t="s">
        <v>25</v>
      </c>
      <c r="M9" s="47" t="s">
        <v>25</v>
      </c>
      <c r="N9" s="47" t="s">
        <v>25</v>
      </c>
      <c r="O9" s="48"/>
    </row>
    <row r="10" spans="1:15" s="6" customFormat="1" ht="409.5" customHeight="1" x14ac:dyDescent="0.2">
      <c r="A10" s="36" t="s">
        <v>30</v>
      </c>
      <c r="B10" s="37" t="s">
        <v>24</v>
      </c>
      <c r="C10" s="38">
        <v>45222</v>
      </c>
      <c r="D10" s="37" t="s">
        <v>32</v>
      </c>
      <c r="E10" s="37" t="s">
        <v>35</v>
      </c>
      <c r="F10" s="49">
        <v>7011005000358</v>
      </c>
      <c r="G10" s="50" t="s">
        <v>40</v>
      </c>
      <c r="H10" s="86">
        <v>5256370</v>
      </c>
      <c r="I10" s="86">
        <v>5256370</v>
      </c>
      <c r="J10" s="85">
        <f t="shared" ref="J10:J11" si="0">I10/H10</f>
        <v>1</v>
      </c>
      <c r="K10" s="40" t="s">
        <v>25</v>
      </c>
      <c r="L10" s="40" t="s">
        <v>25</v>
      </c>
      <c r="M10" s="40" t="s">
        <v>25</v>
      </c>
      <c r="N10" s="40" t="s">
        <v>25</v>
      </c>
      <c r="O10" s="41"/>
    </row>
    <row r="11" spans="1:15" s="6" customFormat="1" ht="349.5" customHeight="1" x14ac:dyDescent="0.2">
      <c r="A11" s="36" t="s">
        <v>45</v>
      </c>
      <c r="B11" s="37" t="s">
        <v>24</v>
      </c>
      <c r="C11" s="38">
        <v>45224</v>
      </c>
      <c r="D11" s="37" t="s">
        <v>33</v>
      </c>
      <c r="E11" s="37" t="s">
        <v>36</v>
      </c>
      <c r="F11" s="39">
        <v>3290005003743</v>
      </c>
      <c r="G11" s="50" t="s">
        <v>41</v>
      </c>
      <c r="H11" s="86">
        <v>1938198</v>
      </c>
      <c r="I11" s="86">
        <v>1938198</v>
      </c>
      <c r="J11" s="85">
        <f t="shared" si="0"/>
        <v>1</v>
      </c>
      <c r="K11" s="40" t="s">
        <v>25</v>
      </c>
      <c r="L11" s="40" t="s">
        <v>25</v>
      </c>
      <c r="M11" s="40" t="s">
        <v>25</v>
      </c>
      <c r="N11" s="40" t="s">
        <v>25</v>
      </c>
      <c r="O11" s="41"/>
    </row>
    <row r="12" spans="1:15" s="6" customFormat="1" ht="245" customHeight="1" thickBot="1" x14ac:dyDescent="0.25">
      <c r="A12" s="23" t="s">
        <v>31</v>
      </c>
      <c r="B12" s="24" t="s">
        <v>24</v>
      </c>
      <c r="C12" s="25">
        <v>45225</v>
      </c>
      <c r="D12" s="24" t="s">
        <v>34</v>
      </c>
      <c r="E12" s="24" t="s">
        <v>37</v>
      </c>
      <c r="F12" s="26">
        <v>7020001121200</v>
      </c>
      <c r="G12" s="22" t="s">
        <v>42</v>
      </c>
      <c r="H12" s="87">
        <v>61082397</v>
      </c>
      <c r="I12" s="87">
        <v>61082397</v>
      </c>
      <c r="J12" s="88">
        <f>I12/H12</f>
        <v>1</v>
      </c>
      <c r="K12" s="35" t="s">
        <v>25</v>
      </c>
      <c r="L12" s="35" t="s">
        <v>25</v>
      </c>
      <c r="M12" s="35" t="s">
        <v>25</v>
      </c>
      <c r="N12" s="35" t="s">
        <v>25</v>
      </c>
      <c r="O12" s="27"/>
    </row>
    <row r="13" spans="1:15" s="5" customFormat="1" ht="14" x14ac:dyDescent="0.2">
      <c r="A13" s="21" t="s">
        <v>20</v>
      </c>
      <c r="C13" s="6"/>
      <c r="F13" s="7"/>
      <c r="H13" s="89"/>
      <c r="I13" s="89"/>
      <c r="J13" s="90"/>
      <c r="K13" s="6"/>
      <c r="L13" s="6"/>
      <c r="M13" s="6"/>
    </row>
    <row r="14" spans="1:15" ht="95.25" customHeight="1" x14ac:dyDescent="0.2"/>
  </sheetData>
  <autoFilter ref="A7:O25" xr:uid="{00000000-0009-0000-0000-000000000000}"/>
  <sortState xmlns:xlrd2="http://schemas.microsoft.com/office/spreadsheetml/2017/richdata2" ref="A13:Y31">
    <sortCondition ref="B13:B31"/>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pageMargins left="0.70866141732283472" right="0.70866141732283472" top="0.74803149606299213" bottom="0.74803149606299213" header="0.31496062992125984" footer="0.31496062992125984"/>
  <pageSetup paperSize="8" scale="4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8E9A7008-736C-4F87-A9B8-1A6490EC1278}"/>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http://schemas.microsoft.com/office/infopath/2007/PartnerControls"/>
    <ds:schemaRef ds:uri="847926f1-1f4d-401e-9b26-3e5c2a772002"/>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5a941860-7cba-47d8-8c76-92fcbe358807"/>
    <ds:schemaRef ds:uri="http://purl.org/dc/dcmitype/"/>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委託費（随意契約）</vt:lpstr>
      <vt:lpstr>Sheet1</vt:lpstr>
      <vt:lpstr>'委託費（随意契約）'!Print_Area</vt:lpstr>
      <vt:lpstr>'委託費（随意契約）'!Print_Titles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2023-12-15T02:49:07Z</cp:lastPrinted>
  <dcterms:created xsi:type="dcterms:W3CDTF">2012-11-14T23:56:55Z</dcterms:created>
  <dcterms:modified xsi:type="dcterms:W3CDTF">2024-01-30T10:51:57Z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y fmtid="{D5CDD505-2E9C-101B-9397-08002B2CF9AE}" pid="4" name="MediaServiceImageTags">
    <vt:lpwstr/>
  </property>
</Properties>
</file>