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３１年度行政事業レビュー\05レビューシート\05最終公表\レビューシート\"/>
    </mc:Choice>
  </mc:AlternateContent>
  <bookViews>
    <workbookView xWindow="0" yWindow="0" windowWidth="19200" windowHeight="110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<sst xmlns="http://schemas.openxmlformats.org/spreadsheetml/2006/main" count="2868" uniqueCount="658">
  <si>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</si>
  <si>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</si>
  <si>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</si>
  <si>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</si>
  <si>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</si>
  <si>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</si>
  <si>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</si>
  <si>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</si>
  <si>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</si>
  <si>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</si>
  <si>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</si>
  <si>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</si>
  <si>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</si>
  <si>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</si>
  <si>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</si>
  <si>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</si>
  <si>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</si>
  <si>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</si>
  <si>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</si>
  <si>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</si>
  <si>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</si>
  <si>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</si>
  <si>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</si>
  <si>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</si>
  <si>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</si>
  <si>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</si>
  <si>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</si>
  <si>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</si>
  <si>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</si>
  <si>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</si>
  <si>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</si>
  <si>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</si>
  <si>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</si>
  <si>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</si>
  <si>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</si>
  <si>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</si>
  <si>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</si>
  <si>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</si>
  <si>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</si>
  <si>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</si>
  <si>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</si>
  <si>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</si>
  <si>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</si>
  <si>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</si>
  <si>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</si>
  <si>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</si>
  <si>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</si>
  <si>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</si>
  <si>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</si>
  <si>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</si>
  <si>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</si>
  <si>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</si>
  <si>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</si>
  <si>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</si>
  <si>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</si>
  <si>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</si>
  <si>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</si>
  <si>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</si>
  <si>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</si>
  <si>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</si>
  <si>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</si>
  <si>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</si>
  <si>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</si>
  <si>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</si>
  <si>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</si>
  <si>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</si>
  <si>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</si>
  <si>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</si>
  <si>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</si>
  <si>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</si>
  <si>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</si>
  <si>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</si>
  <si>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</si>
  <si>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</si>
  <si>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</si>
  <si>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</si>
  <si>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</si>
  <si>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</si>
  <si>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</si>
  <si>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</si>
  <si>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</si>
  <si>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</si>
  <si>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</si>
  <si>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</si>
  <si>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</si>
  <si>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</si>
  <si>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</si>
  <si>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</si>
  <si>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</si>
  <si>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</si>
  <si>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</si>
  <si>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</si>
  <si>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</si>
  <si>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</si>
  <si>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</si>
  <si>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</si>
  <si>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</si>
  <si>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</si>
  <si>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</si>
  <si>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</si>
  <si>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</si>
  <si>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</si>
  <si>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</si>
  <si>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</si>
  <si>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</si>
  <si>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</si>
  <si>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</si>
  <si>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</si>
  <si>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</si>
  <si>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</si>
  <si>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</si>
  <si>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</si>
  <si>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</si>
  <si>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</si>
  <si>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</si>
  <si>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</si>
  <si>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</si>
  <si>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</si>
  <si>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</si>
  <si>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</si>
  <si>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</si>
  <si>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</si>
  <si>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</si>
  <si>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</si>
  <si>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</si>
  <si>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</si>
  <si>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</si>
  <si>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</si>
  <si>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</si>
  <si>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</si>
  <si>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</si>
  <si>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</si>
  <si>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</si>
  <si>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</si>
  <si>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</si>
  <si>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</si>
  <si>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</si>
  <si>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</si>
  <si>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</si>
  <si>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</si>
  <si>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</si>
  <si>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</si>
  <si>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</si>
  <si>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</si>
  <si>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</si>
  <si>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</si>
  <si>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</si>
  <si>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</si>
  <si>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</si>
  <si>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</si>
  <si>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</si>
  <si>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</si>
  <si>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</si>
  <si>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</si>
  <si>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</si>
  <si>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</si>
  <si>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</si>
  <si>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</si>
  <si>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</si>
  <si>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</si>
  <si>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</si>
  <si>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</si>
  <si>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</si>
  <si>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</si>
  <si>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</si>
  <si>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</si>
  <si>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</si>
  <si>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</si>
  <si>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</si>
  <si>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</si>
  <si>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</si>
  <si>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</si>
  <si>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</si>
  <si>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</si>
  <si>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</si>
  <si>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</si>
  <si>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</si>
  <si>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</si>
  <si>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</si>
  <si>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</si>
  <si>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</si>
  <si>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</si>
  <si>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</si>
  <si>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</si>
  <si>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</si>
  <si>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</si>
  <si>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</si>
  <si>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</si>
  <si>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</si>
  <si>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</si>
  <si>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</si>
  <si>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</si>
  <si>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</si>
  <si>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</si>
  <si>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</si>
  <si>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</si>
  <si>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</si>
  <si>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</si>
  <si>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</si>
  <si>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</si>
  <si>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</si>
  <si>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</si>
  <si>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</si>
  <si>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</si>
  <si>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</si>
  <si>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</si>
  <si>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</si>
  <si>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</si>
  <si>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</si>
  <si>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</si>
  <si>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</si>
  <si>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</si>
  <si>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</si>
  <si>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</si>
  <si>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</si>
  <si>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</si>
  <si>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</si>
  <si>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</si>
  <si>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</si>
  <si>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</si>
  <si>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</si>
  <si>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</si>
  <si>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</si>
  <si>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</si>
  <si>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</si>
  <si>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</si>
  <si>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</si>
  <si>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</si>
  <si>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</si>
  <si>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</si>
  <si>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</si>
  <si>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</si>
  <si>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</si>
  <si>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</si>
  <si>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</si>
  <si>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</si>
  <si>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</si>
  <si>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</si>
  <si>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</si>
  <si>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</si>
  <si>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</si>
  <si>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</si>
  <si>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</si>
  <si>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</si>
  <si>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</si>
  <si>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</si>
  <si>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</si>
  <si>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</si>
  <si>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</si>
  <si>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</si>
  <si>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</si>
  <si>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</si>
  <si>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</si>
  <si>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</si>
  <si>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</si>
  <si>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</si>
  <si>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</si>
  <si>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</si>
  <si>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</si>
  <si>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</si>
  <si>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</si>
  <si>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</si>
  <si>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</si>
  <si>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</si>
  <si>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</si>
  <si>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</si>
  <si>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</si>
  <si>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</si>
  <si>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</si>
  <si>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</si>
  <si>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</si>
  <si>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</si>
  <si>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</si>
  <si>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</si>
  <si>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</si>
  <si>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</si>
  <si>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</si>
  <si>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</si>
  <si>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</si>
  <si>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</si>
  <si>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</si>
  <si>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</si>
  <si>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</si>
  <si>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</si>
  <si>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</si>
  <si>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</si>
  <si>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</si>
  <si>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</si>
  <si>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</si>
  <si>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</si>
  <si>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</si>
  <si>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</si>
  <si>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</si>
  <si>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</si>
  <si>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</si>
  <si>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</si>
  <si>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</si>
  <si>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</si>
  <si>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</si>
  <si>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</si>
  <si>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</si>
  <si>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</si>
  <si>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</si>
  <si>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</si>
  <si>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</si>
  <si>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</si>
  <si>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</si>
  <si>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</si>
  <si>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</si>
  <si>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</si>
  <si>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</si>
  <si>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</si>
  <si>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</si>
  <si>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</si>
  <si>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</si>
  <si>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</si>
  <si>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</si>
  <si>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</si>
  <si>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</si>
  <si>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</si>
  <si>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</si>
  <si>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</si>
  <si>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</si>
  <si>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</si>
  <si>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</si>
  <si>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</si>
  <si>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</si>
  <si>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</si>
  <si>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</si>
  <si>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</si>
  <si>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</si>
  <si>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</si>
  <si>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</si>
  <si>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</si>
  <si>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</si>
  <si>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</si>
  <si>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</si>
  <si>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</si>
  <si>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</si>
  <si>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</si>
  <si>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</si>
  <si>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</si>
  <si>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</si>
  <si>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</si>
  <si>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</si>
  <si>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</si>
  <si>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</si>
  <si>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</si>
  <si>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</si>
  <si>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</si>
  <si>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</si>
  <si>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</si>
  <si>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</si>
  <si>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</si>
  <si>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</si>
  <si>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</si>
  <si>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</si>
  <si>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</si>
  <si>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</si>
  <si>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</si>
  <si>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</si>
  <si>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</si>
  <si>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</si>
  <si>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</si>
  <si>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</si>
  <si>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</si>
  <si>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</si>
  <si>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</si>
  <si>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</si>
  <si>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</si>
  <si>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</si>
  <si>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</si>
  <si>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</si>
  <si>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</si>
  <si>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</si>
  <si>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</si>
  <si>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</si>
  <si>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</si>
  <si>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</si>
  <si>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</si>
  <si>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</si>
  <si>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</si>
  <si>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</si>
  <si>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</si>
  <si>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</si>
  <si>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</si>
  <si>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</si>
  <si>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</si>
  <si>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</si>
  <si>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</si>
  <si>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</si>
  <si>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</si>
  <si>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</si>
  <si>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</si>
  <si>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</si>
  <si>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</si>
  <si>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</si>
  <si>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</si>
  <si>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</si>
  <si>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</si>
  <si>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</si>
  <si>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</si>
  <si>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</si>
  <si>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</si>
  <si>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</si>
  <si>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</si>
  <si>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</si>
  <si>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</si>
  <si>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</si>
  <si>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</si>
  <si>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</si>
  <si>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</si>
  <si>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</si>
  <si>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</si>
  <si>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</si>
  <si>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</si>
  <si>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</si>
  <si>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</si>
  <si>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</si>
  <si>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</si>
  <si>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</si>
  <si>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</si>
  <si>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</si>
  <si>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</si>
  <si>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</si>
  <si>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</si>
  <si>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</si>
  <si>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</si>
  <si>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</si>
  <si>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</si>
  <si>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</si>
  <si>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</si>
  <si>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</si>
  <si>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</si>
  <si>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</si>
  <si>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</si>
  <si>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</si>
  <si>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</si>
  <si>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</si>
  <si>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</si>
  <si>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</si>
  <si>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</si>
  <si>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</si>
  <si>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</si>
  <si>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</si>
  <si>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</si>
  <si>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</si>
  <si>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</si>
  <si>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</si>
  <si>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</si>
  <si>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</si>
  <si>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</si>
  <si>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</si>
  <si>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</si>
  <si>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</si>
  <si>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</si>
  <si>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</si>
  <si>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</si>
  <si>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</si>
  <si>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</si>
  <si>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</si>
  <si>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</si>
  <si>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</si>
  <si>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</si>
  <si>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</si>
  <si>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</si>
  <si>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</si>
  <si>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</si>
  <si>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</si>
  <si>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</si>
  <si>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</si>
  <si>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</si>
  <si>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</si>
  <si>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</si>
  <si>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</si>
  <si>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</si>
  <si>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</si>
  <si>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</si>
  <si>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</si>
  <si>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</si>
  <si>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</si>
  <si>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</si>
  <si>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</si>
  <si>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</si>
  <si>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</si>
  <si>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</si>
  <si>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</si>
  <si>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</si>
  <si>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</si>
  <si>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</si>
  <si>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</si>
  <si>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</si>
  <si>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</si>
  <si>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</si>
  <si>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</si>
  <si>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</si>
  <si>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</si>
  <si>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</si>
  <si>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</si>
  <si>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</si>
  <si>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</si>
  <si>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</si>
  <si>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</si>
  <si>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</si>
  <si>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</si>
  <si>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</si>
  <si>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</si>
  <si>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</si>
  <si>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</si>
  <si>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</si>
  <si>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</si>
  <si>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</si>
  <si>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</si>
  <si>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</si>
  <si>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</si>
  <si>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</si>
  <si>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</si>
  <si>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</si>
  <si>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</si>
  <si>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</si>
  <si>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</si>
  <si>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</si>
  <si>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</si>
  <si>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</si>
  <si>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</si>
  <si>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</si>
  <si>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</si>
  <si>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</si>
  <si>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</si>
  <si>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</si>
  <si>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</si>
  <si>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</si>
  <si>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</si>
  <si>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</si>
  <si>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</si>
  <si>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</si>
  <si>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</si>
  <si>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</si>
  <si>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</si>
  <si>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</si>
  <si>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</si>
  <si>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</si>
  <si>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</si>
  <si>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</si>
  <si>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</si>
  <si>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</si>
  <si>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</si>
  <si>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</si>
  <si>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</si>
  <si>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</si>
  <si>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</si>
  <si>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</si>
  <si>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</si>
  <si>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</si>
  <si>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</si>
  <si>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</si>
  <si>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</si>
  <si>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</si>
  <si>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</si>
  <si>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</si>
  <si>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</si>
  <si>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</si>
  <si>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</si>
  <si>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</si>
  <si>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</si>
  <si>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</si>
  <si>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</si>
  <si>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</si>
  <si>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</si>
  <si>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</si>
  <si>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放射能測定に必要な経費</t>
    <rPh sb="0" eb="3">
      <t>ホウシャノウ</t>
    </rPh>
    <rPh sb="3" eb="5">
      <t>ソクテイ</t>
    </rPh>
    <rPh sb="6" eb="8">
      <t>ヒツヨウ</t>
    </rPh>
    <rPh sb="9" eb="11">
      <t>ケイヒ</t>
    </rPh>
    <phoneticPr fontId="5"/>
  </si>
  <si>
    <t>原子力規制庁</t>
    <rPh sb="0" eb="3">
      <t>ゲンシリョク</t>
    </rPh>
    <rPh sb="3" eb="6">
      <t>キセイチョウ</t>
    </rPh>
    <phoneticPr fontId="5"/>
  </si>
  <si>
    <t>原子力規制委員会</t>
  </si>
  <si>
    <t>長官官房放射線防護グループ
監視情報課</t>
    <rPh sb="0" eb="2">
      <t>チョウカン</t>
    </rPh>
    <rPh sb="2" eb="4">
      <t>カンボウ</t>
    </rPh>
    <rPh sb="4" eb="7">
      <t>ホウシャセン</t>
    </rPh>
    <rPh sb="7" eb="9">
      <t>ボウゴ</t>
    </rPh>
    <rPh sb="14" eb="16">
      <t>カンシ</t>
    </rPh>
    <rPh sb="16" eb="19">
      <t>ジョウホウカ</t>
    </rPh>
    <phoneticPr fontId="5"/>
  </si>
  <si>
    <t>○</t>
  </si>
  <si>
    <t>原子力規制委員会設置法第4条第1項第6号、7号</t>
    <rPh sb="0" eb="3">
      <t>ゲンシリョク</t>
    </rPh>
    <rPh sb="3" eb="5">
      <t>キセイ</t>
    </rPh>
    <rPh sb="5" eb="8">
      <t>イインカイ</t>
    </rPh>
    <rPh sb="8" eb="11">
      <t>セッチホウ</t>
    </rPh>
    <rPh sb="11" eb="12">
      <t>ダイ</t>
    </rPh>
    <rPh sb="13" eb="14">
      <t>ジョウ</t>
    </rPh>
    <rPh sb="14" eb="15">
      <t>ダイ</t>
    </rPh>
    <rPh sb="16" eb="17">
      <t>コウ</t>
    </rPh>
    <rPh sb="17" eb="18">
      <t>ダイ</t>
    </rPh>
    <rPh sb="19" eb="20">
      <t>ゴウ</t>
    </rPh>
    <rPh sb="22" eb="23">
      <t>ゴウ</t>
    </rPh>
    <phoneticPr fontId="5"/>
  </si>
  <si>
    <t>環境放射能分野における標準的な分析・測定法マニュアルである「放射能測定法シリーズ」について、改訂（制定）の方向性の検討並びに改訂（制定）案の作成を行うこと等を目的としている。</t>
    <phoneticPr fontId="5"/>
  </si>
  <si>
    <t>本事業は、放射能測定法シリーズ（既存マニュアルは全34冊）について、改訂（制定）の方向性の検討及び改訂（制定）案の作成等を行うものである。放射能測定法シリーズについては、平成28年度に有識者から構成される原子力規制委員会の「環境放射線モニタリング技術検討チーム」において、40年以上改訂されていないものもあり、技術の進展を反映する必要があること、東京電力福島第一原発事故の知見を反映する必要があることから、全34冊すべての分析・測定法を優先順位をつけて改訂していく必要があることや新たに整備する必要のあるマニュアルも存在することが示されている。</t>
    <phoneticPr fontId="5"/>
  </si>
  <si>
    <t>-</t>
    <phoneticPr fontId="5"/>
  </si>
  <si>
    <t>-</t>
    <phoneticPr fontId="5"/>
  </si>
  <si>
    <t>-</t>
    <phoneticPr fontId="5"/>
  </si>
  <si>
    <t>-</t>
    <phoneticPr fontId="5"/>
  </si>
  <si>
    <t>-</t>
    <phoneticPr fontId="5"/>
  </si>
  <si>
    <t>-</t>
    <phoneticPr fontId="5"/>
  </si>
  <si>
    <t>-</t>
    <phoneticPr fontId="5"/>
  </si>
  <si>
    <t>放射能測定法シリーズについて、原子力規制委員会が開催する有識者会合「環境放射線モニタリング技術検討チーム」に諮り、改訂・公表すること</t>
    <rPh sb="0" eb="3">
      <t>ホウシャノウ</t>
    </rPh>
    <rPh sb="3" eb="6">
      <t>ソクテイホウ</t>
    </rPh>
    <rPh sb="15" eb="18">
      <t>ゲンシリョク</t>
    </rPh>
    <rPh sb="18" eb="20">
      <t>キセイ</t>
    </rPh>
    <rPh sb="20" eb="23">
      <t>イインカイ</t>
    </rPh>
    <rPh sb="24" eb="26">
      <t>カイサイ</t>
    </rPh>
    <rPh sb="28" eb="31">
      <t>ユウシキシャ</t>
    </rPh>
    <rPh sb="31" eb="33">
      <t>カイゴウ</t>
    </rPh>
    <rPh sb="54" eb="55">
      <t>ハカ</t>
    </rPh>
    <rPh sb="57" eb="59">
      <t>カイテイ</t>
    </rPh>
    <rPh sb="60" eb="62">
      <t>コウヒョウ</t>
    </rPh>
    <phoneticPr fontId="5"/>
  </si>
  <si>
    <t>改訂又は新規策定した放射能測定法シリーズの数</t>
    <rPh sb="0" eb="2">
      <t>カイテイ</t>
    </rPh>
    <rPh sb="2" eb="3">
      <t>マタ</t>
    </rPh>
    <rPh sb="4" eb="6">
      <t>シンキ</t>
    </rPh>
    <rPh sb="6" eb="8">
      <t>サクテイ</t>
    </rPh>
    <rPh sb="10" eb="13">
      <t>ホウシャノウ</t>
    </rPh>
    <phoneticPr fontId="5"/>
  </si>
  <si>
    <t>冊</t>
    <rPh sb="0" eb="1">
      <t>サツ</t>
    </rPh>
    <phoneticPr fontId="5"/>
  </si>
  <si>
    <t>放射能測定法シリーズについては、次のWebページで公表している。 http://www.kankyo-hoshano.go.jp/series/pdf_series_index.html</t>
    <phoneticPr fontId="5"/>
  </si>
  <si>
    <t>放射能測定法シリーズの既刊34冊及び新規策定3冊の全37冊について、優先順位（Ａ～Ｄ）により順次改訂（策定）・公表していくこと</t>
    <phoneticPr fontId="5"/>
  </si>
  <si>
    <t>改訂又は新規策定した放射能測定法シリーズの全冊に対する進捗率
※右の成果実績･目標値の欄は改訂済累積冊数を記載</t>
    <phoneticPr fontId="5"/>
  </si>
  <si>
    <t>放射能測定法シリーズについては、次のWebページで公表している。 http://www.kankyo-hoshano.go.jp/series/pdf_series_index.html
また、その改訂優先順位については、次のWebページで公表している。 https://www.nsr.go.jp/data/000182349.pdf</t>
    <phoneticPr fontId="5"/>
  </si>
  <si>
    <t>改訂の検討及び改訂案を作成した放射能測定法シリーズの数（基本的に1年目に改訂の方向性の検討、2年目に改訂案の作成を行い、2か年で1本の改訂案を作成）</t>
    <phoneticPr fontId="5"/>
  </si>
  <si>
    <t>「放射能測定法シリーズ」の改訂に係る執行額／改訂案を検討した「放射能測定法シリーズ」の数</t>
    <phoneticPr fontId="5"/>
  </si>
  <si>
    <t>百万円</t>
    <rPh sb="0" eb="2">
      <t>ヒャクマン</t>
    </rPh>
    <rPh sb="2" eb="3">
      <t>エン</t>
    </rPh>
    <phoneticPr fontId="5"/>
  </si>
  <si>
    <t>百万円/冊</t>
    <rPh sb="0" eb="2">
      <t>ヒャクマン</t>
    </rPh>
    <rPh sb="2" eb="3">
      <t>エン</t>
    </rPh>
    <rPh sb="4" eb="5">
      <t>サツ</t>
    </rPh>
    <phoneticPr fontId="5"/>
  </si>
  <si>
    <t>26/3</t>
    <phoneticPr fontId="5"/>
  </si>
  <si>
    <t>19/2</t>
    <phoneticPr fontId="5"/>
  </si>
  <si>
    <t>原子力に対する確かな規制を通じて、人と環境を守ること</t>
    <phoneticPr fontId="5"/>
  </si>
  <si>
    <t>放射線防護対策及び危機管理体制の充実・強化</t>
    <rPh sb="20" eb="21">
      <t>カ</t>
    </rPh>
    <phoneticPr fontId="5"/>
  </si>
  <si>
    <t>モニタリングの技術的事項の検討</t>
    <phoneticPr fontId="5"/>
  </si>
  <si>
    <t>最新の技術の進展や福島第一原発事故の知見等を反映して改訂された｢放射能測定法シリーズ｣は、ユーザーである自治体職員等による参照や実務者向け研修の教材利用に供されており、個々のモニタリングデータの正確さや相互信頼性の向上につながっている。これは、平常時及び緊急時における適切な環境放射線モニタリングの実施の基盤となるものであり、モニタリングによって得られた正確な科学的データに基づく放射線防護対策及び危機管理体制の充実・強化に寄与している。</t>
    <phoneticPr fontId="5"/>
  </si>
  <si>
    <t>平成30年度</t>
    <rPh sb="0" eb="2">
      <t>ヘイセイ</t>
    </rPh>
    <rPh sb="4" eb="6">
      <t>ネンド</t>
    </rPh>
    <phoneticPr fontId="5"/>
  </si>
  <si>
    <t>26新-0007</t>
    <phoneticPr fontId="5"/>
  </si>
  <si>
    <t>0057</t>
    <phoneticPr fontId="5"/>
  </si>
  <si>
    <t>0052</t>
    <phoneticPr fontId="5"/>
  </si>
  <si>
    <t>0047</t>
    <phoneticPr fontId="5"/>
  </si>
  <si>
    <t>-</t>
    <phoneticPr fontId="5"/>
  </si>
  <si>
    <t>-</t>
    <phoneticPr fontId="5"/>
  </si>
  <si>
    <t>・放射能測定法シリーズ2 本の改訂をする。
・個人線量に係るモニタリングの品質保証の認定制度を開始する。
・緊急時モニタリングについて（原子力災害対策指針補足参考資料）の解説の策定をする。</t>
    <phoneticPr fontId="5"/>
  </si>
  <si>
    <t>放射性物質等の測定は、原子力災害対策指針等においても住民の防護措置の指標の一つとなっており、国民や社会のニーズを的確に反映している。</t>
    <phoneticPr fontId="5"/>
  </si>
  <si>
    <t>国として取りまとめた放射能測定法シリーズは、放射性物質等の測定方法を定めるものであり、国内で標準的な方法を定める必要性があるため、地方自治体、民間等に委ねることは適切ではない。また、本事業は、全国の放射能水準の把握等に関する基本的な方針と関連して検討が必要なものであることから、原子力規制委員会で実施する必要がある。</t>
    <phoneticPr fontId="5"/>
  </si>
  <si>
    <t>放射性物質等の測定は原子力災害対策指針等において住民の防護措置の指標の一つとなっており、優先度は高い。</t>
    <phoneticPr fontId="5"/>
  </si>
  <si>
    <t>△</t>
  </si>
  <si>
    <t>民間に対する委託については、企画競争を行うことにより公平性及び透明性を確保しているが、対象業務が特殊性の高いものであったため、一者応札となったものがあった。ただし、支出先が示した実績、実施体制及び実施計画から妥当と判断し契約を行っている。</t>
    <phoneticPr fontId="5"/>
  </si>
  <si>
    <t>有</t>
  </si>
  <si>
    <t>無</t>
  </si>
  <si>
    <t>国として取りまとめた放射能測定法シリーズは、放射性物質等の測定方法を定めるものであり、国内で標準的な方法を定める必要性があるため、国が全額負担することは妥当である。</t>
    <phoneticPr fontId="5"/>
  </si>
  <si>
    <t>本事業の目的を達成するために必要な活動内容及びその諸経費が過大なものとならぬよう、厳に点検・確認を行っており、単位当たりコスト等の水準は妥当である。</t>
    <phoneticPr fontId="5"/>
  </si>
  <si>
    <t>中間段階での支出において、経済性・競争性が確保されていることなど、合理的なものとなっているかについて指導・確認している。</t>
    <phoneticPr fontId="5"/>
  </si>
  <si>
    <t>額の確定を実施し、費目・使途が事業目的に即していることを確認している。</t>
    <phoneticPr fontId="5"/>
  </si>
  <si>
    <t>放射能測定法シリーズの検討等に係る委託費の執行率は約90％であり、不用率は大きくない。一方、委託費以外の事務費の執行率が約19％にとどまった。これは、開催を想定していた有識者会議（※）を開催しなかったためである。</t>
    <rPh sb="0" eb="3">
      <t>ホウシャノウ</t>
    </rPh>
    <rPh sb="3" eb="5">
      <t>ソクテイ</t>
    </rPh>
    <rPh sb="5" eb="6">
      <t>ホウ</t>
    </rPh>
    <rPh sb="11" eb="13">
      <t>ケントウ</t>
    </rPh>
    <rPh sb="13" eb="14">
      <t>トウ</t>
    </rPh>
    <rPh sb="15" eb="16">
      <t>カカ</t>
    </rPh>
    <rPh sb="17" eb="19">
      <t>イタク</t>
    </rPh>
    <rPh sb="19" eb="20">
      <t>ヒ</t>
    </rPh>
    <rPh sb="21" eb="23">
      <t>シッコウ</t>
    </rPh>
    <rPh sb="23" eb="24">
      <t>リツ</t>
    </rPh>
    <rPh sb="25" eb="26">
      <t>ヤク</t>
    </rPh>
    <rPh sb="33" eb="35">
      <t>フヨウ</t>
    </rPh>
    <rPh sb="35" eb="36">
      <t>リツ</t>
    </rPh>
    <rPh sb="37" eb="38">
      <t>オオ</t>
    </rPh>
    <rPh sb="43" eb="45">
      <t>イッポウ</t>
    </rPh>
    <rPh sb="46" eb="48">
      <t>イタク</t>
    </rPh>
    <rPh sb="48" eb="49">
      <t>ヒ</t>
    </rPh>
    <rPh sb="49" eb="51">
      <t>イガイ</t>
    </rPh>
    <rPh sb="52" eb="55">
      <t>ジムヒ</t>
    </rPh>
    <rPh sb="56" eb="58">
      <t>シッコウ</t>
    </rPh>
    <rPh sb="58" eb="59">
      <t>リツ</t>
    </rPh>
    <rPh sb="60" eb="61">
      <t>ヤク</t>
    </rPh>
    <rPh sb="75" eb="77">
      <t>カイサイ</t>
    </rPh>
    <rPh sb="78" eb="80">
      <t>ソウテイ</t>
    </rPh>
    <rPh sb="84" eb="87">
      <t>ユウシキシャ</t>
    </rPh>
    <rPh sb="87" eb="89">
      <t>カイギ</t>
    </rPh>
    <rPh sb="93" eb="95">
      <t>カイサイ</t>
    </rPh>
    <phoneticPr fontId="5"/>
  </si>
  <si>
    <t>‐</t>
  </si>
  <si>
    <t>本事業の目的を達成するために必要な活動内容及びその諸経費が過大なものとならぬよう、厳に点検・確認を行うことで、コスト削減や効率化に向けた取組を行っている。</t>
    <phoneticPr fontId="5"/>
  </si>
  <si>
    <t>改訂案を作成した測定法シリーズについては、概ね順調に公表しているが、IAEAが策定を進めている分析法案を参考に検討しているものは、IAEAの正式策定を踏まえて検討を行う必要があるため、公表に至っていない。</t>
    <rPh sb="8" eb="11">
      <t>ソクテイホウ</t>
    </rPh>
    <rPh sb="21" eb="22">
      <t>オオム</t>
    </rPh>
    <rPh sb="23" eb="25">
      <t>ジュンチョウ</t>
    </rPh>
    <rPh sb="26" eb="28">
      <t>コウヒョウ</t>
    </rPh>
    <rPh sb="39" eb="41">
      <t>サクテイ</t>
    </rPh>
    <rPh sb="42" eb="43">
      <t>スス</t>
    </rPh>
    <rPh sb="47" eb="49">
      <t>ブンセキ</t>
    </rPh>
    <rPh sb="49" eb="50">
      <t>ホウ</t>
    </rPh>
    <rPh sb="50" eb="51">
      <t>アン</t>
    </rPh>
    <rPh sb="52" eb="54">
      <t>サンコウ</t>
    </rPh>
    <rPh sb="55" eb="57">
      <t>ケントウ</t>
    </rPh>
    <rPh sb="70" eb="72">
      <t>セイシキ</t>
    </rPh>
    <rPh sb="72" eb="74">
      <t>サクテイ</t>
    </rPh>
    <rPh sb="75" eb="76">
      <t>フ</t>
    </rPh>
    <rPh sb="92" eb="94">
      <t>コウヒョウ</t>
    </rPh>
    <rPh sb="95" eb="96">
      <t>イタ</t>
    </rPh>
    <phoneticPr fontId="5"/>
  </si>
  <si>
    <t>国として取りまとめた放射能測定法シリーズは、放射性物質等の測定方法を定めるものであり、国内で標準的な方法を定める必要性があるため、他の手段・方法等を採ることは考え難い。</t>
    <phoneticPr fontId="5"/>
  </si>
  <si>
    <t>改訂案を作成した測定法シリーズについては、概ね順調に公表しているが、IAEAが策定を進めている分析法案を参考に検討しているものは、IAEAの正式策定を踏まえて検討を行う必要があり、検討に至らなかった。
有識者会議（※）については、結果的に開催に至らなかった。</t>
    <rPh sb="90" eb="92">
      <t>ケントウ</t>
    </rPh>
    <rPh sb="93" eb="94">
      <t>イタ</t>
    </rPh>
    <rPh sb="104" eb="106">
      <t>カイギ</t>
    </rPh>
    <rPh sb="115" eb="118">
      <t>ケッカテキ</t>
    </rPh>
    <rPh sb="119" eb="121">
      <t>カイサイ</t>
    </rPh>
    <rPh sb="122" eb="123">
      <t>イタ</t>
    </rPh>
    <phoneticPr fontId="5"/>
  </si>
  <si>
    <t>平成29年度においては、委託事業で作成した改訂案をもとに、2冊の測定法シリーズを改訂・公表するなど、十分に活用されている。</t>
    <rPh sb="12" eb="14">
      <t>イタク</t>
    </rPh>
    <rPh sb="14" eb="16">
      <t>ジギョウ</t>
    </rPh>
    <rPh sb="17" eb="19">
      <t>サクセイ</t>
    </rPh>
    <rPh sb="30" eb="31">
      <t>サツ</t>
    </rPh>
    <rPh sb="43" eb="45">
      <t>コウヒョウ</t>
    </rPh>
    <phoneticPr fontId="5"/>
  </si>
  <si>
    <t>-</t>
    <phoneticPr fontId="5"/>
  </si>
  <si>
    <t xml:space="preserve">外部有識者点検対象外                                                 </t>
    <phoneticPr fontId="5"/>
  </si>
  <si>
    <t>-</t>
    <phoneticPr fontId="5"/>
  </si>
  <si>
    <t>人件費</t>
    <rPh sb="0" eb="3">
      <t>ジンケンヒ</t>
    </rPh>
    <phoneticPr fontId="5"/>
  </si>
  <si>
    <t>業務担当職員人件費</t>
    <rPh sb="0" eb="2">
      <t>ギョウム</t>
    </rPh>
    <rPh sb="2" eb="4">
      <t>タントウ</t>
    </rPh>
    <rPh sb="4" eb="6">
      <t>ショクイン</t>
    </rPh>
    <rPh sb="6" eb="9">
      <t>ジンケンヒ</t>
    </rPh>
    <phoneticPr fontId="5"/>
  </si>
  <si>
    <t>一般管理費</t>
    <rPh sb="0" eb="2">
      <t>イッパン</t>
    </rPh>
    <rPh sb="2" eb="5">
      <t>カンリヒ</t>
    </rPh>
    <phoneticPr fontId="5"/>
  </si>
  <si>
    <t>外注費</t>
    <rPh sb="0" eb="2">
      <t>ガイチュウ</t>
    </rPh>
    <rPh sb="2" eb="3">
      <t>ヒ</t>
    </rPh>
    <phoneticPr fontId="5"/>
  </si>
  <si>
    <t>消耗品費</t>
    <phoneticPr fontId="5"/>
  </si>
  <si>
    <t>文献調査費</t>
    <phoneticPr fontId="5"/>
  </si>
  <si>
    <t>A.公益財団法人日本分析センター</t>
    <phoneticPr fontId="5"/>
  </si>
  <si>
    <t>公益財団法人日本分析センター</t>
    <rPh sb="6" eb="8">
      <t>ニホン</t>
    </rPh>
    <rPh sb="8" eb="10">
      <t>ブンセキ</t>
    </rPh>
    <phoneticPr fontId="5"/>
  </si>
  <si>
    <t>「放射能測定法シリーズ」の内容を精査し、改訂の方向性等の検討及び改訂案の作成を実施</t>
    <rPh sb="34" eb="35">
      <t>アン</t>
    </rPh>
    <rPh sb="36" eb="38">
      <t>サクセイ</t>
    </rPh>
    <rPh sb="39" eb="41">
      <t>ジッシ</t>
    </rPh>
    <phoneticPr fontId="5"/>
  </si>
  <si>
    <t>21/2</t>
    <phoneticPr fontId="5"/>
  </si>
  <si>
    <t xml:space="preserve">・平成30年9月及び平成31年1月に「環境放射線モニタリング技術検討チーム」を開催し、放射能測定法シリーズ№24の改訂について検討を実施した。年度内の同チームにおいて改訂最終案の検討を行い、改訂版を策定する予定。また、併せて放射能測定法シリーズ№7の改訂の方向性について検討を行う予定。
・公益財団法人日本適合性認定協会（ＪＡＢ）が、個人線量測定サービスの認定プログラムについて開発を終え、平成30年7月から測定サービス事業者の認定申請の受付を開始し、事業者3社から認定申請があった。
・検討チームにおいて「緊急時モニタリングについて（原子力災害対策指針補足参考資料）」に盛り込むべき解説について検討し、その結果を踏まえ、同資料に解説を追加する予定。 </t>
    <phoneticPr fontId="5"/>
  </si>
  <si>
    <t>「放射能測定法シリーズ」の改訂については、執行面において、一者応札があった点については、一般競争入札を導入しており競争性の確保に努めているが、さらに仕様書の具体化や入札公告期間を十分に確保することなどに留意しつつ、今後も引き続き、効率的な執行を行っていく。また、実施すべき調査項目等の精査を十分に行い、予算要求に向けた検討を行っていく。</t>
    <phoneticPr fontId="5"/>
  </si>
  <si>
    <t>本事業は、環境放射能分野における標準的な分析・測定法マニュアルである「放射能測定法シリーズ」の改訂に係る検討を目的としており、国内で標準的な方法を定める必要性があるため、今後も引き続き国が実施する必要がある。なお、民間に対する委託の一部については、対象業務が特殊性の高いものであったため、一者応札となったものがあったが、支出先が示した実績、実施体制及び実施計画から妥当と判断し契約を行っている。</t>
    <phoneticPr fontId="5"/>
  </si>
  <si>
    <t>原子力災害対策指針（平成24年10月制定）</t>
    <rPh sb="0" eb="3">
      <t>ゲンシリョク</t>
    </rPh>
    <rPh sb="3" eb="5">
      <t>サイガイ</t>
    </rPh>
    <rPh sb="5" eb="7">
      <t>タイサク</t>
    </rPh>
    <rPh sb="7" eb="9">
      <t>シシン</t>
    </rPh>
    <rPh sb="10" eb="12">
      <t>ヘイセイ</t>
    </rPh>
    <rPh sb="14" eb="15">
      <t>ネン</t>
    </rPh>
    <rPh sb="17" eb="18">
      <t>ガツ</t>
    </rPh>
    <rPh sb="18" eb="20">
      <t>セイテイ</t>
    </rPh>
    <phoneticPr fontId="5"/>
  </si>
  <si>
    <t>平成30年度行政事業レビューにおいて外部有識者点検の対象事業となった。
【事業番号】047
【外部有識者の所見】放射能測定法シリーズの改訂状況について、現状は単年度ごとの成果目標・成果実績のため、全体像が見えない。全体で34種あるうちの、現在までにどの程度改訂が終了しているのか、今後どのようなペースで改訂を行っていく見通しなのかがわかるよう、指標の設定を検討するべきではないか。例えば、34種の中で重要度があるのであれば大まかに何段階かのグレードを示して、今はグレード何段階目の何を改訂しているのかということがわかるとよいのではないか。
【対応状況】アウトカムを新たに追加し、成果目標として、「既刊34冊及び新規策定3冊の全37冊について優先順位（Ａ～Ｄ）により順次改訂・公表していくこと」とするとともに、成果実績として、改訂又は新規策定した放射能測定法シリーズの全冊に対する進捗率を記載することとした。また、優先度別の改訂スケジュールを明示した。
平成31年度から、放射能測定法シリーズの改訂案の作成についてエネルギー対策特別会計「環境放射線モニタリング技術調査等事業」に統合。</t>
    <rPh sb="0" eb="2">
      <t>ヘイセイ</t>
    </rPh>
    <rPh sb="4" eb="6">
      <t>ネンド</t>
    </rPh>
    <rPh sb="6" eb="8">
      <t>ギョウセイ</t>
    </rPh>
    <rPh sb="8" eb="10">
      <t>ジギョウ</t>
    </rPh>
    <rPh sb="18" eb="20">
      <t>ガイブ</t>
    </rPh>
    <rPh sb="20" eb="23">
      <t>ユウシキシャ</t>
    </rPh>
    <rPh sb="23" eb="25">
      <t>テンケン</t>
    </rPh>
    <rPh sb="26" eb="28">
      <t>タイショウ</t>
    </rPh>
    <rPh sb="28" eb="30">
      <t>ジギョウ</t>
    </rPh>
    <rPh sb="37" eb="39">
      <t>ジギョウ</t>
    </rPh>
    <rPh sb="39" eb="41">
      <t>バンゴウ</t>
    </rPh>
    <rPh sb="47" eb="49">
      <t>ガイブ</t>
    </rPh>
    <rPh sb="49" eb="52">
      <t>ユウシキシャ</t>
    </rPh>
    <rPh sb="53" eb="55">
      <t>ショケン</t>
    </rPh>
    <rPh sb="271" eb="273">
      <t>タイオウ</t>
    </rPh>
    <rPh sb="273" eb="275">
      <t>ジョウキョウ</t>
    </rPh>
    <phoneticPr fontId="5"/>
  </si>
  <si>
    <t>光熱水料費</t>
    <phoneticPr fontId="5"/>
  </si>
  <si>
    <t>光熱水料費</t>
    <phoneticPr fontId="5"/>
  </si>
  <si>
    <t>旅費</t>
    <phoneticPr fontId="5"/>
  </si>
  <si>
    <t>借損料</t>
    <phoneticPr fontId="5"/>
  </si>
  <si>
    <t>借損料</t>
    <phoneticPr fontId="5"/>
  </si>
  <si>
    <t>会議費</t>
    <phoneticPr fontId="5"/>
  </si>
  <si>
    <t>謝金</t>
    <phoneticPr fontId="5"/>
  </si>
  <si>
    <t>外注費</t>
    <phoneticPr fontId="5"/>
  </si>
  <si>
    <t>毎年、執行率が低く、理由も同じである。開催を想定していた会合が開催されなかった原因を示し、改善のための対応をとること。
また、実績は概ね順調としているが、目標値に対して実績未達が続いている。目標を見直し、それに基づく予算計上をすべき。
統合する場合、次年度以降のレビューに際しては、本事業の成果がどのように活かされているかを的確に評価できるように工夫する必要がある。</t>
    <phoneticPr fontId="5"/>
  </si>
  <si>
    <t>終了予定</t>
  </si>
  <si>
    <t>監視情報課長
長坂　雄一</t>
    <rPh sb="0" eb="2">
      <t>カンシ</t>
    </rPh>
    <rPh sb="2" eb="4">
      <t>ジョウホウ</t>
    </rPh>
    <rPh sb="4" eb="6">
      <t>カチョウ</t>
    </rPh>
    <rPh sb="7" eb="9">
      <t>ナガサカ</t>
    </rPh>
    <rPh sb="10" eb="12">
      <t>ユウイチ</t>
    </rPh>
    <phoneticPr fontId="5"/>
  </si>
  <si>
    <t>開催を予定していた会合については、業務の効率化を行った結果、より少ない回数で目標に達することができたために、開催されなかったものである。
そのため、事業統合後の令和元年度からは、必要性の見直しを行い、想定開催数を減じている。
また、平成30年度の目標値に対する実績未達については、外部的なやむを得ない要因によるものであり、本事業の進捗に特段問題は見受けられなかった。
次年度以降のレビューにおいても、本事業の成果が明確となるよう留意する。</t>
    <rPh sb="0" eb="2">
      <t>カイサイ</t>
    </rPh>
    <rPh sb="3" eb="5">
      <t>ヨテイ</t>
    </rPh>
    <rPh sb="9" eb="11">
      <t>カイゴウ</t>
    </rPh>
    <rPh sb="17" eb="19">
      <t>ギョウム</t>
    </rPh>
    <rPh sb="20" eb="23">
      <t>コウリツカ</t>
    </rPh>
    <rPh sb="24" eb="25">
      <t>オコナ</t>
    </rPh>
    <rPh sb="27" eb="29">
      <t>ケッカ</t>
    </rPh>
    <rPh sb="32" eb="33">
      <t>スク</t>
    </rPh>
    <rPh sb="35" eb="37">
      <t>カイスウ</t>
    </rPh>
    <rPh sb="38" eb="40">
      <t>モクヒョウ</t>
    </rPh>
    <rPh sb="41" eb="42">
      <t>タッ</t>
    </rPh>
    <rPh sb="54" eb="56">
      <t>カイサイ</t>
    </rPh>
    <rPh sb="74" eb="76">
      <t>ジギョウ</t>
    </rPh>
    <rPh sb="76" eb="79">
      <t>トウゴウゴ</t>
    </rPh>
    <rPh sb="80" eb="82">
      <t>レイワ</t>
    </rPh>
    <rPh sb="82" eb="85">
      <t>ガンネンド</t>
    </rPh>
    <rPh sb="89" eb="92">
      <t>ヒツヨウセイ</t>
    </rPh>
    <rPh sb="93" eb="95">
      <t>ミナオ</t>
    </rPh>
    <rPh sb="97" eb="98">
      <t>オコナ</t>
    </rPh>
    <rPh sb="100" eb="102">
      <t>ソウテイ</t>
    </rPh>
    <rPh sb="102" eb="105">
      <t>カイサイスウ</t>
    </rPh>
    <rPh sb="106" eb="107">
      <t>ゲン</t>
    </rPh>
    <rPh sb="123" eb="126">
      <t>モクヒョウチ</t>
    </rPh>
    <rPh sb="127" eb="128">
      <t>タイ</t>
    </rPh>
    <rPh sb="130" eb="132">
      <t>ジッセキ</t>
    </rPh>
    <rPh sb="132" eb="134">
      <t>ミタツ</t>
    </rPh>
    <rPh sb="150" eb="152">
      <t>ヨウイン</t>
    </rPh>
    <rPh sb="161" eb="162">
      <t>ホン</t>
    </rPh>
    <rPh sb="162" eb="164">
      <t>ジギョウ</t>
    </rPh>
    <rPh sb="165" eb="167">
      <t>シンチョク</t>
    </rPh>
    <rPh sb="168" eb="170">
      <t>トクダン</t>
    </rPh>
    <rPh sb="170" eb="172">
      <t>モンダイ</t>
    </rPh>
    <rPh sb="173" eb="175">
      <t>ミウ</t>
    </rPh>
    <rPh sb="184" eb="187">
      <t>ジネンド</t>
    </rPh>
    <rPh sb="187" eb="189">
      <t>イコウ</t>
    </rPh>
    <rPh sb="200" eb="201">
      <t>ホン</t>
    </rPh>
    <rPh sb="201" eb="203">
      <t>ジギョウ</t>
    </rPh>
    <rPh sb="204" eb="206">
      <t>セイカ</t>
    </rPh>
    <rPh sb="207" eb="209">
      <t>メイカク</t>
    </rPh>
    <rPh sb="214" eb="216">
      <t>リュウイ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</si>
</sst>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13618</xdr:colOff>
      <xdr:row>744</xdr:row>
      <xdr:rowOff>341627</xdr:rowOff>
    </xdr:from>
    <xdr:to>
      <xdr:col>30</xdr:col>
      <xdr:colOff>113155</xdr:colOff>
      <xdr:row>745</xdr:row>
      <xdr:rowOff>246552</xdr:rowOff>
    </xdr:to>
    <xdr:sp macro="" textlink="">
      <xdr:nvSpPr>
        <xdr:cNvPr id="3" name="大かっこ 2"/>
        <xdr:cNvSpPr/>
      </xdr:nvSpPr>
      <xdr:spPr>
        <a:xfrm>
          <a:off x="3414043" y="52843427"/>
          <a:ext cx="2699862" cy="25735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kumimoji="1" lang="ja-JP" altLang="en-US" sz="1100"/>
            <a:t>放射能測定法シリーズの更新</a:t>
          </a:r>
          <a:endParaRPr kumimoji="1" lang="en-US" altLang="ja-JP" sz="1100"/>
        </a:p>
      </xdr:txBody>
    </xdr:sp>
    <xdr:clientData/>
  </xdr:twoCellAnchor>
  <xdr:twoCellAnchor>
    <xdr:from>
      <xdr:col>17</xdr:col>
      <xdr:colOff>77820</xdr:colOff>
      <xdr:row>754</xdr:row>
      <xdr:rowOff>134800</xdr:rowOff>
    </xdr:from>
    <xdr:to>
      <xdr:col>30</xdr:col>
      <xdr:colOff>160993</xdr:colOff>
      <xdr:row>756</xdr:row>
      <xdr:rowOff>227321</xdr:rowOff>
    </xdr:to>
    <xdr:sp macro="" textlink="">
      <xdr:nvSpPr>
        <xdr:cNvPr id="4" name="大かっこ 3"/>
        <xdr:cNvSpPr/>
      </xdr:nvSpPr>
      <xdr:spPr>
        <a:xfrm>
          <a:off x="3478245" y="56160850"/>
          <a:ext cx="2683498" cy="797371"/>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200"/>
            </a:lnSpc>
          </a:pPr>
          <a:r>
            <a:rPr kumimoji="1" lang="ja-JP" altLang="en-US" sz="1100"/>
            <a:t>環境放射能分野における標準的な分析・測定法マニュアルである「放射能測定法シリーズ」の内容を精査し、改訂の方向性等の検討及び改訂を行う。</a:t>
          </a:r>
          <a:endParaRPr kumimoji="1" lang="en-US" altLang="ja-JP" sz="1100"/>
        </a:p>
      </xdr:txBody>
    </xdr:sp>
    <xdr:clientData/>
  </xdr:twoCellAnchor>
  <xdr:twoCellAnchor>
    <xdr:from>
      <xdr:col>16</xdr:col>
      <xdr:colOff>190501</xdr:colOff>
      <xdr:row>741</xdr:row>
      <xdr:rowOff>54429</xdr:rowOff>
    </xdr:from>
    <xdr:to>
      <xdr:col>30</xdr:col>
      <xdr:colOff>140252</xdr:colOff>
      <xdr:row>744</xdr:row>
      <xdr:rowOff>226901</xdr:rowOff>
    </xdr:to>
    <xdr:sp macro="" textlink="">
      <xdr:nvSpPr>
        <xdr:cNvPr id="5" name="テキスト ボックス 4"/>
        <xdr:cNvSpPr txBox="1"/>
      </xdr:nvSpPr>
      <xdr:spPr>
        <a:xfrm>
          <a:off x="3390901" y="51498954"/>
          <a:ext cx="2750101" cy="12297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原子力規制委員会　</a:t>
          </a:r>
          <a:endParaRPr kumimoji="1" lang="en-US" altLang="ja-JP" sz="1100">
            <a:solidFill>
              <a:sysClr val="windowText" lastClr="000000"/>
            </a:solidFill>
          </a:endParaRPr>
        </a:p>
        <a:p>
          <a:pPr algn="ctr"/>
          <a:r>
            <a:rPr kumimoji="1" lang="ja-JP" altLang="en-US" sz="1100">
              <a:solidFill>
                <a:sysClr val="windowText" lastClr="000000"/>
              </a:solidFill>
            </a:rPr>
            <a:t>２３百万円</a:t>
          </a:r>
          <a:endParaRPr kumimoji="1" lang="en-US" altLang="ja-JP" sz="1100">
            <a:solidFill>
              <a:sysClr val="windowText" lastClr="000000"/>
            </a:solidFill>
          </a:endParaRPr>
        </a:p>
      </xdr:txBody>
    </xdr:sp>
    <xdr:clientData/>
  </xdr:twoCellAnchor>
  <xdr:twoCellAnchor>
    <xdr:from>
      <xdr:col>17</xdr:col>
      <xdr:colOff>27535</xdr:colOff>
      <xdr:row>750</xdr:row>
      <xdr:rowOff>306279</xdr:rowOff>
    </xdr:from>
    <xdr:to>
      <xdr:col>30</xdr:col>
      <xdr:colOff>184417</xdr:colOff>
      <xdr:row>754</xdr:row>
      <xdr:rowOff>72038</xdr:rowOff>
    </xdr:to>
    <xdr:sp macro="" textlink="">
      <xdr:nvSpPr>
        <xdr:cNvPr id="6" name="テキスト ボックス 5"/>
        <xdr:cNvSpPr txBox="1"/>
      </xdr:nvSpPr>
      <xdr:spPr>
        <a:xfrm>
          <a:off x="3427960" y="54922629"/>
          <a:ext cx="2757207" cy="11754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Ａ．</a:t>
          </a:r>
          <a:r>
            <a:rPr lang="ja-JP" altLang="ja-JP" sz="1100">
              <a:solidFill>
                <a:sysClr val="windowText" lastClr="000000"/>
              </a:solidFill>
              <a:effectLst/>
              <a:latin typeface="+mn-lt"/>
              <a:ea typeface="+mn-ea"/>
              <a:cs typeface="+mn-cs"/>
            </a:rPr>
            <a:t>平成</a:t>
          </a:r>
          <a:r>
            <a:rPr lang="ja-JP" altLang="en-US" sz="1100">
              <a:solidFill>
                <a:sysClr val="windowText" lastClr="000000"/>
              </a:solidFill>
              <a:effectLst/>
              <a:latin typeface="+mn-lt"/>
              <a:ea typeface="+mn-ea"/>
              <a:cs typeface="+mn-cs"/>
            </a:rPr>
            <a:t>３０</a:t>
          </a:r>
          <a:r>
            <a:rPr lang="ja-JP" altLang="ja-JP" sz="1100">
              <a:solidFill>
                <a:sysClr val="windowText" lastClr="000000"/>
              </a:solidFill>
              <a:effectLst/>
              <a:latin typeface="+mn-lt"/>
              <a:ea typeface="+mn-ea"/>
              <a:cs typeface="+mn-cs"/>
            </a:rPr>
            <a:t>年度放射線対策委託費（放射能測定法シリーズ改訂）事業</a:t>
          </a:r>
          <a:endParaRPr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公益財団法人日本分析センター</a:t>
          </a:r>
          <a:endParaRPr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２１百万円</a:t>
          </a:r>
          <a:endParaRPr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endParaRPr>
        </a:p>
      </xdr:txBody>
    </xdr:sp>
    <xdr:clientData/>
  </xdr:twoCellAnchor>
  <xdr:twoCellAnchor>
    <xdr:from>
      <xdr:col>17</xdr:col>
      <xdr:colOff>32658</xdr:colOff>
      <xdr:row>749</xdr:row>
      <xdr:rowOff>238911</xdr:rowOff>
    </xdr:from>
    <xdr:to>
      <xdr:col>30</xdr:col>
      <xdr:colOff>189540</xdr:colOff>
      <xdr:row>750</xdr:row>
      <xdr:rowOff>200311</xdr:rowOff>
    </xdr:to>
    <xdr:sp macro="" textlink="">
      <xdr:nvSpPr>
        <xdr:cNvPr id="7" name="テキスト ボックス 6"/>
        <xdr:cNvSpPr txBox="1"/>
      </xdr:nvSpPr>
      <xdr:spPr>
        <a:xfrm>
          <a:off x="3433083" y="54502836"/>
          <a:ext cx="2757207" cy="31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23</xdr:col>
      <xdr:colOff>164987</xdr:colOff>
      <xdr:row>744</xdr:row>
      <xdr:rowOff>226901</xdr:rowOff>
    </xdr:from>
    <xdr:to>
      <xdr:col>23</xdr:col>
      <xdr:colOff>165377</xdr:colOff>
      <xdr:row>744</xdr:row>
      <xdr:rowOff>341627</xdr:rowOff>
    </xdr:to>
    <xdr:cxnSp macro="">
      <xdr:nvCxnSpPr>
        <xdr:cNvPr id="8" name="直線コネクタ 7"/>
        <xdr:cNvCxnSpPr>
          <a:stCxn id="5" idx="2"/>
          <a:endCxn id="3" idx="0"/>
        </xdr:cNvCxnSpPr>
      </xdr:nvCxnSpPr>
      <xdr:spPr>
        <a:xfrm flipH="1">
          <a:off x="4765562" y="52728701"/>
          <a:ext cx="390" cy="11472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164987</xdr:colOff>
      <xdr:row>745</xdr:row>
      <xdr:rowOff>246552</xdr:rowOff>
    </xdr:from>
    <xdr:to>
      <xdr:col>23</xdr:col>
      <xdr:colOff>165100</xdr:colOff>
      <xdr:row>749</xdr:row>
      <xdr:rowOff>88900</xdr:rowOff>
    </xdr:to>
    <xdr:cxnSp macro="">
      <xdr:nvCxnSpPr>
        <xdr:cNvPr id="9" name="直線矢印コネクタ 8"/>
        <xdr:cNvCxnSpPr>
          <a:stCxn id="3" idx="2"/>
        </xdr:cNvCxnSpPr>
      </xdr:nvCxnSpPr>
      <xdr:spPr>
        <a:xfrm>
          <a:off x="4765562" y="53100777"/>
          <a:ext cx="113" cy="1252048"/>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34829</xdr:colOff>
      <xdr:row>746</xdr:row>
      <xdr:rowOff>73444</xdr:rowOff>
    </xdr:from>
    <xdr:to>
      <xdr:col>48</xdr:col>
      <xdr:colOff>139922</xdr:colOff>
      <xdr:row>749</xdr:row>
      <xdr:rowOff>140681</xdr:rowOff>
    </xdr:to>
    <xdr:sp macro="" textlink="">
      <xdr:nvSpPr>
        <xdr:cNvPr id="10" name="大かっこ 9"/>
        <xdr:cNvSpPr/>
      </xdr:nvSpPr>
      <xdr:spPr>
        <a:xfrm>
          <a:off x="7036991" y="47029120"/>
          <a:ext cx="2988336" cy="1109838"/>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kumimoji="1" lang="ja-JP" altLang="en-US" sz="1100"/>
            <a:t>事務費</a:t>
          </a:r>
          <a:endParaRPr kumimoji="1" lang="en-US" altLang="ja-JP" sz="1100"/>
        </a:p>
        <a:p>
          <a:pPr algn="ctr">
            <a:lnSpc>
              <a:spcPts val="1300"/>
            </a:lnSpc>
          </a:pPr>
          <a:endParaRPr kumimoji="1" lang="en-US" altLang="ja-JP" sz="1100"/>
        </a:p>
        <a:p>
          <a:pPr algn="l">
            <a:lnSpc>
              <a:spcPts val="1300"/>
            </a:lnSpc>
          </a:pPr>
          <a:r>
            <a:rPr kumimoji="1" lang="ja-JP" altLang="en-US" sz="1100"/>
            <a:t>放射線測定器の維持・管理　</a:t>
          </a:r>
          <a:r>
            <a:rPr kumimoji="1" lang="ja-JP" altLang="en-US" sz="1100">
              <a:solidFill>
                <a:sysClr val="windowText" lastClr="000000"/>
              </a:solidFill>
            </a:rPr>
            <a:t>２百万円</a:t>
          </a:r>
          <a:endParaRPr kumimoji="1" lang="en-US" altLang="ja-JP" sz="1100">
            <a:solidFill>
              <a:sysClr val="windowText" lastClr="000000"/>
            </a:solidFill>
          </a:endParaRPr>
        </a:p>
      </xdr:txBody>
    </xdr:sp>
    <xdr:clientData/>
  </xdr:twoCellAnchor>
  <xdr:twoCellAnchor>
    <xdr:from>
      <xdr:col>30</xdr:col>
      <xdr:colOff>140252</xdr:colOff>
      <xdr:row>742</xdr:row>
      <xdr:rowOff>314432</xdr:rowOff>
    </xdr:from>
    <xdr:to>
      <xdr:col>41</xdr:col>
      <xdr:colOff>87375</xdr:colOff>
      <xdr:row>746</xdr:row>
      <xdr:rowOff>73444</xdr:rowOff>
    </xdr:to>
    <xdr:cxnSp macro="">
      <xdr:nvCxnSpPr>
        <xdr:cNvPr id="12" name="カギ線コネクタ 11"/>
        <xdr:cNvCxnSpPr>
          <a:stCxn id="5" idx="3"/>
          <a:endCxn id="10" idx="0"/>
        </xdr:cNvCxnSpPr>
      </xdr:nvCxnSpPr>
      <xdr:spPr>
        <a:xfrm>
          <a:off x="6318630" y="45879973"/>
          <a:ext cx="2212529" cy="1149147"/>
        </a:xfrm>
        <a:prstGeom prst="bentConnector2">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Y1" sqref="AY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46</v>
      </c>
      <c r="AT2" s="947"/>
      <c r="AU2" s="947"/>
      <c r="AV2" s="52" t="str">
        <f>IF(AW2="", "", "-")</f>
        <v/>
      </c>
      <c r="AW2" s="918"/>
      <c r="AX2" s="918"/>
    </row>
    <row r="3" spans="1:50" ht="21" customHeight="1" thickBot="1" x14ac:dyDescent="0.2">
      <c r="A3" s="874" t="s">
        <v>544</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572</v>
      </c>
      <c r="AK3" s="876"/>
      <c r="AL3" s="876"/>
      <c r="AM3" s="876"/>
      <c r="AN3" s="876"/>
      <c r="AO3" s="876"/>
      <c r="AP3" s="876"/>
      <c r="AQ3" s="876"/>
      <c r="AR3" s="876"/>
      <c r="AS3" s="876"/>
      <c r="AT3" s="876"/>
      <c r="AU3" s="876"/>
      <c r="AV3" s="876"/>
      <c r="AW3" s="876"/>
      <c r="AX3" s="24" t="s">
        <v>65</v>
      </c>
    </row>
    <row r="4" spans="1:50" ht="24.75" customHeight="1" x14ac:dyDescent="0.15">
      <c r="A4" s="706" t="s">
        <v>25</v>
      </c>
      <c r="B4" s="707"/>
      <c r="C4" s="707"/>
      <c r="D4" s="707"/>
      <c r="E4" s="707"/>
      <c r="F4" s="707"/>
      <c r="G4" s="684" t="s">
        <v>570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6" t="s">
        <v>71</v>
      </c>
      <c r="H5" s="847"/>
      <c r="I5" s="847"/>
      <c r="J5" s="847"/>
      <c r="K5" s="847"/>
      <c r="L5" s="847"/>
      <c r="M5" s="848" t="s">
        <v>66</v>
      </c>
      <c r="N5" s="849"/>
      <c r="O5" s="849"/>
      <c r="P5" s="849"/>
      <c r="Q5" s="849"/>
      <c r="R5" s="850"/>
      <c r="S5" s="851" t="s">
        <v>79</v>
      </c>
      <c r="T5" s="847"/>
      <c r="U5" s="847"/>
      <c r="V5" s="847"/>
      <c r="W5" s="847"/>
      <c r="X5" s="852"/>
      <c r="Y5" s="700" t="s">
        <v>3</v>
      </c>
      <c r="Z5" s="543"/>
      <c r="AA5" s="543"/>
      <c r="AB5" s="543"/>
      <c r="AC5" s="543"/>
      <c r="AD5" s="544"/>
      <c r="AE5" s="701" t="s">
        <v>573</v>
      </c>
      <c r="AF5" s="701"/>
      <c r="AG5" s="701"/>
      <c r="AH5" s="701"/>
      <c r="AI5" s="701"/>
      <c r="AJ5" s="701"/>
      <c r="AK5" s="701"/>
      <c r="AL5" s="701"/>
      <c r="AM5" s="701"/>
      <c r="AN5" s="701"/>
      <c r="AO5" s="701"/>
      <c r="AP5" s="702"/>
      <c r="AQ5" s="703" t="s">
        <v>656</v>
      </c>
      <c r="AR5" s="704"/>
      <c r="AS5" s="704"/>
      <c r="AT5" s="704"/>
      <c r="AU5" s="704"/>
      <c r="AV5" s="704"/>
      <c r="AW5" s="704"/>
      <c r="AX5" s="705"/>
    </row>
    <row r="6" spans="1:50" ht="39"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9" t="s">
        <v>516</v>
      </c>
      <c r="Z7" s="443"/>
      <c r="AA7" s="443"/>
      <c r="AB7" s="443"/>
      <c r="AC7" s="443"/>
      <c r="AD7" s="930"/>
      <c r="AE7" s="919" t="s">
        <v>644</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5" t="s">
        <v>378</v>
      </c>
      <c r="B8" s="496"/>
      <c r="C8" s="496"/>
      <c r="D8" s="496"/>
      <c r="E8" s="496"/>
      <c r="F8" s="497"/>
      <c r="G8" s="948" t="str">
        <f>入力規則等!A28</f>
        <v>科学技術・イノベーション</v>
      </c>
      <c r="H8" s="722"/>
      <c r="I8" s="722"/>
      <c r="J8" s="722"/>
      <c r="K8" s="722"/>
      <c r="L8" s="722"/>
      <c r="M8" s="722"/>
      <c r="N8" s="722"/>
      <c r="O8" s="722"/>
      <c r="P8" s="722"/>
      <c r="Q8" s="722"/>
      <c r="R8" s="722"/>
      <c r="S8" s="722"/>
      <c r="T8" s="722"/>
      <c r="U8" s="722"/>
      <c r="V8" s="722"/>
      <c r="W8" s="722"/>
      <c r="X8" s="949"/>
      <c r="Y8" s="853" t="s">
        <v>379</v>
      </c>
      <c r="Z8" s="854"/>
      <c r="AA8" s="854"/>
      <c r="AB8" s="854"/>
      <c r="AC8" s="854"/>
      <c r="AD8" s="855"/>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6" t="s">
        <v>23</v>
      </c>
      <c r="B9" s="857"/>
      <c r="C9" s="857"/>
      <c r="D9" s="857"/>
      <c r="E9" s="857"/>
      <c r="F9" s="857"/>
      <c r="G9" s="858" t="s">
        <v>576</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65.25" customHeight="1" x14ac:dyDescent="0.15">
      <c r="A10" s="662" t="s">
        <v>30</v>
      </c>
      <c r="B10" s="663"/>
      <c r="C10" s="663"/>
      <c r="D10" s="663"/>
      <c r="E10" s="663"/>
      <c r="F10" s="663"/>
      <c r="G10" s="758" t="s">
        <v>577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2" t="s">
        <v>5</v>
      </c>
      <c r="B11" s="663"/>
      <c r="C11" s="663"/>
      <c r="D11" s="663"/>
      <c r="E11" s="663"/>
      <c r="F11" s="66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50" t="s">
        <v>24</v>
      </c>
      <c r="B12" s="951"/>
      <c r="C12" s="951"/>
      <c r="D12" s="951"/>
      <c r="E12" s="951"/>
      <c r="F12" s="952"/>
      <c r="G12" s="764"/>
      <c r="H12" s="765"/>
      <c r="I12" s="765"/>
      <c r="J12" s="765"/>
      <c r="K12" s="765"/>
      <c r="L12" s="765"/>
      <c r="M12" s="765"/>
      <c r="N12" s="765"/>
      <c r="O12" s="765"/>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4"/>
    </row>
    <row r="13" spans="1:50" ht="21" customHeight="1" x14ac:dyDescent="0.15">
      <c r="A13" s="614"/>
      <c r="B13" s="615"/>
      <c r="C13" s="615"/>
      <c r="D13" s="615"/>
      <c r="E13" s="615"/>
      <c r="F13" s="616"/>
      <c r="G13" s="725" t="s">
        <v>6</v>
      </c>
      <c r="H13" s="726"/>
      <c r="I13" s="768" t="s">
        <v>7</v>
      </c>
      <c r="J13" s="769"/>
      <c r="K13" s="769"/>
      <c r="L13" s="769"/>
      <c r="M13" s="769"/>
      <c r="N13" s="769"/>
      <c r="O13" s="770"/>
      <c r="P13" s="659">
        <v>46</v>
      </c>
      <c r="Q13" s="660"/>
      <c r="R13" s="660"/>
      <c r="S13" s="660"/>
      <c r="T13" s="660"/>
      <c r="U13" s="660"/>
      <c r="V13" s="661"/>
      <c r="W13" s="659">
        <v>34</v>
      </c>
      <c r="X13" s="660"/>
      <c r="Y13" s="660"/>
      <c r="Z13" s="660"/>
      <c r="AA13" s="660"/>
      <c r="AB13" s="660"/>
      <c r="AC13" s="661"/>
      <c r="AD13" s="659">
        <v>29</v>
      </c>
      <c r="AE13" s="660"/>
      <c r="AF13" s="660"/>
      <c r="AG13" s="660"/>
      <c r="AH13" s="660"/>
      <c r="AI13" s="660"/>
      <c r="AJ13" s="661"/>
      <c r="AK13" s="659">
        <v>0</v>
      </c>
      <c r="AL13" s="660"/>
      <c r="AM13" s="660"/>
      <c r="AN13" s="660"/>
      <c r="AO13" s="660"/>
      <c r="AP13" s="660"/>
      <c r="AQ13" s="661"/>
      <c r="AR13" s="926">
        <v>0</v>
      </c>
      <c r="AS13" s="927"/>
      <c r="AT13" s="927"/>
      <c r="AU13" s="927"/>
      <c r="AV13" s="927"/>
      <c r="AW13" s="927"/>
      <c r="AX13" s="928"/>
    </row>
    <row r="14" spans="1:50" ht="21" customHeight="1" x14ac:dyDescent="0.15">
      <c r="A14" s="614"/>
      <c r="B14" s="615"/>
      <c r="C14" s="615"/>
      <c r="D14" s="615"/>
      <c r="E14" s="615"/>
      <c r="F14" s="616"/>
      <c r="G14" s="727"/>
      <c r="H14" s="728"/>
      <c r="I14" s="713" t="s">
        <v>8</v>
      </c>
      <c r="J14" s="766"/>
      <c r="K14" s="766"/>
      <c r="L14" s="766"/>
      <c r="M14" s="766"/>
      <c r="N14" s="766"/>
      <c r="O14" s="767"/>
      <c r="P14" s="659" t="s">
        <v>578</v>
      </c>
      <c r="Q14" s="660"/>
      <c r="R14" s="660"/>
      <c r="S14" s="660"/>
      <c r="T14" s="660"/>
      <c r="U14" s="660"/>
      <c r="V14" s="661"/>
      <c r="W14" s="659" t="s">
        <v>579</v>
      </c>
      <c r="X14" s="660"/>
      <c r="Y14" s="660"/>
      <c r="Z14" s="660"/>
      <c r="AA14" s="660"/>
      <c r="AB14" s="660"/>
      <c r="AC14" s="661"/>
      <c r="AD14" s="659" t="s">
        <v>580</v>
      </c>
      <c r="AE14" s="660"/>
      <c r="AF14" s="660"/>
      <c r="AG14" s="660"/>
      <c r="AH14" s="660"/>
      <c r="AI14" s="660"/>
      <c r="AJ14" s="661"/>
      <c r="AK14" s="659" t="s">
        <v>580</v>
      </c>
      <c r="AL14" s="660"/>
      <c r="AM14" s="660"/>
      <c r="AN14" s="660"/>
      <c r="AO14" s="660"/>
      <c r="AP14" s="660"/>
      <c r="AQ14" s="661"/>
      <c r="AR14" s="792"/>
      <c r="AS14" s="792"/>
      <c r="AT14" s="792"/>
      <c r="AU14" s="792"/>
      <c r="AV14" s="792"/>
      <c r="AW14" s="792"/>
      <c r="AX14" s="793"/>
    </row>
    <row r="15" spans="1:50" ht="21" customHeight="1" x14ac:dyDescent="0.15">
      <c r="A15" s="614"/>
      <c r="B15" s="615"/>
      <c r="C15" s="615"/>
      <c r="D15" s="615"/>
      <c r="E15" s="615"/>
      <c r="F15" s="616"/>
      <c r="G15" s="727"/>
      <c r="H15" s="728"/>
      <c r="I15" s="713" t="s">
        <v>51</v>
      </c>
      <c r="J15" s="714"/>
      <c r="K15" s="714"/>
      <c r="L15" s="714"/>
      <c r="M15" s="714"/>
      <c r="N15" s="714"/>
      <c r="O15" s="715"/>
      <c r="P15" s="659" t="s">
        <v>580</v>
      </c>
      <c r="Q15" s="660"/>
      <c r="R15" s="660"/>
      <c r="S15" s="660"/>
      <c r="T15" s="660"/>
      <c r="U15" s="660"/>
      <c r="V15" s="661"/>
      <c r="W15" s="659" t="s">
        <v>580</v>
      </c>
      <c r="X15" s="660"/>
      <c r="Y15" s="660"/>
      <c r="Z15" s="660"/>
      <c r="AA15" s="660"/>
      <c r="AB15" s="660"/>
      <c r="AC15" s="661"/>
      <c r="AD15" s="659" t="s">
        <v>581</v>
      </c>
      <c r="AE15" s="660"/>
      <c r="AF15" s="660"/>
      <c r="AG15" s="660"/>
      <c r="AH15" s="660"/>
      <c r="AI15" s="660"/>
      <c r="AJ15" s="661"/>
      <c r="AK15" s="659" t="s">
        <v>582</v>
      </c>
      <c r="AL15" s="660"/>
      <c r="AM15" s="660"/>
      <c r="AN15" s="660"/>
      <c r="AO15" s="660"/>
      <c r="AP15" s="660"/>
      <c r="AQ15" s="661"/>
      <c r="AR15" s="659" t="s">
        <v>580</v>
      </c>
      <c r="AS15" s="660"/>
      <c r="AT15" s="660"/>
      <c r="AU15" s="660"/>
      <c r="AV15" s="660"/>
      <c r="AW15" s="660"/>
      <c r="AX15" s="812"/>
    </row>
    <row r="16" spans="1:50" ht="21" customHeight="1" x14ac:dyDescent="0.15">
      <c r="A16" s="614"/>
      <c r="B16" s="615"/>
      <c r="C16" s="615"/>
      <c r="D16" s="615"/>
      <c r="E16" s="615"/>
      <c r="F16" s="616"/>
      <c r="G16" s="727"/>
      <c r="H16" s="728"/>
      <c r="I16" s="713" t="s">
        <v>52</v>
      </c>
      <c r="J16" s="714"/>
      <c r="K16" s="714"/>
      <c r="L16" s="714"/>
      <c r="M16" s="714"/>
      <c r="N16" s="714"/>
      <c r="O16" s="715"/>
      <c r="P16" s="659" t="s">
        <v>583</v>
      </c>
      <c r="Q16" s="660"/>
      <c r="R16" s="660"/>
      <c r="S16" s="660"/>
      <c r="T16" s="660"/>
      <c r="U16" s="660"/>
      <c r="V16" s="661"/>
      <c r="W16" s="659" t="s">
        <v>580</v>
      </c>
      <c r="X16" s="660"/>
      <c r="Y16" s="660"/>
      <c r="Z16" s="660"/>
      <c r="AA16" s="660"/>
      <c r="AB16" s="660"/>
      <c r="AC16" s="661"/>
      <c r="AD16" s="659" t="s">
        <v>583</v>
      </c>
      <c r="AE16" s="660"/>
      <c r="AF16" s="660"/>
      <c r="AG16" s="660"/>
      <c r="AH16" s="660"/>
      <c r="AI16" s="660"/>
      <c r="AJ16" s="661"/>
      <c r="AK16" s="659" t="s">
        <v>580</v>
      </c>
      <c r="AL16" s="660"/>
      <c r="AM16" s="660"/>
      <c r="AN16" s="660"/>
      <c r="AO16" s="660"/>
      <c r="AP16" s="660"/>
      <c r="AQ16" s="661"/>
      <c r="AR16" s="761"/>
      <c r="AS16" s="762"/>
      <c r="AT16" s="762"/>
      <c r="AU16" s="762"/>
      <c r="AV16" s="762"/>
      <c r="AW16" s="762"/>
      <c r="AX16" s="763"/>
    </row>
    <row r="17" spans="1:50" ht="24.75" customHeight="1" x14ac:dyDescent="0.15">
      <c r="A17" s="614"/>
      <c r="B17" s="615"/>
      <c r="C17" s="615"/>
      <c r="D17" s="615"/>
      <c r="E17" s="615"/>
      <c r="F17" s="616"/>
      <c r="G17" s="727"/>
      <c r="H17" s="728"/>
      <c r="I17" s="713" t="s">
        <v>50</v>
      </c>
      <c r="J17" s="766"/>
      <c r="K17" s="766"/>
      <c r="L17" s="766"/>
      <c r="M17" s="766"/>
      <c r="N17" s="766"/>
      <c r="O17" s="767"/>
      <c r="P17" s="659" t="s">
        <v>579</v>
      </c>
      <c r="Q17" s="660"/>
      <c r="R17" s="660"/>
      <c r="S17" s="660"/>
      <c r="T17" s="660"/>
      <c r="U17" s="660"/>
      <c r="V17" s="661"/>
      <c r="W17" s="659" t="s">
        <v>581</v>
      </c>
      <c r="X17" s="660"/>
      <c r="Y17" s="660"/>
      <c r="Z17" s="660"/>
      <c r="AA17" s="660"/>
      <c r="AB17" s="660"/>
      <c r="AC17" s="661"/>
      <c r="AD17" s="659" t="s">
        <v>580</v>
      </c>
      <c r="AE17" s="660"/>
      <c r="AF17" s="660"/>
      <c r="AG17" s="660"/>
      <c r="AH17" s="660"/>
      <c r="AI17" s="660"/>
      <c r="AJ17" s="661"/>
      <c r="AK17" s="659" t="s">
        <v>580</v>
      </c>
      <c r="AL17" s="660"/>
      <c r="AM17" s="660"/>
      <c r="AN17" s="660"/>
      <c r="AO17" s="660"/>
      <c r="AP17" s="660"/>
      <c r="AQ17" s="661"/>
      <c r="AR17" s="924"/>
      <c r="AS17" s="924"/>
      <c r="AT17" s="924"/>
      <c r="AU17" s="924"/>
      <c r="AV17" s="924"/>
      <c r="AW17" s="924"/>
      <c r="AX17" s="925"/>
    </row>
    <row r="18" spans="1:50" ht="24.75" customHeight="1" x14ac:dyDescent="0.15">
      <c r="A18" s="614"/>
      <c r="B18" s="615"/>
      <c r="C18" s="615"/>
      <c r="D18" s="615"/>
      <c r="E18" s="615"/>
      <c r="F18" s="616"/>
      <c r="G18" s="729"/>
      <c r="H18" s="730"/>
      <c r="I18" s="718" t="s">
        <v>20</v>
      </c>
      <c r="J18" s="719"/>
      <c r="K18" s="719"/>
      <c r="L18" s="719"/>
      <c r="M18" s="719"/>
      <c r="N18" s="719"/>
      <c r="O18" s="720"/>
      <c r="P18" s="885">
        <f>SUM(P13:V17)</f>
        <v>46</v>
      </c>
      <c r="Q18" s="886"/>
      <c r="R18" s="886"/>
      <c r="S18" s="886"/>
      <c r="T18" s="886"/>
      <c r="U18" s="886"/>
      <c r="V18" s="887"/>
      <c r="W18" s="885">
        <f>SUM(W13:AC17)</f>
        <v>34</v>
      </c>
      <c r="X18" s="886"/>
      <c r="Y18" s="886"/>
      <c r="Z18" s="886"/>
      <c r="AA18" s="886"/>
      <c r="AB18" s="886"/>
      <c r="AC18" s="887"/>
      <c r="AD18" s="885">
        <f>SUM(AD13:AJ17)</f>
        <v>29</v>
      </c>
      <c r="AE18" s="886"/>
      <c r="AF18" s="886"/>
      <c r="AG18" s="886"/>
      <c r="AH18" s="886"/>
      <c r="AI18" s="886"/>
      <c r="AJ18" s="887"/>
      <c r="AK18" s="885">
        <f>SUM(AK13:AQ17)</f>
        <v>0</v>
      </c>
      <c r="AL18" s="886"/>
      <c r="AM18" s="886"/>
      <c r="AN18" s="886"/>
      <c r="AO18" s="886"/>
      <c r="AP18" s="886"/>
      <c r="AQ18" s="887"/>
      <c r="AR18" s="885">
        <f>SUM(AR13:AX17)</f>
        <v>0</v>
      </c>
      <c r="AS18" s="886"/>
      <c r="AT18" s="886"/>
      <c r="AU18" s="886"/>
      <c r="AV18" s="886"/>
      <c r="AW18" s="886"/>
      <c r="AX18" s="888"/>
    </row>
    <row r="19" spans="1:50" ht="24.75" customHeight="1" x14ac:dyDescent="0.15">
      <c r="A19" s="614"/>
      <c r="B19" s="615"/>
      <c r="C19" s="615"/>
      <c r="D19" s="615"/>
      <c r="E19" s="615"/>
      <c r="F19" s="616"/>
      <c r="G19" s="883" t="s">
        <v>9</v>
      </c>
      <c r="H19" s="884"/>
      <c r="I19" s="884"/>
      <c r="J19" s="884"/>
      <c r="K19" s="884"/>
      <c r="L19" s="884"/>
      <c r="M19" s="884"/>
      <c r="N19" s="884"/>
      <c r="O19" s="884"/>
      <c r="P19" s="659">
        <v>28</v>
      </c>
      <c r="Q19" s="660"/>
      <c r="R19" s="660"/>
      <c r="S19" s="660"/>
      <c r="T19" s="660"/>
      <c r="U19" s="660"/>
      <c r="V19" s="661"/>
      <c r="W19" s="659">
        <v>22</v>
      </c>
      <c r="X19" s="660"/>
      <c r="Y19" s="660"/>
      <c r="Z19" s="660"/>
      <c r="AA19" s="660"/>
      <c r="AB19" s="660"/>
      <c r="AC19" s="661"/>
      <c r="AD19" s="659">
        <v>23</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3" t="s">
        <v>10</v>
      </c>
      <c r="H20" s="884"/>
      <c r="I20" s="884"/>
      <c r="J20" s="884"/>
      <c r="K20" s="884"/>
      <c r="L20" s="884"/>
      <c r="M20" s="884"/>
      <c r="N20" s="884"/>
      <c r="O20" s="884"/>
      <c r="P20" s="318">
        <f>IF(P18=0, "-", SUM(P19)/P18)</f>
        <v>0.60869565217391308</v>
      </c>
      <c r="Q20" s="318"/>
      <c r="R20" s="318"/>
      <c r="S20" s="318"/>
      <c r="T20" s="318"/>
      <c r="U20" s="318"/>
      <c r="V20" s="318"/>
      <c r="W20" s="318">
        <f t="shared" ref="W20" si="0">IF(W18=0, "-", SUM(W19)/W18)</f>
        <v>0.6470588235294118</v>
      </c>
      <c r="X20" s="318"/>
      <c r="Y20" s="318"/>
      <c r="Z20" s="318"/>
      <c r="AA20" s="318"/>
      <c r="AB20" s="318"/>
      <c r="AC20" s="318"/>
      <c r="AD20" s="318">
        <f t="shared" ref="AD20" si="1">IF(AD18=0, "-", SUM(AD19)/AD18)</f>
        <v>0.7931034482758621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6"/>
      <c r="B21" s="857"/>
      <c r="C21" s="857"/>
      <c r="D21" s="857"/>
      <c r="E21" s="857"/>
      <c r="F21" s="953"/>
      <c r="G21" s="316" t="s">
        <v>478</v>
      </c>
      <c r="H21" s="317"/>
      <c r="I21" s="317"/>
      <c r="J21" s="317"/>
      <c r="K21" s="317"/>
      <c r="L21" s="317"/>
      <c r="M21" s="317"/>
      <c r="N21" s="317"/>
      <c r="O21" s="317"/>
      <c r="P21" s="318">
        <f>IF(P19=0, "-", SUM(P19)/SUM(P13,P14))</f>
        <v>0.60869565217391308</v>
      </c>
      <c r="Q21" s="318"/>
      <c r="R21" s="318"/>
      <c r="S21" s="318"/>
      <c r="T21" s="318"/>
      <c r="U21" s="318"/>
      <c r="V21" s="318"/>
      <c r="W21" s="318">
        <f t="shared" ref="W21" si="2">IF(W19=0, "-", SUM(W19)/SUM(W13,W14))</f>
        <v>0.6470588235294118</v>
      </c>
      <c r="X21" s="318"/>
      <c r="Y21" s="318"/>
      <c r="Z21" s="318"/>
      <c r="AA21" s="318"/>
      <c r="AB21" s="318"/>
      <c r="AC21" s="318"/>
      <c r="AD21" s="318">
        <f t="shared" ref="AD21" si="3">IF(AD19=0, "-", SUM(AD19)/SUM(AD13,AD14))</f>
        <v>0.7931034482758621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1" t="s">
        <v>560</v>
      </c>
      <c r="B22" s="972"/>
      <c r="C22" s="972"/>
      <c r="D22" s="972"/>
      <c r="E22" s="972"/>
      <c r="F22" s="973"/>
      <c r="G22" s="958" t="s">
        <v>457</v>
      </c>
      <c r="H22" s="222"/>
      <c r="I22" s="222"/>
      <c r="J22" s="222"/>
      <c r="K22" s="222"/>
      <c r="L22" s="222"/>
      <c r="M22" s="222"/>
      <c r="N22" s="222"/>
      <c r="O22" s="223"/>
      <c r="P22" s="943" t="s">
        <v>521</v>
      </c>
      <c r="Q22" s="222"/>
      <c r="R22" s="222"/>
      <c r="S22" s="222"/>
      <c r="T22" s="222"/>
      <c r="U22" s="222"/>
      <c r="V22" s="223"/>
      <c r="W22" s="943" t="s">
        <v>517</v>
      </c>
      <c r="X22" s="222"/>
      <c r="Y22" s="222"/>
      <c r="Z22" s="222"/>
      <c r="AA22" s="222"/>
      <c r="AB22" s="222"/>
      <c r="AC22" s="223"/>
      <c r="AD22" s="943" t="s">
        <v>456</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59" t="s">
        <v>584</v>
      </c>
      <c r="H23" s="960"/>
      <c r="I23" s="960"/>
      <c r="J23" s="960"/>
      <c r="K23" s="960"/>
      <c r="L23" s="960"/>
      <c r="M23" s="960"/>
      <c r="N23" s="960"/>
      <c r="O23" s="961"/>
      <c r="P23" s="926" t="s">
        <v>580</v>
      </c>
      <c r="Q23" s="927"/>
      <c r="R23" s="927"/>
      <c r="S23" s="927"/>
      <c r="T23" s="927"/>
      <c r="U23" s="927"/>
      <c r="V23" s="944"/>
      <c r="W23" s="926" t="s">
        <v>580</v>
      </c>
      <c r="X23" s="927"/>
      <c r="Y23" s="927"/>
      <c r="Z23" s="927"/>
      <c r="AA23" s="927"/>
      <c r="AB23" s="927"/>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580</v>
      </c>
      <c r="H24" s="963"/>
      <c r="I24" s="963"/>
      <c r="J24" s="963"/>
      <c r="K24" s="963"/>
      <c r="L24" s="963"/>
      <c r="M24" s="963"/>
      <c r="N24" s="963"/>
      <c r="O24" s="964"/>
      <c r="P24" s="659" t="s">
        <v>580</v>
      </c>
      <c r="Q24" s="660"/>
      <c r="R24" s="660"/>
      <c r="S24" s="660"/>
      <c r="T24" s="660"/>
      <c r="U24" s="660"/>
      <c r="V24" s="661"/>
      <c r="W24" s="659" t="s">
        <v>580</v>
      </c>
      <c r="X24" s="660"/>
      <c r="Y24" s="660"/>
      <c r="Z24" s="660"/>
      <c r="AA24" s="660"/>
      <c r="AB24" s="660"/>
      <c r="AC24" s="661"/>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584</v>
      </c>
      <c r="H25" s="963"/>
      <c r="I25" s="963"/>
      <c r="J25" s="963"/>
      <c r="K25" s="963"/>
      <c r="L25" s="963"/>
      <c r="M25" s="963"/>
      <c r="N25" s="963"/>
      <c r="O25" s="964"/>
      <c r="P25" s="659" t="s">
        <v>580</v>
      </c>
      <c r="Q25" s="660"/>
      <c r="R25" s="660"/>
      <c r="S25" s="660"/>
      <c r="T25" s="660"/>
      <c r="U25" s="660"/>
      <c r="V25" s="661"/>
      <c r="W25" s="659" t="s">
        <v>580</v>
      </c>
      <c r="X25" s="660"/>
      <c r="Y25" s="660"/>
      <c r="Z25" s="660"/>
      <c r="AA25" s="660"/>
      <c r="AB25" s="660"/>
      <c r="AC25" s="661"/>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580</v>
      </c>
      <c r="H26" s="963"/>
      <c r="I26" s="963"/>
      <c r="J26" s="963"/>
      <c r="K26" s="963"/>
      <c r="L26" s="963"/>
      <c r="M26" s="963"/>
      <c r="N26" s="963"/>
      <c r="O26" s="964"/>
      <c r="P26" s="659" t="s">
        <v>580</v>
      </c>
      <c r="Q26" s="660"/>
      <c r="R26" s="660"/>
      <c r="S26" s="660"/>
      <c r="T26" s="660"/>
      <c r="U26" s="660"/>
      <c r="V26" s="661"/>
      <c r="W26" s="659" t="s">
        <v>579</v>
      </c>
      <c r="X26" s="660"/>
      <c r="Y26" s="660"/>
      <c r="Z26" s="660"/>
      <c r="AA26" s="660"/>
      <c r="AB26" s="660"/>
      <c r="AC26" s="661"/>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t="s">
        <v>580</v>
      </c>
      <c r="H27" s="963"/>
      <c r="I27" s="963"/>
      <c r="J27" s="963"/>
      <c r="K27" s="963"/>
      <c r="L27" s="963"/>
      <c r="M27" s="963"/>
      <c r="N27" s="963"/>
      <c r="O27" s="964"/>
      <c r="P27" s="659" t="s">
        <v>582</v>
      </c>
      <c r="Q27" s="660"/>
      <c r="R27" s="660"/>
      <c r="S27" s="660"/>
      <c r="T27" s="660"/>
      <c r="U27" s="660"/>
      <c r="V27" s="661"/>
      <c r="W27" s="659" t="s">
        <v>580</v>
      </c>
      <c r="X27" s="660"/>
      <c r="Y27" s="660"/>
      <c r="Z27" s="660"/>
      <c r="AA27" s="660"/>
      <c r="AB27" s="660"/>
      <c r="AC27" s="661"/>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x14ac:dyDescent="0.15">
      <c r="A28" s="974"/>
      <c r="B28" s="975"/>
      <c r="C28" s="975"/>
      <c r="D28" s="975"/>
      <c r="E28" s="975"/>
      <c r="F28" s="976"/>
      <c r="G28" s="965" t="s">
        <v>461</v>
      </c>
      <c r="H28" s="966"/>
      <c r="I28" s="966"/>
      <c r="J28" s="966"/>
      <c r="K28" s="966"/>
      <c r="L28" s="966"/>
      <c r="M28" s="966"/>
      <c r="N28" s="966"/>
      <c r="O28" s="967"/>
      <c r="P28" s="885">
        <f>P29-SUM(P23:P27)</f>
        <v>0</v>
      </c>
      <c r="Q28" s="886"/>
      <c r="R28" s="886"/>
      <c r="S28" s="886"/>
      <c r="T28" s="886"/>
      <c r="U28" s="886"/>
      <c r="V28" s="887"/>
      <c r="W28" s="885">
        <f>W29-SUM(W23:W27)</f>
        <v>0</v>
      </c>
      <c r="X28" s="886"/>
      <c r="Y28" s="886"/>
      <c r="Z28" s="886"/>
      <c r="AA28" s="886"/>
      <c r="AB28" s="886"/>
      <c r="AC28" s="887"/>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458</v>
      </c>
      <c r="H29" s="969"/>
      <c r="I29" s="969"/>
      <c r="J29" s="969"/>
      <c r="K29" s="969"/>
      <c r="L29" s="969"/>
      <c r="M29" s="969"/>
      <c r="N29" s="969"/>
      <c r="O29" s="970"/>
      <c r="P29" s="659">
        <f>AK13</f>
        <v>0</v>
      </c>
      <c r="Q29" s="660"/>
      <c r="R29" s="660"/>
      <c r="S29" s="660"/>
      <c r="T29" s="660"/>
      <c r="U29" s="660"/>
      <c r="V29" s="661"/>
      <c r="W29" s="940">
        <f>AR13</f>
        <v>0</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8" t="s">
        <v>473</v>
      </c>
      <c r="B30" s="869"/>
      <c r="C30" s="869"/>
      <c r="D30" s="869"/>
      <c r="E30" s="869"/>
      <c r="F30" s="870"/>
      <c r="G30" s="777" t="s">
        <v>265</v>
      </c>
      <c r="H30" s="778"/>
      <c r="I30" s="778"/>
      <c r="J30" s="778"/>
      <c r="K30" s="778"/>
      <c r="L30" s="778"/>
      <c r="M30" s="778"/>
      <c r="N30" s="778"/>
      <c r="O30" s="779"/>
      <c r="P30" s="864" t="s">
        <v>59</v>
      </c>
      <c r="Q30" s="778"/>
      <c r="R30" s="778"/>
      <c r="S30" s="778"/>
      <c r="T30" s="778"/>
      <c r="U30" s="778"/>
      <c r="V30" s="778"/>
      <c r="W30" s="778"/>
      <c r="X30" s="779"/>
      <c r="Y30" s="861"/>
      <c r="Z30" s="862"/>
      <c r="AA30" s="863"/>
      <c r="AB30" s="865" t="s">
        <v>11</v>
      </c>
      <c r="AC30" s="866"/>
      <c r="AD30" s="867"/>
      <c r="AE30" s="865" t="s">
        <v>536</v>
      </c>
      <c r="AF30" s="866"/>
      <c r="AG30" s="866"/>
      <c r="AH30" s="867"/>
      <c r="AI30" s="865" t="s">
        <v>533</v>
      </c>
      <c r="AJ30" s="866"/>
      <c r="AK30" s="866"/>
      <c r="AL30" s="867"/>
      <c r="AM30" s="922" t="s">
        <v>528</v>
      </c>
      <c r="AN30" s="922"/>
      <c r="AO30" s="922"/>
      <c r="AP30" s="865"/>
      <c r="AQ30" s="771" t="s">
        <v>354</v>
      </c>
      <c r="AR30" s="772"/>
      <c r="AS30" s="772"/>
      <c r="AT30" s="773"/>
      <c r="AU30" s="778" t="s">
        <v>253</v>
      </c>
      <c r="AV30" s="778"/>
      <c r="AW30" s="778"/>
      <c r="AX30" s="923"/>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607</v>
      </c>
      <c r="AR31" s="200"/>
      <c r="AS31" s="133" t="s">
        <v>355</v>
      </c>
      <c r="AT31" s="134"/>
      <c r="AU31" s="199" t="s">
        <v>607</v>
      </c>
      <c r="AV31" s="199"/>
      <c r="AW31" s="398" t="s">
        <v>300</v>
      </c>
      <c r="AX31" s="399"/>
    </row>
    <row r="32" spans="1:50" ht="31.5" customHeight="1" x14ac:dyDescent="0.15">
      <c r="A32" s="403"/>
      <c r="B32" s="401"/>
      <c r="C32" s="401"/>
      <c r="D32" s="401"/>
      <c r="E32" s="401"/>
      <c r="F32" s="402"/>
      <c r="G32" s="564" t="s">
        <v>585</v>
      </c>
      <c r="H32" s="565"/>
      <c r="I32" s="565"/>
      <c r="J32" s="565"/>
      <c r="K32" s="565"/>
      <c r="L32" s="565"/>
      <c r="M32" s="565"/>
      <c r="N32" s="565"/>
      <c r="O32" s="566"/>
      <c r="P32" s="105" t="s">
        <v>586</v>
      </c>
      <c r="Q32" s="105"/>
      <c r="R32" s="105"/>
      <c r="S32" s="105"/>
      <c r="T32" s="105"/>
      <c r="U32" s="105"/>
      <c r="V32" s="105"/>
      <c r="W32" s="105"/>
      <c r="X32" s="106"/>
      <c r="Y32" s="471" t="s">
        <v>12</v>
      </c>
      <c r="Z32" s="531"/>
      <c r="AA32" s="532"/>
      <c r="AB32" s="461" t="s">
        <v>587</v>
      </c>
      <c r="AC32" s="461"/>
      <c r="AD32" s="461"/>
      <c r="AE32" s="218">
        <v>1</v>
      </c>
      <c r="AF32" s="219"/>
      <c r="AG32" s="219"/>
      <c r="AH32" s="219"/>
      <c r="AI32" s="218">
        <v>2</v>
      </c>
      <c r="AJ32" s="219"/>
      <c r="AK32" s="219"/>
      <c r="AL32" s="219"/>
      <c r="AM32" s="218">
        <v>1</v>
      </c>
      <c r="AN32" s="219"/>
      <c r="AO32" s="219"/>
      <c r="AP32" s="219"/>
      <c r="AQ32" s="340" t="s">
        <v>580</v>
      </c>
      <c r="AR32" s="207"/>
      <c r="AS32" s="207"/>
      <c r="AT32" s="341"/>
      <c r="AU32" s="219" t="s">
        <v>608</v>
      </c>
      <c r="AV32" s="219"/>
      <c r="AW32" s="219"/>
      <c r="AX32" s="221"/>
    </row>
    <row r="33" spans="1:50" ht="31.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587</v>
      </c>
      <c r="AC33" s="523"/>
      <c r="AD33" s="523"/>
      <c r="AE33" s="218">
        <v>1</v>
      </c>
      <c r="AF33" s="219"/>
      <c r="AG33" s="219"/>
      <c r="AH33" s="219"/>
      <c r="AI33" s="218">
        <v>3</v>
      </c>
      <c r="AJ33" s="219"/>
      <c r="AK33" s="219"/>
      <c r="AL33" s="219"/>
      <c r="AM33" s="218">
        <v>2</v>
      </c>
      <c r="AN33" s="219"/>
      <c r="AO33" s="219"/>
      <c r="AP33" s="219"/>
      <c r="AQ33" s="340" t="s">
        <v>580</v>
      </c>
      <c r="AR33" s="207"/>
      <c r="AS33" s="207"/>
      <c r="AT33" s="341"/>
      <c r="AU33" s="219" t="s">
        <v>607</v>
      </c>
      <c r="AV33" s="219"/>
      <c r="AW33" s="219"/>
      <c r="AX33" s="221"/>
    </row>
    <row r="34" spans="1:50" ht="31.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67</v>
      </c>
      <c r="AJ34" s="219"/>
      <c r="AK34" s="219"/>
      <c r="AL34" s="219"/>
      <c r="AM34" s="218">
        <v>50</v>
      </c>
      <c r="AN34" s="219"/>
      <c r="AO34" s="219"/>
      <c r="AP34" s="219"/>
      <c r="AQ34" s="340" t="s">
        <v>580</v>
      </c>
      <c r="AR34" s="207"/>
      <c r="AS34" s="207"/>
      <c r="AT34" s="341"/>
      <c r="AU34" s="219" t="s">
        <v>607</v>
      </c>
      <c r="AV34" s="219"/>
      <c r="AW34" s="219"/>
      <c r="AX34" s="221"/>
    </row>
    <row r="35" spans="1:50" ht="23.25" customHeight="1" x14ac:dyDescent="0.15">
      <c r="A35" s="226" t="s">
        <v>506</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7"/>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608</v>
      </c>
      <c r="AR38" s="200"/>
      <c r="AS38" s="133" t="s">
        <v>355</v>
      </c>
      <c r="AT38" s="134"/>
      <c r="AU38" s="199"/>
      <c r="AV38" s="199"/>
      <c r="AW38" s="398" t="s">
        <v>300</v>
      </c>
      <c r="AX38" s="399"/>
    </row>
    <row r="39" spans="1:50" ht="23.25" customHeight="1" x14ac:dyDescent="0.15">
      <c r="A39" s="403"/>
      <c r="B39" s="401"/>
      <c r="C39" s="401"/>
      <c r="D39" s="401"/>
      <c r="E39" s="401"/>
      <c r="F39" s="402"/>
      <c r="G39" s="564" t="s">
        <v>589</v>
      </c>
      <c r="H39" s="565"/>
      <c r="I39" s="565"/>
      <c r="J39" s="565"/>
      <c r="K39" s="565"/>
      <c r="L39" s="565"/>
      <c r="M39" s="565"/>
      <c r="N39" s="565"/>
      <c r="O39" s="566"/>
      <c r="P39" s="105" t="s">
        <v>590</v>
      </c>
      <c r="Q39" s="105"/>
      <c r="R39" s="105"/>
      <c r="S39" s="105"/>
      <c r="T39" s="105"/>
      <c r="U39" s="105"/>
      <c r="V39" s="105"/>
      <c r="W39" s="105"/>
      <c r="X39" s="106"/>
      <c r="Y39" s="471" t="s">
        <v>12</v>
      </c>
      <c r="Z39" s="531"/>
      <c r="AA39" s="532"/>
      <c r="AB39" s="461" t="s">
        <v>587</v>
      </c>
      <c r="AC39" s="461"/>
      <c r="AD39" s="461"/>
      <c r="AE39" s="218">
        <v>1</v>
      </c>
      <c r="AF39" s="219"/>
      <c r="AG39" s="219"/>
      <c r="AH39" s="219"/>
      <c r="AI39" s="218">
        <v>3</v>
      </c>
      <c r="AJ39" s="219"/>
      <c r="AK39" s="219"/>
      <c r="AL39" s="219"/>
      <c r="AM39" s="218">
        <v>4</v>
      </c>
      <c r="AN39" s="219"/>
      <c r="AO39" s="219"/>
      <c r="AP39" s="219"/>
      <c r="AQ39" s="340" t="s">
        <v>608</v>
      </c>
      <c r="AR39" s="207"/>
      <c r="AS39" s="207"/>
      <c r="AT39" s="341"/>
      <c r="AU39" s="219"/>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587</v>
      </c>
      <c r="AC40" s="523"/>
      <c r="AD40" s="523"/>
      <c r="AE40" s="218">
        <v>1</v>
      </c>
      <c r="AF40" s="219"/>
      <c r="AG40" s="219"/>
      <c r="AH40" s="219"/>
      <c r="AI40" s="218">
        <v>4</v>
      </c>
      <c r="AJ40" s="219"/>
      <c r="AK40" s="219"/>
      <c r="AL40" s="219"/>
      <c r="AM40" s="218">
        <v>5</v>
      </c>
      <c r="AN40" s="219"/>
      <c r="AO40" s="219"/>
      <c r="AP40" s="219"/>
      <c r="AQ40" s="340" t="s">
        <v>608</v>
      </c>
      <c r="AR40" s="207"/>
      <c r="AS40" s="207"/>
      <c r="AT40" s="341"/>
      <c r="AU40" s="219"/>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3</v>
      </c>
      <c r="AF41" s="219"/>
      <c r="AG41" s="219"/>
      <c r="AH41" s="219"/>
      <c r="AI41" s="218">
        <v>8</v>
      </c>
      <c r="AJ41" s="219"/>
      <c r="AK41" s="219"/>
      <c r="AL41" s="219"/>
      <c r="AM41" s="218">
        <v>11</v>
      </c>
      <c r="AN41" s="219"/>
      <c r="AO41" s="219"/>
      <c r="AP41" s="219"/>
      <c r="AQ41" s="340" t="s">
        <v>608</v>
      </c>
      <c r="AR41" s="207"/>
      <c r="AS41" s="207"/>
      <c r="AT41" s="341"/>
      <c r="AU41" s="219"/>
      <c r="AV41" s="219"/>
      <c r="AW41" s="219"/>
      <c r="AX41" s="221"/>
    </row>
    <row r="42" spans="1:50" ht="23.25" customHeight="1" x14ac:dyDescent="0.15">
      <c r="A42" s="226" t="s">
        <v>506</v>
      </c>
      <c r="B42" s="227"/>
      <c r="C42" s="227"/>
      <c r="D42" s="227"/>
      <c r="E42" s="227"/>
      <c r="F42" s="228"/>
      <c r="G42" s="232" t="s">
        <v>591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7"/>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31" t="s">
        <v>253</v>
      </c>
      <c r="AV51" s="931"/>
      <c r="AW51" s="931"/>
      <c r="AX51" s="932"/>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31" t="s">
        <v>253</v>
      </c>
      <c r="AV58" s="931"/>
      <c r="AW58" s="931"/>
      <c r="AX58" s="932"/>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7"/>
      <c r="AF77" s="898"/>
      <c r="AG77" s="898"/>
      <c r="AH77" s="898"/>
      <c r="AI77" s="897"/>
      <c r="AJ77" s="898"/>
      <c r="AK77" s="898"/>
      <c r="AL77" s="898"/>
      <c r="AM77" s="897"/>
      <c r="AN77" s="898"/>
      <c r="AO77" s="898"/>
      <c r="AP77" s="898"/>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4"/>
    </row>
    <row r="80" spans="1:50" ht="18.75" hidden="1" customHeight="1" x14ac:dyDescent="0.15">
      <c r="A80" s="871"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2"/>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2"/>
      <c r="B82" s="527"/>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91"/>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2"/>
    </row>
    <row r="83" spans="1:60" ht="22.5" hidden="1" customHeight="1" x14ac:dyDescent="0.15">
      <c r="A83" s="872"/>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93"/>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4"/>
    </row>
    <row r="84" spans="1:60" ht="19.5" hidden="1" customHeight="1" x14ac:dyDescent="0.15">
      <c r="A84" s="872"/>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95"/>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6"/>
    </row>
    <row r="85" spans="1:60" ht="18.75" hidden="1" customHeight="1" x14ac:dyDescent="0.15">
      <c r="A85" s="87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2"/>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2"/>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7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2"/>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3"/>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2" t="s">
        <v>13</v>
      </c>
      <c r="Z99" s="903"/>
      <c r="AA99" s="904"/>
      <c r="AB99" s="899" t="s">
        <v>14</v>
      </c>
      <c r="AC99" s="900"/>
      <c r="AD99" s="90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1"/>
      <c r="Z100" s="862"/>
      <c r="AA100" s="863"/>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v>3</v>
      </c>
      <c r="AF101" s="219"/>
      <c r="AG101" s="219"/>
      <c r="AH101" s="220"/>
      <c r="AI101" s="218">
        <v>2</v>
      </c>
      <c r="AJ101" s="219"/>
      <c r="AK101" s="219"/>
      <c r="AL101" s="220"/>
      <c r="AM101" s="218">
        <v>2</v>
      </c>
      <c r="AN101" s="219"/>
      <c r="AO101" s="219"/>
      <c r="AP101" s="220"/>
      <c r="AQ101" s="218" t="s">
        <v>579</v>
      </c>
      <c r="AR101" s="219"/>
      <c r="AS101" s="219"/>
      <c r="AT101" s="220"/>
      <c r="AU101" s="218" t="s">
        <v>579</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418">
        <v>3</v>
      </c>
      <c r="AF102" s="418"/>
      <c r="AG102" s="418"/>
      <c r="AH102" s="418"/>
      <c r="AI102" s="418">
        <v>3</v>
      </c>
      <c r="AJ102" s="418"/>
      <c r="AK102" s="418"/>
      <c r="AL102" s="418"/>
      <c r="AM102" s="418">
        <v>3</v>
      </c>
      <c r="AN102" s="418"/>
      <c r="AO102" s="418"/>
      <c r="AP102" s="418"/>
      <c r="AQ102" s="273" t="s">
        <v>578</v>
      </c>
      <c r="AR102" s="274"/>
      <c r="AS102" s="274"/>
      <c r="AT102" s="319"/>
      <c r="AU102" s="273" t="s">
        <v>580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594</v>
      </c>
      <c r="AC116" s="463"/>
      <c r="AD116" s="464"/>
      <c r="AE116" s="418">
        <v>9</v>
      </c>
      <c r="AF116" s="418"/>
      <c r="AG116" s="418"/>
      <c r="AH116" s="418"/>
      <c r="AI116" s="418">
        <v>10</v>
      </c>
      <c r="AJ116" s="418"/>
      <c r="AK116" s="418"/>
      <c r="AL116" s="418"/>
      <c r="AM116" s="418">
        <v>11</v>
      </c>
      <c r="AN116" s="418"/>
      <c r="AO116" s="418"/>
      <c r="AP116" s="418"/>
      <c r="AQ116" s="218" t="s">
        <v>580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595</v>
      </c>
      <c r="AC117" s="473"/>
      <c r="AD117" s="474"/>
      <c r="AE117" s="551" t="s">
        <v>596</v>
      </c>
      <c r="AF117" s="551"/>
      <c r="AG117" s="551"/>
      <c r="AH117" s="551"/>
      <c r="AI117" s="551" t="s">
        <v>597</v>
      </c>
      <c r="AJ117" s="551"/>
      <c r="AK117" s="551"/>
      <c r="AL117" s="551"/>
      <c r="AM117" s="551" t="s">
        <v>640</v>
      </c>
      <c r="AN117" s="551"/>
      <c r="AO117" s="551"/>
      <c r="AP117" s="551"/>
      <c r="AQ117" s="551" t="s">
        <v>580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6"/>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7"/>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600</v>
      </c>
      <c r="H154" s="105"/>
      <c r="I154" s="105"/>
      <c r="J154" s="105"/>
      <c r="K154" s="105"/>
      <c r="L154" s="105"/>
      <c r="M154" s="105"/>
      <c r="N154" s="105"/>
      <c r="O154" s="105"/>
      <c r="P154" s="106"/>
      <c r="Q154" s="125" t="s">
        <v>609</v>
      </c>
      <c r="R154" s="105"/>
      <c r="S154" s="105"/>
      <c r="T154" s="105"/>
      <c r="U154" s="105"/>
      <c r="V154" s="105"/>
      <c r="W154" s="105"/>
      <c r="X154" s="105"/>
      <c r="Y154" s="105"/>
      <c r="Z154" s="105"/>
      <c r="AA154" s="293"/>
      <c r="AB154" s="141" t="s">
        <v>602</v>
      </c>
      <c r="AC154" s="142"/>
      <c r="AD154" s="142"/>
      <c r="AE154" s="125" t="s">
        <v>609</v>
      </c>
      <c r="AF154" s="105"/>
      <c r="AG154" s="105"/>
      <c r="AH154" s="105"/>
      <c r="AI154" s="105"/>
      <c r="AJ154" s="105"/>
      <c r="AK154" s="105"/>
      <c r="AL154" s="105"/>
      <c r="AM154" s="105"/>
      <c r="AN154" s="105"/>
      <c r="AO154" s="105"/>
      <c r="AP154" s="105"/>
      <c r="AQ154" s="105"/>
      <c r="AR154" s="105"/>
      <c r="AS154" s="105"/>
      <c r="AT154" s="105"/>
      <c r="AU154" s="105"/>
      <c r="AV154" s="105"/>
      <c r="AW154" s="105"/>
      <c r="AX154" s="126"/>
    </row>
    <row r="155" spans="1:50" ht="39"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27"/>
      <c r="AF155" s="111"/>
      <c r="AG155" s="111"/>
      <c r="AH155" s="111"/>
      <c r="AI155" s="111"/>
      <c r="AJ155" s="111"/>
      <c r="AK155" s="111"/>
      <c r="AL155" s="111"/>
      <c r="AM155" s="111"/>
      <c r="AN155" s="111"/>
      <c r="AO155" s="111"/>
      <c r="AP155" s="111"/>
      <c r="AQ155" s="111"/>
      <c r="AR155" s="111"/>
      <c r="AS155" s="111"/>
      <c r="AT155" s="111"/>
      <c r="AU155" s="111"/>
      <c r="AV155" s="111"/>
      <c r="AW155" s="111"/>
      <c r="AX155" s="12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93"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641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93"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9.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562</v>
      </c>
      <c r="D430" s="938"/>
      <c r="E430" s="174" t="s">
        <v>546</v>
      </c>
      <c r="F430" s="905"/>
      <c r="G430" s="906" t="s">
        <v>374</v>
      </c>
      <c r="H430" s="123"/>
      <c r="I430" s="123"/>
      <c r="J430" s="907"/>
      <c r="K430" s="908"/>
      <c r="L430" s="908"/>
      <c r="M430" s="908"/>
      <c r="N430" s="908"/>
      <c r="O430" s="908"/>
      <c r="P430" s="908"/>
      <c r="Q430" s="908"/>
      <c r="R430" s="908"/>
      <c r="S430" s="908"/>
      <c r="T430" s="909"/>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0"/>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6" t="s">
        <v>374</v>
      </c>
      <c r="H484" s="123"/>
      <c r="I484" s="123"/>
      <c r="J484" s="907"/>
      <c r="K484" s="908"/>
      <c r="L484" s="908"/>
      <c r="M484" s="908"/>
      <c r="N484" s="908"/>
      <c r="O484" s="908"/>
      <c r="P484" s="908"/>
      <c r="Q484" s="908"/>
      <c r="R484" s="908"/>
      <c r="S484" s="908"/>
      <c r="T484" s="909"/>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0"/>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6" t="s">
        <v>374</v>
      </c>
      <c r="H538" s="123"/>
      <c r="I538" s="123"/>
      <c r="J538" s="907"/>
      <c r="K538" s="908"/>
      <c r="L538" s="908"/>
      <c r="M538" s="908"/>
      <c r="N538" s="908"/>
      <c r="O538" s="908"/>
      <c r="P538" s="908"/>
      <c r="Q538" s="908"/>
      <c r="R538" s="908"/>
      <c r="S538" s="908"/>
      <c r="T538" s="909"/>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0"/>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6" t="s">
        <v>374</v>
      </c>
      <c r="H592" s="123"/>
      <c r="I592" s="123"/>
      <c r="J592" s="907"/>
      <c r="K592" s="908"/>
      <c r="L592" s="908"/>
      <c r="M592" s="908"/>
      <c r="N592" s="908"/>
      <c r="O592" s="908"/>
      <c r="P592" s="908"/>
      <c r="Q592" s="908"/>
      <c r="R592" s="908"/>
      <c r="S592" s="908"/>
      <c r="T592" s="909"/>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0"/>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6" t="s">
        <v>374</v>
      </c>
      <c r="H646" s="123"/>
      <c r="I646" s="123"/>
      <c r="J646" s="907"/>
      <c r="K646" s="908"/>
      <c r="L646" s="908"/>
      <c r="M646" s="908"/>
      <c r="N646" s="908"/>
      <c r="O646" s="908"/>
      <c r="P646" s="908"/>
      <c r="Q646" s="908"/>
      <c r="R646" s="908"/>
      <c r="S646" s="908"/>
      <c r="T646" s="909"/>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0"/>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0" t="s">
        <v>31</v>
      </c>
      <c r="AH701" s="382"/>
      <c r="AI701" s="382"/>
      <c r="AJ701" s="382"/>
      <c r="AK701" s="382"/>
      <c r="AL701" s="382"/>
      <c r="AM701" s="382"/>
      <c r="AN701" s="382"/>
      <c r="AO701" s="382"/>
      <c r="AP701" s="382"/>
      <c r="AQ701" s="382"/>
      <c r="AR701" s="382"/>
      <c r="AS701" s="382"/>
      <c r="AT701" s="382"/>
      <c r="AU701" s="382"/>
      <c r="AV701" s="382"/>
      <c r="AW701" s="382"/>
      <c r="AX701" s="831"/>
    </row>
    <row r="702" spans="1:50" ht="48" customHeight="1" x14ac:dyDescent="0.15">
      <c r="A702" s="877" t="s">
        <v>259</v>
      </c>
      <c r="B702" s="878"/>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574</v>
      </c>
      <c r="AE702" s="346"/>
      <c r="AF702" s="346"/>
      <c r="AG702" s="385" t="s">
        <v>610</v>
      </c>
      <c r="AH702" s="386"/>
      <c r="AI702" s="386"/>
      <c r="AJ702" s="386"/>
      <c r="AK702" s="386"/>
      <c r="AL702" s="386"/>
      <c r="AM702" s="386"/>
      <c r="AN702" s="386"/>
      <c r="AO702" s="386"/>
      <c r="AP702" s="386"/>
      <c r="AQ702" s="386"/>
      <c r="AR702" s="386"/>
      <c r="AS702" s="386"/>
      <c r="AT702" s="386"/>
      <c r="AU702" s="386"/>
      <c r="AV702" s="386"/>
      <c r="AW702" s="386"/>
      <c r="AX702" s="387"/>
    </row>
    <row r="703" spans="1:50" ht="96" customHeight="1" x14ac:dyDescent="0.15">
      <c r="A703" s="879"/>
      <c r="B703" s="880"/>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2"/>
      <c r="AD703" s="328" t="s">
        <v>574</v>
      </c>
      <c r="AE703" s="329"/>
      <c r="AF703" s="329"/>
      <c r="AG703" s="101" t="s">
        <v>611</v>
      </c>
      <c r="AH703" s="102"/>
      <c r="AI703" s="102"/>
      <c r="AJ703" s="102"/>
      <c r="AK703" s="102"/>
      <c r="AL703" s="102"/>
      <c r="AM703" s="102"/>
      <c r="AN703" s="102"/>
      <c r="AO703" s="102"/>
      <c r="AP703" s="102"/>
      <c r="AQ703" s="102"/>
      <c r="AR703" s="102"/>
      <c r="AS703" s="102"/>
      <c r="AT703" s="102"/>
      <c r="AU703" s="102"/>
      <c r="AV703" s="102"/>
      <c r="AW703" s="102"/>
      <c r="AX703" s="103"/>
    </row>
    <row r="704" spans="1:50" ht="32.1" customHeight="1" x14ac:dyDescent="0.15">
      <c r="A704" s="881"/>
      <c r="B704" s="882"/>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6" t="s">
        <v>574</v>
      </c>
      <c r="AE704" s="787"/>
      <c r="AF704" s="787"/>
      <c r="AG704" s="167" t="s">
        <v>612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2" t="s">
        <v>39</v>
      </c>
      <c r="B705" s="643"/>
      <c r="C705" s="827" t="s">
        <v>41</v>
      </c>
      <c r="D705" s="828"/>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9"/>
      <c r="AD705" s="716" t="s">
        <v>613</v>
      </c>
      <c r="AE705" s="717"/>
      <c r="AF705" s="717"/>
      <c r="AG705" s="125" t="s">
        <v>614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4"/>
      <c r="B706" s="645"/>
      <c r="C706" s="800"/>
      <c r="D706" s="801"/>
      <c r="E706" s="734" t="s">
        <v>507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615</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4"/>
      <c r="B707" s="645"/>
      <c r="C707" s="802"/>
      <c r="D707" s="803"/>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1" t="s">
        <v>616</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54" customHeight="1" x14ac:dyDescent="0.15">
      <c r="A708" s="644"/>
      <c r="B708" s="646"/>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4" t="s">
        <v>574</v>
      </c>
      <c r="AE708" s="605"/>
      <c r="AF708" s="605"/>
      <c r="AG708" s="746" t="s">
        <v>617</v>
      </c>
      <c r="AH708" s="747"/>
      <c r="AI708" s="747"/>
      <c r="AJ708" s="747"/>
      <c r="AK708" s="747"/>
      <c r="AL708" s="747"/>
      <c r="AM708" s="747"/>
      <c r="AN708" s="747"/>
      <c r="AO708" s="747"/>
      <c r="AP708" s="747"/>
      <c r="AQ708" s="747"/>
      <c r="AR708" s="747"/>
      <c r="AS708" s="747"/>
      <c r="AT708" s="747"/>
      <c r="AU708" s="747"/>
      <c r="AV708" s="747"/>
      <c r="AW708" s="747"/>
      <c r="AX708" s="748"/>
    </row>
    <row r="709" spans="1:50" ht="54"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618</v>
      </c>
      <c r="AH709" s="102"/>
      <c r="AI709" s="102"/>
      <c r="AJ709" s="102"/>
      <c r="AK709" s="102"/>
      <c r="AL709" s="102"/>
      <c r="AM709" s="102"/>
      <c r="AN709" s="102"/>
      <c r="AO709" s="102"/>
      <c r="AP709" s="102"/>
      <c r="AQ709" s="102"/>
      <c r="AR709" s="102"/>
      <c r="AS709" s="102"/>
      <c r="AT709" s="102"/>
      <c r="AU709" s="102"/>
      <c r="AV709" s="102"/>
      <c r="AW709" s="102"/>
      <c r="AX709" s="103"/>
    </row>
    <row r="710" spans="1:50" ht="45.7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574</v>
      </c>
      <c r="AE710" s="329"/>
      <c r="AF710" s="329"/>
      <c r="AG710" s="101" t="s">
        <v>619</v>
      </c>
      <c r="AH710" s="102"/>
      <c r="AI710" s="102"/>
      <c r="AJ710" s="102"/>
      <c r="AK710" s="102"/>
      <c r="AL710" s="102"/>
      <c r="AM710" s="102"/>
      <c r="AN710" s="102"/>
      <c r="AO710" s="102"/>
      <c r="AP710" s="102"/>
      <c r="AQ710" s="102"/>
      <c r="AR710" s="102"/>
      <c r="AS710" s="102"/>
      <c r="AT710" s="102"/>
      <c r="AU710" s="102"/>
      <c r="AV710" s="102"/>
      <c r="AW710" s="102"/>
      <c r="AX710" s="103"/>
    </row>
    <row r="711" spans="1:50" ht="33"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620</v>
      </c>
      <c r="AH711" s="102"/>
      <c r="AI711" s="102"/>
      <c r="AJ711" s="102"/>
      <c r="AK711" s="102"/>
      <c r="AL711" s="102"/>
      <c r="AM711" s="102"/>
      <c r="AN711" s="102"/>
      <c r="AO711" s="102"/>
      <c r="AP711" s="102"/>
      <c r="AQ711" s="102"/>
      <c r="AR711" s="102"/>
      <c r="AS711" s="102"/>
      <c r="AT711" s="102"/>
      <c r="AU711" s="102"/>
      <c r="AV711" s="102"/>
      <c r="AW711" s="102"/>
      <c r="AX711" s="103"/>
    </row>
    <row r="712" spans="1:50" ht="54" customHeight="1" x14ac:dyDescent="0.15">
      <c r="A712" s="644"/>
      <c r="B712" s="646"/>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6" t="s">
        <v>613</v>
      </c>
      <c r="AE712" s="787"/>
      <c r="AF712" s="787"/>
      <c r="AG712" s="816" t="s">
        <v>621</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4"/>
      <c r="B713" s="646"/>
      <c r="C713" s="955" t="s">
        <v>471</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8" t="s">
        <v>622</v>
      </c>
      <c r="AE713" s="329"/>
      <c r="AF713" s="665"/>
      <c r="AG713" s="101" t="s">
        <v>579</v>
      </c>
      <c r="AH713" s="102"/>
      <c r="AI713" s="102"/>
      <c r="AJ713" s="102"/>
      <c r="AK713" s="102"/>
      <c r="AL713" s="102"/>
      <c r="AM713" s="102"/>
      <c r="AN713" s="102"/>
      <c r="AO713" s="102"/>
      <c r="AP713" s="102"/>
      <c r="AQ713" s="102"/>
      <c r="AR713" s="102"/>
      <c r="AS713" s="102"/>
      <c r="AT713" s="102"/>
      <c r="AU713" s="102"/>
      <c r="AV713" s="102"/>
      <c r="AW713" s="102"/>
      <c r="AX713" s="103"/>
    </row>
    <row r="714" spans="1:50" ht="54" customHeight="1" x14ac:dyDescent="0.15">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3" t="s">
        <v>574</v>
      </c>
      <c r="AE714" s="814"/>
      <c r="AF714" s="815"/>
      <c r="AG714" s="740" t="s">
        <v>623</v>
      </c>
      <c r="AH714" s="741"/>
      <c r="AI714" s="741"/>
      <c r="AJ714" s="741"/>
      <c r="AK714" s="741"/>
      <c r="AL714" s="741"/>
      <c r="AM714" s="741"/>
      <c r="AN714" s="741"/>
      <c r="AO714" s="741"/>
      <c r="AP714" s="741"/>
      <c r="AQ714" s="741"/>
      <c r="AR714" s="741"/>
      <c r="AS714" s="741"/>
      <c r="AT714" s="741"/>
      <c r="AU714" s="741"/>
      <c r="AV714" s="741"/>
      <c r="AW714" s="741"/>
      <c r="AX714" s="742"/>
    </row>
    <row r="715" spans="1:50" ht="54" customHeight="1" x14ac:dyDescent="0.15">
      <c r="A715" s="642"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613</v>
      </c>
      <c r="AE715" s="605"/>
      <c r="AF715" s="658"/>
      <c r="AG715" s="746" t="s">
        <v>624</v>
      </c>
      <c r="AH715" s="747"/>
      <c r="AI715" s="747"/>
      <c r="AJ715" s="747"/>
      <c r="AK715" s="747"/>
      <c r="AL715" s="747"/>
      <c r="AM715" s="747"/>
      <c r="AN715" s="747"/>
      <c r="AO715" s="747"/>
      <c r="AP715" s="747"/>
      <c r="AQ715" s="747"/>
      <c r="AR715" s="747"/>
      <c r="AS715" s="747"/>
      <c r="AT715" s="747"/>
      <c r="AU715" s="747"/>
      <c r="AV715" s="747"/>
      <c r="AW715" s="747"/>
      <c r="AX715" s="748"/>
    </row>
    <row r="716" spans="1:50" ht="54" customHeight="1" x14ac:dyDescent="0.15">
      <c r="A716" s="644"/>
      <c r="B716" s="646"/>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574</v>
      </c>
      <c r="AE716" s="627"/>
      <c r="AF716" s="627"/>
      <c r="AG716" s="101" t="s">
        <v>625</v>
      </c>
      <c r="AH716" s="102"/>
      <c r="AI716" s="102"/>
      <c r="AJ716" s="102"/>
      <c r="AK716" s="102"/>
      <c r="AL716" s="102"/>
      <c r="AM716" s="102"/>
      <c r="AN716" s="102"/>
      <c r="AO716" s="102"/>
      <c r="AP716" s="102"/>
      <c r="AQ716" s="102"/>
      <c r="AR716" s="102"/>
      <c r="AS716" s="102"/>
      <c r="AT716" s="102"/>
      <c r="AU716" s="102"/>
      <c r="AV716" s="102"/>
      <c r="AW716" s="102"/>
      <c r="AX716" s="103"/>
    </row>
    <row r="717" spans="1:50" ht="75" customHeight="1" x14ac:dyDescent="0.15">
      <c r="A717" s="644"/>
      <c r="B717" s="646"/>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613</v>
      </c>
      <c r="AE717" s="329"/>
      <c r="AF717" s="329"/>
      <c r="AG717" s="101" t="s">
        <v>626</v>
      </c>
      <c r="AH717" s="102"/>
      <c r="AI717" s="102"/>
      <c r="AJ717" s="102"/>
      <c r="AK717" s="102"/>
      <c r="AL717" s="102"/>
      <c r="AM717" s="102"/>
      <c r="AN717" s="102"/>
      <c r="AO717" s="102"/>
      <c r="AP717" s="102"/>
      <c r="AQ717" s="102"/>
      <c r="AR717" s="102"/>
      <c r="AS717" s="102"/>
      <c r="AT717" s="102"/>
      <c r="AU717" s="102"/>
      <c r="AV717" s="102"/>
      <c r="AW717" s="102"/>
      <c r="AX717" s="103"/>
    </row>
    <row r="718" spans="1:50" ht="42.75"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627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622</v>
      </c>
      <c r="AE719" s="605"/>
      <c r="AF719" s="605"/>
      <c r="AG719" s="125" t="s">
        <v>628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2" t="s">
        <v>48</v>
      </c>
      <c r="B726" s="808"/>
      <c r="C726" s="821" t="s">
        <v>53</v>
      </c>
      <c r="D726" s="844"/>
      <c r="E726" s="844"/>
      <c r="F726" s="845"/>
      <c r="G726" s="577" t="s">
        <v>643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9"/>
      <c r="B727" s="810"/>
      <c r="C727" s="752" t="s">
        <v>57</v>
      </c>
      <c r="D727" s="753"/>
      <c r="E727" s="753"/>
      <c r="F727" s="754"/>
      <c r="G727" s="575" t="s">
        <v>642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6" t="s">
        <v>629</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5" t="s">
        <v>655</v>
      </c>
      <c r="B731" s="806"/>
      <c r="C731" s="806"/>
      <c r="D731" s="806"/>
      <c r="E731" s="807"/>
      <c r="F731" s="731" t="s">
        <v>654</v>
      </c>
      <c r="G731" s="732"/>
      <c r="H731" s="732"/>
      <c r="I731" s="732"/>
      <c r="J731" s="732"/>
      <c r="K731" s="732"/>
      <c r="L731" s="732"/>
      <c r="M731" s="732"/>
      <c r="N731" s="732"/>
      <c r="O731" s="732"/>
      <c r="P731" s="732"/>
      <c r="Q731" s="732"/>
      <c r="R731" s="732"/>
      <c r="S731" s="732"/>
      <c r="T731" s="732"/>
      <c r="U731" s="732"/>
      <c r="V731" s="732"/>
      <c r="W731" s="732"/>
      <c r="X731" s="732"/>
      <c r="Y731" s="732"/>
      <c r="Z731" s="732"/>
      <c r="AA731" s="732"/>
      <c r="AB731" s="732"/>
      <c r="AC731" s="732"/>
      <c r="AD731" s="732"/>
      <c r="AE731" s="732"/>
      <c r="AF731" s="732"/>
      <c r="AG731" s="732"/>
      <c r="AH731" s="732"/>
      <c r="AI731" s="732"/>
      <c r="AJ731" s="732"/>
      <c r="AK731" s="732"/>
      <c r="AL731" s="732"/>
      <c r="AM731" s="732"/>
      <c r="AN731" s="732"/>
      <c r="AO731" s="732"/>
      <c r="AP731" s="732"/>
      <c r="AQ731" s="732"/>
      <c r="AR731" s="732"/>
      <c r="AS731" s="732"/>
      <c r="AT731" s="732"/>
      <c r="AU731" s="732"/>
      <c r="AV731" s="732"/>
      <c r="AW731" s="732"/>
      <c r="AX731" s="733"/>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5" t="s">
        <v>508</v>
      </c>
      <c r="B733" s="676"/>
      <c r="C733" s="676"/>
      <c r="D733" s="676"/>
      <c r="E733" s="677"/>
      <c r="F733" s="639" t="s">
        <v>657</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151.5" customHeight="1" thickBot="1" x14ac:dyDescent="0.2">
      <c r="A735" s="794" t="s">
        <v>645</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8" t="s">
        <v>550</v>
      </c>
      <c r="B737" s="210"/>
      <c r="C737" s="210"/>
      <c r="D737" s="211"/>
      <c r="E737" s="997" t="s">
        <v>608</v>
      </c>
      <c r="F737" s="997"/>
      <c r="G737" s="997"/>
      <c r="H737" s="997"/>
      <c r="I737" s="997"/>
      <c r="J737" s="997"/>
      <c r="K737" s="997"/>
      <c r="L737" s="997"/>
      <c r="M737" s="997"/>
      <c r="N737" s="365" t="s">
        <v>543</v>
      </c>
      <c r="O737" s="365"/>
      <c r="P737" s="365"/>
      <c r="Q737" s="365"/>
      <c r="R737" s="997" t="s">
        <v>628</v>
      </c>
      <c r="S737" s="997"/>
      <c r="T737" s="997"/>
      <c r="U737" s="997"/>
      <c r="V737" s="997"/>
      <c r="W737" s="997"/>
      <c r="X737" s="997"/>
      <c r="Y737" s="997"/>
      <c r="Z737" s="997"/>
      <c r="AA737" s="365" t="s">
        <v>542</v>
      </c>
      <c r="AB737" s="365"/>
      <c r="AC737" s="365"/>
      <c r="AD737" s="365"/>
      <c r="AE737" s="997" t="s">
        <v>630</v>
      </c>
      <c r="AF737" s="997"/>
      <c r="AG737" s="997"/>
      <c r="AH737" s="997"/>
      <c r="AI737" s="997"/>
      <c r="AJ737" s="997"/>
      <c r="AK737" s="997"/>
      <c r="AL737" s="997"/>
      <c r="AM737" s="997"/>
      <c r="AN737" s="365" t="s">
        <v>541</v>
      </c>
      <c r="AO737" s="365"/>
      <c r="AP737" s="365"/>
      <c r="AQ737" s="365"/>
      <c r="AR737" s="989" t="s">
        <v>608</v>
      </c>
      <c r="AS737" s="990"/>
      <c r="AT737" s="990"/>
      <c r="AU737" s="990"/>
      <c r="AV737" s="990"/>
      <c r="AW737" s="990"/>
      <c r="AX737" s="991"/>
      <c r="AY737" s="89"/>
      <c r="AZ737" s="89"/>
    </row>
    <row r="738" spans="1:52" ht="24.75" customHeight="1" x14ac:dyDescent="0.15">
      <c r="A738" s="998" t="s">
        <v>540</v>
      </c>
      <c r="B738" s="210"/>
      <c r="C738" s="210"/>
      <c r="D738" s="211"/>
      <c r="E738" s="997" t="s">
        <v>603</v>
      </c>
      <c r="F738" s="997"/>
      <c r="G738" s="997"/>
      <c r="H738" s="997"/>
      <c r="I738" s="997"/>
      <c r="J738" s="997"/>
      <c r="K738" s="997"/>
      <c r="L738" s="997"/>
      <c r="M738" s="997"/>
      <c r="N738" s="365" t="s">
        <v>539</v>
      </c>
      <c r="O738" s="365"/>
      <c r="P738" s="365"/>
      <c r="Q738" s="365"/>
      <c r="R738" s="997" t="s">
        <v>604</v>
      </c>
      <c r="S738" s="997"/>
      <c r="T738" s="997"/>
      <c r="U738" s="997"/>
      <c r="V738" s="997"/>
      <c r="W738" s="997"/>
      <c r="X738" s="997"/>
      <c r="Y738" s="997"/>
      <c r="Z738" s="997"/>
      <c r="AA738" s="365" t="s">
        <v>538</v>
      </c>
      <c r="AB738" s="365"/>
      <c r="AC738" s="365"/>
      <c r="AD738" s="365"/>
      <c r="AE738" s="997" t="s">
        <v>605</v>
      </c>
      <c r="AF738" s="997"/>
      <c r="AG738" s="997"/>
      <c r="AH738" s="997"/>
      <c r="AI738" s="997"/>
      <c r="AJ738" s="997"/>
      <c r="AK738" s="997"/>
      <c r="AL738" s="997"/>
      <c r="AM738" s="997"/>
      <c r="AN738" s="365" t="s">
        <v>534</v>
      </c>
      <c r="AO738" s="365"/>
      <c r="AP738" s="365"/>
      <c r="AQ738" s="365"/>
      <c r="AR738" s="989" t="s">
        <v>606</v>
      </c>
      <c r="AS738" s="990"/>
      <c r="AT738" s="990"/>
      <c r="AU738" s="990"/>
      <c r="AV738" s="990"/>
      <c r="AW738" s="990"/>
      <c r="AX738" s="991"/>
    </row>
    <row r="739" spans="1:52" ht="24.75" customHeight="1" thickBot="1" x14ac:dyDescent="0.2">
      <c r="A739" s="999" t="s">
        <v>530</v>
      </c>
      <c r="B739" s="1000"/>
      <c r="C739" s="1000"/>
      <c r="D739" s="1001"/>
      <c r="E739" s="1002" t="s">
        <v>572</v>
      </c>
      <c r="F739" s="992"/>
      <c r="G739" s="992"/>
      <c r="H739" s="93" t="str">
        <f>IF(E739="", "", "(")</f>
        <v>(</v>
      </c>
      <c r="I739" s="992"/>
      <c r="J739" s="992"/>
      <c r="K739" s="93" t="str">
        <f>IF(OR(I739="　", I739=""), "", "-")</f>
        <v/>
      </c>
      <c r="L739" s="993">
        <v>47</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8.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8.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8.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8.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8.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8.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8.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8.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8.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8.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8.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8.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8.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8.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8.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8.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8.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8.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8.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8.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8.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637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797" t="s">
        <v>487</v>
      </c>
      <c r="AD779" s="798"/>
      <c r="AE779" s="798"/>
      <c r="AF779" s="798"/>
      <c r="AG779" s="798"/>
      <c r="AH779" s="798"/>
      <c r="AI779" s="798"/>
      <c r="AJ779" s="798"/>
      <c r="AK779" s="798"/>
      <c r="AL779" s="798"/>
      <c r="AM779" s="798"/>
      <c r="AN779" s="798"/>
      <c r="AO779" s="798"/>
      <c r="AP779" s="798"/>
      <c r="AQ779" s="798"/>
      <c r="AR779" s="798"/>
      <c r="AS779" s="798"/>
      <c r="AT779" s="798"/>
      <c r="AU779" s="798"/>
      <c r="AV779" s="798"/>
      <c r="AW779" s="798"/>
      <c r="AX779" s="799"/>
    </row>
    <row r="780" spans="1:50" ht="24.75" customHeight="1" x14ac:dyDescent="0.15">
      <c r="A780" s="631"/>
      <c r="B780" s="632"/>
      <c r="C780" s="632"/>
      <c r="D780" s="632"/>
      <c r="E780" s="632"/>
      <c r="F780" s="633"/>
      <c r="G780" s="821"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4"/>
      <c r="AC780" s="821"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1"/>
      <c r="B781" s="632"/>
      <c r="C781" s="632"/>
      <c r="D781" s="632"/>
      <c r="E781" s="632"/>
      <c r="F781" s="633"/>
      <c r="G781" s="672" t="s">
        <v>631</v>
      </c>
      <c r="H781" s="673"/>
      <c r="I781" s="673"/>
      <c r="J781" s="673"/>
      <c r="K781" s="674"/>
      <c r="L781" s="666" t="s">
        <v>632</v>
      </c>
      <c r="M781" s="667"/>
      <c r="N781" s="667"/>
      <c r="O781" s="667"/>
      <c r="P781" s="667"/>
      <c r="Q781" s="667"/>
      <c r="R781" s="667"/>
      <c r="S781" s="667"/>
      <c r="T781" s="667"/>
      <c r="U781" s="667"/>
      <c r="V781" s="667"/>
      <c r="W781" s="667"/>
      <c r="X781" s="668"/>
      <c r="Y781" s="388">
        <v>13.7</v>
      </c>
      <c r="Z781" s="389"/>
      <c r="AA781" s="389"/>
      <c r="AB781" s="811"/>
      <c r="AC781" s="672"/>
      <c r="AD781" s="673"/>
      <c r="AE781" s="673"/>
      <c r="AF781" s="673"/>
      <c r="AG781" s="674"/>
      <c r="AH781" s="666"/>
      <c r="AI781" s="667"/>
      <c r="AJ781" s="667"/>
      <c r="AK781" s="667"/>
      <c r="AL781" s="667"/>
      <c r="AM781" s="667"/>
      <c r="AN781" s="667"/>
      <c r="AO781" s="667"/>
      <c r="AP781" s="667"/>
      <c r="AQ781" s="667"/>
      <c r="AR781" s="667"/>
      <c r="AS781" s="667"/>
      <c r="AT781" s="668"/>
      <c r="AU781" s="388"/>
      <c r="AV781" s="389"/>
      <c r="AW781" s="389"/>
      <c r="AX781" s="390"/>
    </row>
    <row r="782" spans="1:50" ht="24.75" customHeight="1" x14ac:dyDescent="0.15">
      <c r="A782" s="631"/>
      <c r="B782" s="632"/>
      <c r="C782" s="632"/>
      <c r="D782" s="632"/>
      <c r="E782" s="632"/>
      <c r="F782" s="633"/>
      <c r="G782" s="606" t="s">
        <v>634</v>
      </c>
      <c r="H782" s="607"/>
      <c r="I782" s="607"/>
      <c r="J782" s="607"/>
      <c r="K782" s="608"/>
      <c r="L782" s="598" t="s">
        <v>653</v>
      </c>
      <c r="M782" s="599"/>
      <c r="N782" s="599"/>
      <c r="O782" s="599"/>
      <c r="P782" s="599"/>
      <c r="Q782" s="599"/>
      <c r="R782" s="599"/>
      <c r="S782" s="599"/>
      <c r="T782" s="599"/>
      <c r="U782" s="599"/>
      <c r="V782" s="599"/>
      <c r="W782" s="599"/>
      <c r="X782" s="600"/>
      <c r="Y782" s="601">
        <v>1.5</v>
      </c>
      <c r="Z782" s="602"/>
      <c r="AA782" s="602"/>
      <c r="AB782" s="603"/>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635</v>
      </c>
      <c r="H783" s="607"/>
      <c r="I783" s="607"/>
      <c r="J783" s="607"/>
      <c r="K783" s="608"/>
      <c r="L783" s="598" t="s">
        <v>635</v>
      </c>
      <c r="M783" s="599"/>
      <c r="N783" s="599"/>
      <c r="O783" s="599"/>
      <c r="P783" s="599"/>
      <c r="Q783" s="599"/>
      <c r="R783" s="599"/>
      <c r="S783" s="599"/>
      <c r="T783" s="599"/>
      <c r="U783" s="599"/>
      <c r="V783" s="599"/>
      <c r="W783" s="599"/>
      <c r="X783" s="600"/>
      <c r="Y783" s="601">
        <v>1.3</v>
      </c>
      <c r="Z783" s="602"/>
      <c r="AA783" s="602"/>
      <c r="AB783" s="603"/>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646</v>
      </c>
      <c r="H784" s="634"/>
      <c r="I784" s="634"/>
      <c r="J784" s="634"/>
      <c r="K784" s="635"/>
      <c r="L784" s="598" t="s">
        <v>647</v>
      </c>
      <c r="M784" s="599"/>
      <c r="N784" s="599"/>
      <c r="O784" s="599"/>
      <c r="P784" s="599"/>
      <c r="Q784" s="599"/>
      <c r="R784" s="599"/>
      <c r="S784" s="599"/>
      <c r="T784" s="599"/>
      <c r="U784" s="599"/>
      <c r="V784" s="599"/>
      <c r="W784" s="599"/>
      <c r="X784" s="600"/>
      <c r="Y784" s="601">
        <v>0.8</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648</v>
      </c>
      <c r="H785" s="634"/>
      <c r="I785" s="634"/>
      <c r="J785" s="634"/>
      <c r="K785" s="635"/>
      <c r="L785" s="598" t="s">
        <v>648</v>
      </c>
      <c r="M785" s="599"/>
      <c r="N785" s="599"/>
      <c r="O785" s="599"/>
      <c r="P785" s="599"/>
      <c r="Q785" s="599"/>
      <c r="R785" s="599"/>
      <c r="S785" s="599"/>
      <c r="T785" s="599"/>
      <c r="U785" s="599"/>
      <c r="V785" s="599"/>
      <c r="W785" s="599"/>
      <c r="X785" s="600"/>
      <c r="Y785" s="601">
        <v>0.7</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649</v>
      </c>
      <c r="H786" s="607"/>
      <c r="I786" s="607"/>
      <c r="J786" s="607"/>
      <c r="K786" s="608"/>
      <c r="L786" s="598" t="s">
        <v>650</v>
      </c>
      <c r="M786" s="599"/>
      <c r="N786" s="599"/>
      <c r="O786" s="599"/>
      <c r="P786" s="599"/>
      <c r="Q786" s="599"/>
      <c r="R786" s="599"/>
      <c r="S786" s="599"/>
      <c r="T786" s="599"/>
      <c r="U786" s="599"/>
      <c r="V786" s="599"/>
      <c r="W786" s="599"/>
      <c r="X786" s="600"/>
      <c r="Y786" s="601">
        <v>0.4</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t="s">
        <v>651</v>
      </c>
      <c r="H787" s="634"/>
      <c r="I787" s="634"/>
      <c r="J787" s="634"/>
      <c r="K787" s="635"/>
      <c r="L787" s="598" t="s">
        <v>651</v>
      </c>
      <c r="M787" s="599"/>
      <c r="N787" s="599"/>
      <c r="O787" s="599"/>
      <c r="P787" s="599"/>
      <c r="Q787" s="599"/>
      <c r="R787" s="599"/>
      <c r="S787" s="599"/>
      <c r="T787" s="599"/>
      <c r="U787" s="599"/>
      <c r="V787" s="599"/>
      <c r="W787" s="599"/>
      <c r="X787" s="600"/>
      <c r="Y787" s="601">
        <v>0.3</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t="s">
        <v>652</v>
      </c>
      <c r="H788" s="607"/>
      <c r="I788" s="607"/>
      <c r="J788" s="607"/>
      <c r="K788" s="608"/>
      <c r="L788" s="598" t="s">
        <v>652</v>
      </c>
      <c r="M788" s="599"/>
      <c r="N788" s="599"/>
      <c r="O788" s="599"/>
      <c r="P788" s="599"/>
      <c r="Q788" s="599"/>
      <c r="R788" s="599"/>
      <c r="S788" s="599"/>
      <c r="T788" s="599"/>
      <c r="U788" s="599"/>
      <c r="V788" s="599"/>
      <c r="W788" s="599"/>
      <c r="X788" s="600"/>
      <c r="Y788" s="601">
        <v>0.2</v>
      </c>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t="s">
        <v>636</v>
      </c>
      <c r="H789" s="607"/>
      <c r="I789" s="607"/>
      <c r="J789" s="607"/>
      <c r="K789" s="608"/>
      <c r="L789" s="598" t="s">
        <v>636</v>
      </c>
      <c r="M789" s="599"/>
      <c r="N789" s="599"/>
      <c r="O789" s="599"/>
      <c r="P789" s="599"/>
      <c r="Q789" s="599"/>
      <c r="R789" s="599"/>
      <c r="S789" s="599"/>
      <c r="T789" s="599"/>
      <c r="U789" s="599"/>
      <c r="V789" s="599"/>
      <c r="W789" s="599"/>
      <c r="X789" s="600"/>
      <c r="Y789" s="601">
        <v>0.1</v>
      </c>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t="s">
        <v>633</v>
      </c>
      <c r="H790" s="607"/>
      <c r="I790" s="607"/>
      <c r="J790" s="607"/>
      <c r="K790" s="608"/>
      <c r="L790" s="598" t="s">
        <v>633</v>
      </c>
      <c r="M790" s="599"/>
      <c r="N790" s="599"/>
      <c r="O790" s="599"/>
      <c r="P790" s="599"/>
      <c r="Q790" s="599"/>
      <c r="R790" s="599"/>
      <c r="S790" s="599"/>
      <c r="T790" s="599"/>
      <c r="U790" s="599"/>
      <c r="V790" s="599"/>
      <c r="W790" s="599"/>
      <c r="X790" s="600"/>
      <c r="Y790" s="601">
        <v>1.8</v>
      </c>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32" t="s">
        <v>20</v>
      </c>
      <c r="H791" s="833"/>
      <c r="I791" s="833"/>
      <c r="J791" s="833"/>
      <c r="K791" s="833"/>
      <c r="L791" s="834"/>
      <c r="M791" s="835"/>
      <c r="N791" s="835"/>
      <c r="O791" s="835"/>
      <c r="P791" s="835"/>
      <c r="Q791" s="835"/>
      <c r="R791" s="835"/>
      <c r="S791" s="835"/>
      <c r="T791" s="835"/>
      <c r="U791" s="835"/>
      <c r="V791" s="835"/>
      <c r="W791" s="835"/>
      <c r="X791" s="836"/>
      <c r="Y791" s="837">
        <f>SUM(Y781:AB790)</f>
        <v>20.8</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0</v>
      </c>
      <c r="AV791" s="838"/>
      <c r="AW791" s="838"/>
      <c r="AX791" s="840"/>
    </row>
    <row r="792" spans="1:50" ht="24.75" hidden="1" customHeight="1" x14ac:dyDescent="0.15">
      <c r="A792" s="631"/>
      <c r="B792" s="632"/>
      <c r="C792" s="632"/>
      <c r="D792" s="632"/>
      <c r="E792" s="632"/>
      <c r="F792" s="633"/>
      <c r="G792" s="797" t="s">
        <v>441</v>
      </c>
      <c r="H792" s="798"/>
      <c r="I792" s="798"/>
      <c r="J792" s="798"/>
      <c r="K792" s="798"/>
      <c r="L792" s="798"/>
      <c r="M792" s="798"/>
      <c r="N792" s="798"/>
      <c r="O792" s="798"/>
      <c r="P792" s="798"/>
      <c r="Q792" s="798"/>
      <c r="R792" s="798"/>
      <c r="S792" s="798"/>
      <c r="T792" s="798"/>
      <c r="U792" s="798"/>
      <c r="V792" s="798"/>
      <c r="W792" s="798"/>
      <c r="X792" s="798"/>
      <c r="Y792" s="798"/>
      <c r="Z792" s="798"/>
      <c r="AA792" s="798"/>
      <c r="AB792" s="843"/>
      <c r="AC792" s="797" t="s">
        <v>440</v>
      </c>
      <c r="AD792" s="798"/>
      <c r="AE792" s="798"/>
      <c r="AF792" s="798"/>
      <c r="AG792" s="798"/>
      <c r="AH792" s="798"/>
      <c r="AI792" s="798"/>
      <c r="AJ792" s="798"/>
      <c r="AK792" s="798"/>
      <c r="AL792" s="798"/>
      <c r="AM792" s="798"/>
      <c r="AN792" s="798"/>
      <c r="AO792" s="798"/>
      <c r="AP792" s="798"/>
      <c r="AQ792" s="798"/>
      <c r="AR792" s="798"/>
      <c r="AS792" s="798"/>
      <c r="AT792" s="798"/>
      <c r="AU792" s="798"/>
      <c r="AV792" s="798"/>
      <c r="AW792" s="798"/>
      <c r="AX792" s="799"/>
    </row>
    <row r="793" spans="1:50" ht="24.75" hidden="1" customHeight="1" x14ac:dyDescent="0.15">
      <c r="A793" s="631"/>
      <c r="B793" s="632"/>
      <c r="C793" s="632"/>
      <c r="D793" s="632"/>
      <c r="E793" s="632"/>
      <c r="F793" s="633"/>
      <c r="G793" s="821"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4"/>
      <c r="AC793" s="821"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1"/>
      <c r="B794" s="632"/>
      <c r="C794" s="632"/>
      <c r="D794" s="632"/>
      <c r="E794" s="632"/>
      <c r="F794" s="633"/>
      <c r="G794" s="672"/>
      <c r="H794" s="673"/>
      <c r="I794" s="673"/>
      <c r="J794" s="673"/>
      <c r="K794" s="674"/>
      <c r="L794" s="666"/>
      <c r="M794" s="667"/>
      <c r="N794" s="667"/>
      <c r="O794" s="667"/>
      <c r="P794" s="667"/>
      <c r="Q794" s="667"/>
      <c r="R794" s="667"/>
      <c r="S794" s="667"/>
      <c r="T794" s="667"/>
      <c r="U794" s="667"/>
      <c r="V794" s="667"/>
      <c r="W794" s="667"/>
      <c r="X794" s="668"/>
      <c r="Y794" s="388"/>
      <c r="Z794" s="389"/>
      <c r="AA794" s="389"/>
      <c r="AB794" s="811"/>
      <c r="AC794" s="672"/>
      <c r="AD794" s="673"/>
      <c r="AE794" s="673"/>
      <c r="AF794" s="673"/>
      <c r="AG794" s="674"/>
      <c r="AH794" s="666"/>
      <c r="AI794" s="667"/>
      <c r="AJ794" s="667"/>
      <c r="AK794" s="667"/>
      <c r="AL794" s="667"/>
      <c r="AM794" s="667"/>
      <c r="AN794" s="667"/>
      <c r="AO794" s="667"/>
      <c r="AP794" s="667"/>
      <c r="AQ794" s="667"/>
      <c r="AR794" s="667"/>
      <c r="AS794" s="667"/>
      <c r="AT794" s="668"/>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1"/>
      <c r="B805" s="632"/>
      <c r="C805" s="632"/>
      <c r="D805" s="632"/>
      <c r="E805" s="632"/>
      <c r="F805" s="633"/>
      <c r="G805" s="797" t="s">
        <v>442</v>
      </c>
      <c r="H805" s="798"/>
      <c r="I805" s="798"/>
      <c r="J805" s="798"/>
      <c r="K805" s="798"/>
      <c r="L805" s="798"/>
      <c r="M805" s="798"/>
      <c r="N805" s="798"/>
      <c r="O805" s="798"/>
      <c r="P805" s="798"/>
      <c r="Q805" s="798"/>
      <c r="R805" s="798"/>
      <c r="S805" s="798"/>
      <c r="T805" s="798"/>
      <c r="U805" s="798"/>
      <c r="V805" s="798"/>
      <c r="W805" s="798"/>
      <c r="X805" s="798"/>
      <c r="Y805" s="798"/>
      <c r="Z805" s="798"/>
      <c r="AA805" s="798"/>
      <c r="AB805" s="843"/>
      <c r="AC805" s="797" t="s">
        <v>443</v>
      </c>
      <c r="AD805" s="798"/>
      <c r="AE805" s="798"/>
      <c r="AF805" s="798"/>
      <c r="AG805" s="798"/>
      <c r="AH805" s="798"/>
      <c r="AI805" s="798"/>
      <c r="AJ805" s="798"/>
      <c r="AK805" s="798"/>
      <c r="AL805" s="798"/>
      <c r="AM805" s="798"/>
      <c r="AN805" s="798"/>
      <c r="AO805" s="798"/>
      <c r="AP805" s="798"/>
      <c r="AQ805" s="798"/>
      <c r="AR805" s="798"/>
      <c r="AS805" s="798"/>
      <c r="AT805" s="798"/>
      <c r="AU805" s="798"/>
      <c r="AV805" s="798"/>
      <c r="AW805" s="798"/>
      <c r="AX805" s="799"/>
    </row>
    <row r="806" spans="1:50" ht="24.75" hidden="1" customHeight="1" x14ac:dyDescent="0.15">
      <c r="A806" s="631"/>
      <c r="B806" s="632"/>
      <c r="C806" s="632"/>
      <c r="D806" s="632"/>
      <c r="E806" s="632"/>
      <c r="F806" s="633"/>
      <c r="G806" s="821"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4"/>
      <c r="AC806" s="821"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1"/>
      <c r="B807" s="632"/>
      <c r="C807" s="632"/>
      <c r="D807" s="632"/>
      <c r="E807" s="632"/>
      <c r="F807" s="633"/>
      <c r="G807" s="672"/>
      <c r="H807" s="673"/>
      <c r="I807" s="673"/>
      <c r="J807" s="673"/>
      <c r="K807" s="674"/>
      <c r="L807" s="666"/>
      <c r="M807" s="667"/>
      <c r="N807" s="667"/>
      <c r="O807" s="667"/>
      <c r="P807" s="667"/>
      <c r="Q807" s="667"/>
      <c r="R807" s="667"/>
      <c r="S807" s="667"/>
      <c r="T807" s="667"/>
      <c r="U807" s="667"/>
      <c r="V807" s="667"/>
      <c r="W807" s="667"/>
      <c r="X807" s="668"/>
      <c r="Y807" s="388"/>
      <c r="Z807" s="389"/>
      <c r="AA807" s="389"/>
      <c r="AB807" s="811"/>
      <c r="AC807" s="672"/>
      <c r="AD807" s="673"/>
      <c r="AE807" s="673"/>
      <c r="AF807" s="673"/>
      <c r="AG807" s="674"/>
      <c r="AH807" s="666"/>
      <c r="AI807" s="667"/>
      <c r="AJ807" s="667"/>
      <c r="AK807" s="667"/>
      <c r="AL807" s="667"/>
      <c r="AM807" s="667"/>
      <c r="AN807" s="667"/>
      <c r="AO807" s="667"/>
      <c r="AP807" s="667"/>
      <c r="AQ807" s="667"/>
      <c r="AR807" s="667"/>
      <c r="AS807" s="667"/>
      <c r="AT807" s="668"/>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1"/>
      <c r="B818" s="632"/>
      <c r="C818" s="632"/>
      <c r="D818" s="632"/>
      <c r="E818" s="632"/>
      <c r="F818" s="633"/>
      <c r="G818" s="797" t="s">
        <v>388</v>
      </c>
      <c r="H818" s="798"/>
      <c r="I818" s="798"/>
      <c r="J818" s="798"/>
      <c r="K818" s="798"/>
      <c r="L818" s="798"/>
      <c r="M818" s="798"/>
      <c r="N818" s="798"/>
      <c r="O818" s="798"/>
      <c r="P818" s="798"/>
      <c r="Q818" s="798"/>
      <c r="R818" s="798"/>
      <c r="S818" s="798"/>
      <c r="T818" s="798"/>
      <c r="U818" s="798"/>
      <c r="V818" s="798"/>
      <c r="W818" s="798"/>
      <c r="X818" s="798"/>
      <c r="Y818" s="798"/>
      <c r="Z818" s="798"/>
      <c r="AA818" s="798"/>
      <c r="AB818" s="843"/>
      <c r="AC818" s="797" t="s">
        <v>302</v>
      </c>
      <c r="AD818" s="798"/>
      <c r="AE818" s="798"/>
      <c r="AF818" s="798"/>
      <c r="AG818" s="798"/>
      <c r="AH818" s="798"/>
      <c r="AI818" s="798"/>
      <c r="AJ818" s="798"/>
      <c r="AK818" s="798"/>
      <c r="AL818" s="798"/>
      <c r="AM818" s="798"/>
      <c r="AN818" s="798"/>
      <c r="AO818" s="798"/>
      <c r="AP818" s="798"/>
      <c r="AQ818" s="798"/>
      <c r="AR818" s="798"/>
      <c r="AS818" s="798"/>
      <c r="AT818" s="798"/>
      <c r="AU818" s="798"/>
      <c r="AV818" s="798"/>
      <c r="AW818" s="798"/>
      <c r="AX818" s="799"/>
    </row>
    <row r="819" spans="1:50" ht="24.75" hidden="1" customHeight="1" x14ac:dyDescent="0.15">
      <c r="A819" s="631"/>
      <c r="B819" s="632"/>
      <c r="C819" s="632"/>
      <c r="D819" s="632"/>
      <c r="E819" s="632"/>
      <c r="F819" s="633"/>
      <c r="G819" s="821"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4"/>
      <c r="AC819" s="821"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1"/>
      <c r="B820" s="632"/>
      <c r="C820" s="632"/>
      <c r="D820" s="632"/>
      <c r="E820" s="632"/>
      <c r="F820" s="633"/>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811"/>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63" customHeight="1" x14ac:dyDescent="0.15">
      <c r="A837" s="376">
        <v>1</v>
      </c>
      <c r="B837" s="376">
        <v>1</v>
      </c>
      <c r="C837" s="361" t="s">
        <v>638</v>
      </c>
      <c r="D837" s="347"/>
      <c r="E837" s="347"/>
      <c r="F837" s="347"/>
      <c r="G837" s="347"/>
      <c r="H837" s="347"/>
      <c r="I837" s="347"/>
      <c r="J837" s="348">
        <v>6040005001380</v>
      </c>
      <c r="K837" s="349"/>
      <c r="L837" s="349"/>
      <c r="M837" s="349"/>
      <c r="N837" s="349"/>
      <c r="O837" s="349"/>
      <c r="P837" s="362" t="s">
        <v>639</v>
      </c>
      <c r="Q837" s="350"/>
      <c r="R837" s="350"/>
      <c r="S837" s="350"/>
      <c r="T837" s="350"/>
      <c r="U837" s="350"/>
      <c r="V837" s="350"/>
      <c r="W837" s="350"/>
      <c r="X837" s="350"/>
      <c r="Y837" s="351">
        <v>21</v>
      </c>
      <c r="Z837" s="352"/>
      <c r="AA837" s="352"/>
      <c r="AB837" s="353"/>
      <c r="AC837" s="363" t="s">
        <v>505</v>
      </c>
      <c r="AD837" s="371"/>
      <c r="AE837" s="371"/>
      <c r="AF837" s="371"/>
      <c r="AG837" s="371"/>
      <c r="AH837" s="372">
        <v>1</v>
      </c>
      <c r="AI837" s="373"/>
      <c r="AJ837" s="373"/>
      <c r="AK837" s="373"/>
      <c r="AL837" s="357">
        <v>99.6</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9">
      <formula>IF(RIGHT(TEXT(P14,"0.#"),1)=".",FALSE,TRUE)</formula>
    </cfRule>
    <cfRule type="expression" dxfId="2808" priority="14020">
      <formula>IF(RIGHT(TEXT(P14,"0.#"),1)=".",TRUE,FALSE)</formula>
    </cfRule>
  </conditionalFormatting>
  <conditionalFormatting sqref="AE32">
    <cfRule type="expression" dxfId="2807" priority="14009">
      <formula>IF(RIGHT(TEXT(AE32,"0.#"),1)=".",FALSE,TRUE)</formula>
    </cfRule>
    <cfRule type="expression" dxfId="2806" priority="14010">
      <formula>IF(RIGHT(TEXT(AE32,"0.#"),1)=".",TRUE,FALSE)</formula>
    </cfRule>
  </conditionalFormatting>
  <conditionalFormatting sqref="P18:AX18">
    <cfRule type="expression" dxfId="2805" priority="13895">
      <formula>IF(RIGHT(TEXT(P18,"0.#"),1)=".",FALSE,TRUE)</formula>
    </cfRule>
    <cfRule type="expression" dxfId="2804" priority="13896">
      <formula>IF(RIGHT(TEXT(P18,"0.#"),1)=".",TRUE,FALSE)</formula>
    </cfRule>
  </conditionalFormatting>
  <conditionalFormatting sqref="Y791">
    <cfRule type="expression" dxfId="2803" priority="13887">
      <formula>IF(RIGHT(TEXT(Y791,"0.#"),1)=".",FALSE,TRUE)</formula>
    </cfRule>
    <cfRule type="expression" dxfId="2802" priority="13888">
      <formula>IF(RIGHT(TEXT(Y791,"0.#"),1)=".",TRUE,FALSE)</formula>
    </cfRule>
  </conditionalFormatting>
  <conditionalFormatting sqref="Y822:Y829 Y820 Y809:Y816 Y807 Y796:Y803 Y794">
    <cfRule type="expression" dxfId="2801" priority="13669">
      <formula>IF(RIGHT(TEXT(Y794,"0.#"),1)=".",FALSE,TRUE)</formula>
    </cfRule>
    <cfRule type="expression" dxfId="2800" priority="13670">
      <formula>IF(RIGHT(TEXT(Y794,"0.#"),1)=".",TRUE,FALSE)</formula>
    </cfRule>
  </conditionalFormatting>
  <conditionalFormatting sqref="P16:AQ17 P15:AX15 P13:AX13">
    <cfRule type="expression" dxfId="2799" priority="13717">
      <formula>IF(RIGHT(TEXT(P13,"0.#"),1)=".",FALSE,TRUE)</formula>
    </cfRule>
    <cfRule type="expression" dxfId="2798" priority="13718">
      <formula>IF(RIGHT(TEXT(P13,"0.#"),1)=".",TRUE,FALSE)</formula>
    </cfRule>
  </conditionalFormatting>
  <conditionalFormatting sqref="P19:AJ19">
    <cfRule type="expression" dxfId="2797" priority="13715">
      <formula>IF(RIGHT(TEXT(P19,"0.#"),1)=".",FALSE,TRUE)</formula>
    </cfRule>
    <cfRule type="expression" dxfId="2796" priority="13716">
      <formula>IF(RIGHT(TEXT(P19,"0.#"),1)=".",TRUE,FALSE)</formula>
    </cfRule>
  </conditionalFormatting>
  <conditionalFormatting sqref="AE101 AQ101">
    <cfRule type="expression" dxfId="2795" priority="13707">
      <formula>IF(RIGHT(TEXT(AE101,"0.#"),1)=".",FALSE,TRUE)</formula>
    </cfRule>
    <cfRule type="expression" dxfId="2794" priority="13708">
      <formula>IF(RIGHT(TEXT(AE101,"0.#"),1)=".",TRUE,FALSE)</formula>
    </cfRule>
  </conditionalFormatting>
  <conditionalFormatting sqref="AU782">
    <cfRule type="expression" dxfId="2793" priority="13691">
      <formula>IF(RIGHT(TEXT(AU782,"0.#"),1)=".",FALSE,TRUE)</formula>
    </cfRule>
    <cfRule type="expression" dxfId="2792" priority="13692">
      <formula>IF(RIGHT(TEXT(AU782,"0.#"),1)=".",TRUE,FALSE)</formula>
    </cfRule>
  </conditionalFormatting>
  <conditionalFormatting sqref="AU791">
    <cfRule type="expression" dxfId="2791" priority="13689">
      <formula>IF(RIGHT(TEXT(AU791,"0.#"),1)=".",FALSE,TRUE)</formula>
    </cfRule>
    <cfRule type="expression" dxfId="2790" priority="13690">
      <formula>IF(RIGHT(TEXT(AU791,"0.#"),1)=".",TRUE,FALSE)</formula>
    </cfRule>
  </conditionalFormatting>
  <conditionalFormatting sqref="AU783:AU790 AU781">
    <cfRule type="expression" dxfId="2789" priority="13687">
      <formula>IF(RIGHT(TEXT(AU781,"0.#"),1)=".",FALSE,TRUE)</formula>
    </cfRule>
    <cfRule type="expression" dxfId="2788" priority="13688">
      <formula>IF(RIGHT(TEXT(AU781,"0.#"),1)=".",TRUE,FALSE)</formula>
    </cfRule>
  </conditionalFormatting>
  <conditionalFormatting sqref="Y821 Y808 Y795">
    <cfRule type="expression" dxfId="2787" priority="13673">
      <formula>IF(RIGHT(TEXT(Y795,"0.#"),1)=".",FALSE,TRUE)</formula>
    </cfRule>
    <cfRule type="expression" dxfId="2786" priority="13674">
      <formula>IF(RIGHT(TEXT(Y795,"0.#"),1)=".",TRUE,FALSE)</formula>
    </cfRule>
  </conditionalFormatting>
  <conditionalFormatting sqref="Y830 Y817 Y804">
    <cfRule type="expression" dxfId="2785" priority="13671">
      <formula>IF(RIGHT(TEXT(Y804,"0.#"),1)=".",FALSE,TRUE)</formula>
    </cfRule>
    <cfRule type="expression" dxfId="2784" priority="13672">
      <formula>IF(RIGHT(TEXT(Y804,"0.#"),1)=".",TRUE,FALSE)</formula>
    </cfRule>
  </conditionalFormatting>
  <conditionalFormatting sqref="AU821 AU808 AU795">
    <cfRule type="expression" dxfId="2783" priority="13667">
      <formula>IF(RIGHT(TEXT(AU795,"0.#"),1)=".",FALSE,TRUE)</formula>
    </cfRule>
    <cfRule type="expression" dxfId="2782" priority="13668">
      <formula>IF(RIGHT(TEXT(AU795,"0.#"),1)=".",TRUE,FALSE)</formula>
    </cfRule>
  </conditionalFormatting>
  <conditionalFormatting sqref="AU830 AU817 AU804">
    <cfRule type="expression" dxfId="2781" priority="13665">
      <formula>IF(RIGHT(TEXT(AU804,"0.#"),1)=".",FALSE,TRUE)</formula>
    </cfRule>
    <cfRule type="expression" dxfId="2780" priority="13666">
      <formula>IF(RIGHT(TEXT(AU804,"0.#"),1)=".",TRUE,FALSE)</formula>
    </cfRule>
  </conditionalFormatting>
  <conditionalFormatting sqref="AU822:AU829 AU820 AU809:AU816 AU807 AU796:AU803 AU794">
    <cfRule type="expression" dxfId="2779" priority="13663">
      <formula>IF(RIGHT(TEXT(AU794,"0.#"),1)=".",FALSE,TRUE)</formula>
    </cfRule>
    <cfRule type="expression" dxfId="2778" priority="13664">
      <formula>IF(RIGHT(TEXT(AU794,"0.#"),1)=".",TRUE,FALSE)</formula>
    </cfRule>
  </conditionalFormatting>
  <conditionalFormatting sqref="AM87">
    <cfRule type="expression" dxfId="2777" priority="13317">
      <formula>IF(RIGHT(TEXT(AM87,"0.#"),1)=".",FALSE,TRUE)</formula>
    </cfRule>
    <cfRule type="expression" dxfId="2776" priority="13318">
      <formula>IF(RIGHT(TEXT(AM87,"0.#"),1)=".",TRUE,FALSE)</formula>
    </cfRule>
  </conditionalFormatting>
  <conditionalFormatting sqref="AE55">
    <cfRule type="expression" dxfId="2775" priority="13385">
      <formula>IF(RIGHT(TEXT(AE55,"0.#"),1)=".",FALSE,TRUE)</formula>
    </cfRule>
    <cfRule type="expression" dxfId="2774" priority="13386">
      <formula>IF(RIGHT(TEXT(AE55,"0.#"),1)=".",TRUE,FALSE)</formula>
    </cfRule>
  </conditionalFormatting>
  <conditionalFormatting sqref="AI55">
    <cfRule type="expression" dxfId="2773" priority="13383">
      <formula>IF(RIGHT(TEXT(AI55,"0.#"),1)=".",FALSE,TRUE)</formula>
    </cfRule>
    <cfRule type="expression" dxfId="2772" priority="13384">
      <formula>IF(RIGHT(TEXT(AI55,"0.#"),1)=".",TRUE,FALSE)</formula>
    </cfRule>
  </conditionalFormatting>
  <conditionalFormatting sqref="AM34">
    <cfRule type="expression" dxfId="2771" priority="13463">
      <formula>IF(RIGHT(TEXT(AM34,"0.#"),1)=".",FALSE,TRUE)</formula>
    </cfRule>
    <cfRule type="expression" dxfId="2770" priority="13464">
      <formula>IF(RIGHT(TEXT(AM34,"0.#"),1)=".",TRUE,FALSE)</formula>
    </cfRule>
  </conditionalFormatting>
  <conditionalFormatting sqref="AE33">
    <cfRule type="expression" dxfId="2769" priority="13477">
      <formula>IF(RIGHT(TEXT(AE33,"0.#"),1)=".",FALSE,TRUE)</formula>
    </cfRule>
    <cfRule type="expression" dxfId="2768" priority="13478">
      <formula>IF(RIGHT(TEXT(AE33,"0.#"),1)=".",TRUE,FALSE)</formula>
    </cfRule>
  </conditionalFormatting>
  <conditionalFormatting sqref="AE34">
    <cfRule type="expression" dxfId="2767" priority="13475">
      <formula>IF(RIGHT(TEXT(AE34,"0.#"),1)=".",FALSE,TRUE)</formula>
    </cfRule>
    <cfRule type="expression" dxfId="2766" priority="13476">
      <formula>IF(RIGHT(TEXT(AE34,"0.#"),1)=".",TRUE,FALSE)</formula>
    </cfRule>
  </conditionalFormatting>
  <conditionalFormatting sqref="AI34">
    <cfRule type="expression" dxfId="2765" priority="13473">
      <formula>IF(RIGHT(TEXT(AI34,"0.#"),1)=".",FALSE,TRUE)</formula>
    </cfRule>
    <cfRule type="expression" dxfId="2764" priority="13474">
      <formula>IF(RIGHT(TEXT(AI34,"0.#"),1)=".",TRUE,FALSE)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8:AO838">
    <cfRule type="expression" dxfId="2395" priority="2827">
      <formula>IF(AND(AL838&gt;=0, RIGHT(TEXT(AL838,"0.#"),1)&lt;&gt;"."),TRUE,FALSE)</formula>
    </cfRule>
    <cfRule type="expression" dxfId="2394" priority="2828">
      <formula>IF(AND(AL838&gt;=0, RIGHT(TEXT(AL838,"0.#"),1)="."),TRUE,FALSE)</formula>
    </cfRule>
    <cfRule type="expression" dxfId="2393" priority="2829">
      <formula>IF(AND(AL838&lt;0, RIGHT(TEXT(AL838,"0.#"),1)&lt;&gt;"."),TRUE,FALSE)</formula>
    </cfRule>
    <cfRule type="expression" dxfId="2392" priority="2830">
      <formula>IF(AND(AL838&lt;0, RIGHT(TEXT(AL838,"0.#"),1)="."),TRUE,FALSE)</formula>
    </cfRule>
  </conditionalFormatting>
  <conditionalFormatting sqref="Y838">
    <cfRule type="expression" dxfId="2391" priority="2825">
      <formula>IF(RIGHT(TEXT(Y838,"0.#"),1)=".",FALSE,TRUE)</formula>
    </cfRule>
    <cfRule type="expression" dxfId="2390" priority="2826">
      <formula>IF(RIGHT(TEXT(Y838,"0.#"),1)=".",TRUE,FALSE)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Y785:Y790">
    <cfRule type="expression" dxfId="715" priority="15">
      <formula>IF(RIGHT(TEXT(Y785,"0.#"),1)=".",FALSE,TRUE)</formula>
    </cfRule>
    <cfRule type="expression" dxfId="714" priority="16">
      <formula>IF(RIGHT(TEXT(Y785,"0.#"),1)=".",TRUE,FALSE)</formula>
    </cfRule>
  </conditionalFormatting>
  <conditionalFormatting sqref="Y782">
    <cfRule type="expression" dxfId="713" priority="13">
      <formula>IF(RIGHT(TEXT(Y782,"0.#"),1)=".",FALSE,TRUE)</formula>
    </cfRule>
    <cfRule type="expression" dxfId="712" priority="14">
      <formula>IF(RIGHT(TEXT(Y782,"0.#"),1)=".",TRUE,FALSE)</formula>
    </cfRule>
  </conditionalFormatting>
  <conditionalFormatting sqref="Y783">
    <cfRule type="expression" dxfId="711" priority="11">
      <formula>IF(RIGHT(TEXT(Y783,"0.#"),1)=".",FALSE,TRUE)</formula>
    </cfRule>
    <cfRule type="expression" dxfId="710" priority="12">
      <formula>IF(RIGHT(TEXT(Y783,"0.#"),1)=".",TRUE,FALSE)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5" manualBreakCount="5">
    <brk id="29" max="49" man="1"/>
    <brk id="189" max="49" man="1"/>
    <brk id="727" max="49" man="1"/>
    <brk id="735" max="49" man="1"/>
    <brk id="83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C18" sqref="AC18:AG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C18" sqref="AC18:AG1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9"/>
      <c r="Z2" s="835"/>
      <c r="AA2" s="836"/>
      <c r="AB2" s="1033" t="s">
        <v>11</v>
      </c>
      <c r="AC2" s="1034"/>
      <c r="AD2" s="1035"/>
      <c r="AE2" s="1039" t="s">
        <v>557</v>
      </c>
      <c r="AF2" s="1039"/>
      <c r="AG2" s="1039"/>
      <c r="AH2" s="1039"/>
      <c r="AI2" s="1039" t="s">
        <v>554</v>
      </c>
      <c r="AJ2" s="1039"/>
      <c r="AK2" s="1039"/>
      <c r="AL2" s="1039"/>
      <c r="AM2" s="1039" t="s">
        <v>528</v>
      </c>
      <c r="AN2" s="1039"/>
      <c r="AO2" s="1039"/>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0"/>
      <c r="Z3" s="1031"/>
      <c r="AA3" s="1032"/>
      <c r="AB3" s="1036"/>
      <c r="AC3" s="1037"/>
      <c r="AD3" s="1038"/>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6"/>
      <c r="I4" s="1006"/>
      <c r="J4" s="1006"/>
      <c r="K4" s="1006"/>
      <c r="L4" s="1006"/>
      <c r="M4" s="1006"/>
      <c r="N4" s="1006"/>
      <c r="O4" s="1007"/>
      <c r="P4" s="105"/>
      <c r="Q4" s="1014"/>
      <c r="R4" s="1014"/>
      <c r="S4" s="1014"/>
      <c r="T4" s="1014"/>
      <c r="U4" s="1014"/>
      <c r="V4" s="1014"/>
      <c r="W4" s="1014"/>
      <c r="X4" s="1015"/>
      <c r="Y4" s="1024" t="s">
        <v>12</v>
      </c>
      <c r="Z4" s="1025"/>
      <c r="AA4" s="1026"/>
      <c r="AB4" s="461"/>
      <c r="AC4" s="1028"/>
      <c r="AD4" s="102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8"/>
      <c r="H5" s="1009"/>
      <c r="I5" s="1009"/>
      <c r="J5" s="1009"/>
      <c r="K5" s="1009"/>
      <c r="L5" s="1009"/>
      <c r="M5" s="1009"/>
      <c r="N5" s="1009"/>
      <c r="O5" s="1010"/>
      <c r="P5" s="1016"/>
      <c r="Q5" s="1016"/>
      <c r="R5" s="1016"/>
      <c r="S5" s="1016"/>
      <c r="T5" s="1016"/>
      <c r="U5" s="1016"/>
      <c r="V5" s="1016"/>
      <c r="W5" s="1016"/>
      <c r="X5" s="1017"/>
      <c r="Y5" s="415" t="s">
        <v>54</v>
      </c>
      <c r="Z5" s="1021"/>
      <c r="AA5" s="1022"/>
      <c r="AB5" s="523"/>
      <c r="AC5" s="1027"/>
      <c r="AD5" s="102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1"/>
      <c r="H6" s="1012"/>
      <c r="I6" s="1012"/>
      <c r="J6" s="1012"/>
      <c r="K6" s="1012"/>
      <c r="L6" s="1012"/>
      <c r="M6" s="1012"/>
      <c r="N6" s="1012"/>
      <c r="O6" s="1013"/>
      <c r="P6" s="1018"/>
      <c r="Q6" s="1018"/>
      <c r="R6" s="1018"/>
      <c r="S6" s="1018"/>
      <c r="T6" s="1018"/>
      <c r="U6" s="1018"/>
      <c r="V6" s="1018"/>
      <c r="W6" s="1018"/>
      <c r="X6" s="1019"/>
      <c r="Y6" s="1020" t="s">
        <v>13</v>
      </c>
      <c r="Z6" s="1021"/>
      <c r="AA6" s="1022"/>
      <c r="AB6" s="594" t="s">
        <v>301</v>
      </c>
      <c r="AC6" s="1023"/>
      <c r="AD6" s="102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9"/>
      <c r="Z9" s="835"/>
      <c r="AA9" s="836"/>
      <c r="AB9" s="1033" t="s">
        <v>11</v>
      </c>
      <c r="AC9" s="1034"/>
      <c r="AD9" s="1035"/>
      <c r="AE9" s="1039" t="s">
        <v>558</v>
      </c>
      <c r="AF9" s="1039"/>
      <c r="AG9" s="1039"/>
      <c r="AH9" s="1039"/>
      <c r="AI9" s="1039" t="s">
        <v>554</v>
      </c>
      <c r="AJ9" s="1039"/>
      <c r="AK9" s="1039"/>
      <c r="AL9" s="1039"/>
      <c r="AM9" s="1039" t="s">
        <v>528</v>
      </c>
      <c r="AN9" s="1039"/>
      <c r="AO9" s="1039"/>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0"/>
      <c r="Z10" s="1031"/>
      <c r="AA10" s="1032"/>
      <c r="AB10" s="1036"/>
      <c r="AC10" s="1037"/>
      <c r="AD10" s="1038"/>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461"/>
      <c r="AC11" s="1028"/>
      <c r="AD11" s="102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8"/>
      <c r="H12" s="1009"/>
      <c r="I12" s="1009"/>
      <c r="J12" s="1009"/>
      <c r="K12" s="1009"/>
      <c r="L12" s="1009"/>
      <c r="M12" s="1009"/>
      <c r="N12" s="1009"/>
      <c r="O12" s="1010"/>
      <c r="P12" s="1016"/>
      <c r="Q12" s="1016"/>
      <c r="R12" s="1016"/>
      <c r="S12" s="1016"/>
      <c r="T12" s="1016"/>
      <c r="U12" s="1016"/>
      <c r="V12" s="1016"/>
      <c r="W12" s="1016"/>
      <c r="X12" s="1017"/>
      <c r="Y12" s="415" t="s">
        <v>54</v>
      </c>
      <c r="Z12" s="1021"/>
      <c r="AA12" s="1022"/>
      <c r="AB12" s="523"/>
      <c r="AC12" s="1027"/>
      <c r="AD12" s="102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4" t="s">
        <v>301</v>
      </c>
      <c r="AC13" s="1023"/>
      <c r="AD13" s="102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9"/>
      <c r="Z16" s="835"/>
      <c r="AA16" s="836"/>
      <c r="AB16" s="1033" t="s">
        <v>11</v>
      </c>
      <c r="AC16" s="1034"/>
      <c r="AD16" s="1035"/>
      <c r="AE16" s="1039" t="s">
        <v>557</v>
      </c>
      <c r="AF16" s="1039"/>
      <c r="AG16" s="1039"/>
      <c r="AH16" s="1039"/>
      <c r="AI16" s="1039" t="s">
        <v>555</v>
      </c>
      <c r="AJ16" s="1039"/>
      <c r="AK16" s="1039"/>
      <c r="AL16" s="1039"/>
      <c r="AM16" s="1039" t="s">
        <v>528</v>
      </c>
      <c r="AN16" s="1039"/>
      <c r="AO16" s="1039"/>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0"/>
      <c r="Z17" s="1031"/>
      <c r="AA17" s="1032"/>
      <c r="AB17" s="1036"/>
      <c r="AC17" s="1037"/>
      <c r="AD17" s="1038"/>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461"/>
      <c r="AC18" s="1028"/>
      <c r="AD18" s="102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8"/>
      <c r="H19" s="1009"/>
      <c r="I19" s="1009"/>
      <c r="J19" s="1009"/>
      <c r="K19" s="1009"/>
      <c r="L19" s="1009"/>
      <c r="M19" s="1009"/>
      <c r="N19" s="1009"/>
      <c r="O19" s="1010"/>
      <c r="P19" s="1016"/>
      <c r="Q19" s="1016"/>
      <c r="R19" s="1016"/>
      <c r="S19" s="1016"/>
      <c r="T19" s="1016"/>
      <c r="U19" s="1016"/>
      <c r="V19" s="1016"/>
      <c r="W19" s="1016"/>
      <c r="X19" s="1017"/>
      <c r="Y19" s="415" t="s">
        <v>54</v>
      </c>
      <c r="Z19" s="1021"/>
      <c r="AA19" s="1022"/>
      <c r="AB19" s="523"/>
      <c r="AC19" s="1027"/>
      <c r="AD19" s="102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4" t="s">
        <v>301</v>
      </c>
      <c r="AC20" s="1023"/>
      <c r="AD20" s="102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9"/>
      <c r="Z23" s="835"/>
      <c r="AA23" s="836"/>
      <c r="AB23" s="1033" t="s">
        <v>11</v>
      </c>
      <c r="AC23" s="1034"/>
      <c r="AD23" s="1035"/>
      <c r="AE23" s="1039" t="s">
        <v>559</v>
      </c>
      <c r="AF23" s="1039"/>
      <c r="AG23" s="1039"/>
      <c r="AH23" s="1039"/>
      <c r="AI23" s="1039" t="s">
        <v>554</v>
      </c>
      <c r="AJ23" s="1039"/>
      <c r="AK23" s="1039"/>
      <c r="AL23" s="1039"/>
      <c r="AM23" s="1039" t="s">
        <v>528</v>
      </c>
      <c r="AN23" s="1039"/>
      <c r="AO23" s="1039"/>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0"/>
      <c r="Z24" s="1031"/>
      <c r="AA24" s="1032"/>
      <c r="AB24" s="1036"/>
      <c r="AC24" s="1037"/>
      <c r="AD24" s="1038"/>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461"/>
      <c r="AC25" s="1028"/>
      <c r="AD25" s="102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8"/>
      <c r="H26" s="1009"/>
      <c r="I26" s="1009"/>
      <c r="J26" s="1009"/>
      <c r="K26" s="1009"/>
      <c r="L26" s="1009"/>
      <c r="M26" s="1009"/>
      <c r="N26" s="1009"/>
      <c r="O26" s="1010"/>
      <c r="P26" s="1016"/>
      <c r="Q26" s="1016"/>
      <c r="R26" s="1016"/>
      <c r="S26" s="1016"/>
      <c r="T26" s="1016"/>
      <c r="U26" s="1016"/>
      <c r="V26" s="1016"/>
      <c r="W26" s="1016"/>
      <c r="X26" s="1017"/>
      <c r="Y26" s="415" t="s">
        <v>54</v>
      </c>
      <c r="Z26" s="1021"/>
      <c r="AA26" s="1022"/>
      <c r="AB26" s="523"/>
      <c r="AC26" s="1027"/>
      <c r="AD26" s="102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4" t="s">
        <v>301</v>
      </c>
      <c r="AC27" s="1023"/>
      <c r="AD27" s="102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9"/>
      <c r="Z30" s="835"/>
      <c r="AA30" s="836"/>
      <c r="AB30" s="1033" t="s">
        <v>11</v>
      </c>
      <c r="AC30" s="1034"/>
      <c r="AD30" s="1035"/>
      <c r="AE30" s="1039" t="s">
        <v>557</v>
      </c>
      <c r="AF30" s="1039"/>
      <c r="AG30" s="1039"/>
      <c r="AH30" s="1039"/>
      <c r="AI30" s="1039" t="s">
        <v>554</v>
      </c>
      <c r="AJ30" s="1039"/>
      <c r="AK30" s="1039"/>
      <c r="AL30" s="1039"/>
      <c r="AM30" s="1039" t="s">
        <v>552</v>
      </c>
      <c r="AN30" s="1039"/>
      <c r="AO30" s="1039"/>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0"/>
      <c r="Z31" s="1031"/>
      <c r="AA31" s="1032"/>
      <c r="AB31" s="1036"/>
      <c r="AC31" s="1037"/>
      <c r="AD31" s="1038"/>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461"/>
      <c r="AC32" s="1028"/>
      <c r="AD32" s="102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8"/>
      <c r="H33" s="1009"/>
      <c r="I33" s="1009"/>
      <c r="J33" s="1009"/>
      <c r="K33" s="1009"/>
      <c r="L33" s="1009"/>
      <c r="M33" s="1009"/>
      <c r="N33" s="1009"/>
      <c r="O33" s="1010"/>
      <c r="P33" s="1016"/>
      <c r="Q33" s="1016"/>
      <c r="R33" s="1016"/>
      <c r="S33" s="1016"/>
      <c r="T33" s="1016"/>
      <c r="U33" s="1016"/>
      <c r="V33" s="1016"/>
      <c r="W33" s="1016"/>
      <c r="X33" s="1017"/>
      <c r="Y33" s="415" t="s">
        <v>54</v>
      </c>
      <c r="Z33" s="1021"/>
      <c r="AA33" s="1022"/>
      <c r="AB33" s="523"/>
      <c r="AC33" s="1027"/>
      <c r="AD33" s="102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4" t="s">
        <v>301</v>
      </c>
      <c r="AC34" s="1023"/>
      <c r="AD34" s="102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9"/>
      <c r="Z37" s="835"/>
      <c r="AA37" s="836"/>
      <c r="AB37" s="1033" t="s">
        <v>11</v>
      </c>
      <c r="AC37" s="1034"/>
      <c r="AD37" s="1035"/>
      <c r="AE37" s="1039" t="s">
        <v>559</v>
      </c>
      <c r="AF37" s="1039"/>
      <c r="AG37" s="1039"/>
      <c r="AH37" s="1039"/>
      <c r="AI37" s="1039" t="s">
        <v>556</v>
      </c>
      <c r="AJ37" s="1039"/>
      <c r="AK37" s="1039"/>
      <c r="AL37" s="1039"/>
      <c r="AM37" s="1039" t="s">
        <v>553</v>
      </c>
      <c r="AN37" s="1039"/>
      <c r="AO37" s="1039"/>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0"/>
      <c r="Z38" s="1031"/>
      <c r="AA38" s="1032"/>
      <c r="AB38" s="1036"/>
      <c r="AC38" s="1037"/>
      <c r="AD38" s="1038"/>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461"/>
      <c r="AC39" s="1028"/>
      <c r="AD39" s="102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8"/>
      <c r="H40" s="1009"/>
      <c r="I40" s="1009"/>
      <c r="J40" s="1009"/>
      <c r="K40" s="1009"/>
      <c r="L40" s="1009"/>
      <c r="M40" s="1009"/>
      <c r="N40" s="1009"/>
      <c r="O40" s="1010"/>
      <c r="P40" s="1016"/>
      <c r="Q40" s="1016"/>
      <c r="R40" s="1016"/>
      <c r="S40" s="1016"/>
      <c r="T40" s="1016"/>
      <c r="U40" s="1016"/>
      <c r="V40" s="1016"/>
      <c r="W40" s="1016"/>
      <c r="X40" s="1017"/>
      <c r="Y40" s="415" t="s">
        <v>54</v>
      </c>
      <c r="Z40" s="1021"/>
      <c r="AA40" s="1022"/>
      <c r="AB40" s="523"/>
      <c r="AC40" s="1027"/>
      <c r="AD40" s="102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4" t="s">
        <v>301</v>
      </c>
      <c r="AC41" s="1023"/>
      <c r="AD41" s="102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9"/>
      <c r="Z44" s="835"/>
      <c r="AA44" s="836"/>
      <c r="AB44" s="1033" t="s">
        <v>11</v>
      </c>
      <c r="AC44" s="1034"/>
      <c r="AD44" s="1035"/>
      <c r="AE44" s="1039" t="s">
        <v>557</v>
      </c>
      <c r="AF44" s="1039"/>
      <c r="AG44" s="1039"/>
      <c r="AH44" s="1039"/>
      <c r="AI44" s="1039" t="s">
        <v>554</v>
      </c>
      <c r="AJ44" s="1039"/>
      <c r="AK44" s="1039"/>
      <c r="AL44" s="1039"/>
      <c r="AM44" s="1039" t="s">
        <v>528</v>
      </c>
      <c r="AN44" s="1039"/>
      <c r="AO44" s="1039"/>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0"/>
      <c r="Z45" s="1031"/>
      <c r="AA45" s="1032"/>
      <c r="AB45" s="1036"/>
      <c r="AC45" s="1037"/>
      <c r="AD45" s="1038"/>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461"/>
      <c r="AC46" s="1028"/>
      <c r="AD46" s="102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8"/>
      <c r="H47" s="1009"/>
      <c r="I47" s="1009"/>
      <c r="J47" s="1009"/>
      <c r="K47" s="1009"/>
      <c r="L47" s="1009"/>
      <c r="M47" s="1009"/>
      <c r="N47" s="1009"/>
      <c r="O47" s="1010"/>
      <c r="P47" s="1016"/>
      <c r="Q47" s="1016"/>
      <c r="R47" s="1016"/>
      <c r="S47" s="1016"/>
      <c r="T47" s="1016"/>
      <c r="U47" s="1016"/>
      <c r="V47" s="1016"/>
      <c r="W47" s="1016"/>
      <c r="X47" s="1017"/>
      <c r="Y47" s="415" t="s">
        <v>54</v>
      </c>
      <c r="Z47" s="1021"/>
      <c r="AA47" s="1022"/>
      <c r="AB47" s="523"/>
      <c r="AC47" s="1027"/>
      <c r="AD47" s="102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4" t="s">
        <v>301</v>
      </c>
      <c r="AC48" s="1023"/>
      <c r="AD48" s="102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9"/>
      <c r="Z51" s="835"/>
      <c r="AA51" s="836"/>
      <c r="AB51" s="557" t="s">
        <v>11</v>
      </c>
      <c r="AC51" s="1034"/>
      <c r="AD51" s="1035"/>
      <c r="AE51" s="1039" t="s">
        <v>557</v>
      </c>
      <c r="AF51" s="1039"/>
      <c r="AG51" s="1039"/>
      <c r="AH51" s="1039"/>
      <c r="AI51" s="1039" t="s">
        <v>554</v>
      </c>
      <c r="AJ51" s="1039"/>
      <c r="AK51" s="1039"/>
      <c r="AL51" s="1039"/>
      <c r="AM51" s="1039" t="s">
        <v>528</v>
      </c>
      <c r="AN51" s="1039"/>
      <c r="AO51" s="1039"/>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0"/>
      <c r="Z52" s="1031"/>
      <c r="AA52" s="1032"/>
      <c r="AB52" s="1036"/>
      <c r="AC52" s="1037"/>
      <c r="AD52" s="1038"/>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461"/>
      <c r="AC53" s="1028"/>
      <c r="AD53" s="102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8"/>
      <c r="H54" s="1009"/>
      <c r="I54" s="1009"/>
      <c r="J54" s="1009"/>
      <c r="K54" s="1009"/>
      <c r="L54" s="1009"/>
      <c r="M54" s="1009"/>
      <c r="N54" s="1009"/>
      <c r="O54" s="1010"/>
      <c r="P54" s="1016"/>
      <c r="Q54" s="1016"/>
      <c r="R54" s="1016"/>
      <c r="S54" s="1016"/>
      <c r="T54" s="1016"/>
      <c r="U54" s="1016"/>
      <c r="V54" s="1016"/>
      <c r="W54" s="1016"/>
      <c r="X54" s="1017"/>
      <c r="Y54" s="415" t="s">
        <v>54</v>
      </c>
      <c r="Z54" s="1021"/>
      <c r="AA54" s="1022"/>
      <c r="AB54" s="523"/>
      <c r="AC54" s="1027"/>
      <c r="AD54" s="102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4" t="s">
        <v>301</v>
      </c>
      <c r="AC55" s="1023"/>
      <c r="AD55" s="102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9"/>
      <c r="Z58" s="835"/>
      <c r="AA58" s="836"/>
      <c r="AB58" s="1033" t="s">
        <v>11</v>
      </c>
      <c r="AC58" s="1034"/>
      <c r="AD58" s="1035"/>
      <c r="AE58" s="1039" t="s">
        <v>557</v>
      </c>
      <c r="AF58" s="1039"/>
      <c r="AG58" s="1039"/>
      <c r="AH58" s="1039"/>
      <c r="AI58" s="1039" t="s">
        <v>554</v>
      </c>
      <c r="AJ58" s="1039"/>
      <c r="AK58" s="1039"/>
      <c r="AL58" s="1039"/>
      <c r="AM58" s="1039" t="s">
        <v>528</v>
      </c>
      <c r="AN58" s="1039"/>
      <c r="AO58" s="1039"/>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0"/>
      <c r="Z59" s="1031"/>
      <c r="AA59" s="1032"/>
      <c r="AB59" s="1036"/>
      <c r="AC59" s="1037"/>
      <c r="AD59" s="1038"/>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461"/>
      <c r="AC60" s="1028"/>
      <c r="AD60" s="102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8"/>
      <c r="H61" s="1009"/>
      <c r="I61" s="1009"/>
      <c r="J61" s="1009"/>
      <c r="K61" s="1009"/>
      <c r="L61" s="1009"/>
      <c r="M61" s="1009"/>
      <c r="N61" s="1009"/>
      <c r="O61" s="1010"/>
      <c r="P61" s="1016"/>
      <c r="Q61" s="1016"/>
      <c r="R61" s="1016"/>
      <c r="S61" s="1016"/>
      <c r="T61" s="1016"/>
      <c r="U61" s="1016"/>
      <c r="V61" s="1016"/>
      <c r="W61" s="1016"/>
      <c r="X61" s="1017"/>
      <c r="Y61" s="415" t="s">
        <v>54</v>
      </c>
      <c r="Z61" s="1021"/>
      <c r="AA61" s="1022"/>
      <c r="AB61" s="523"/>
      <c r="AC61" s="1027"/>
      <c r="AD61" s="102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4" t="s">
        <v>301</v>
      </c>
      <c r="AC62" s="1023"/>
      <c r="AD62" s="102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9"/>
      <c r="Z65" s="835"/>
      <c r="AA65" s="836"/>
      <c r="AB65" s="1033" t="s">
        <v>11</v>
      </c>
      <c r="AC65" s="1034"/>
      <c r="AD65" s="1035"/>
      <c r="AE65" s="1039" t="s">
        <v>557</v>
      </c>
      <c r="AF65" s="1039"/>
      <c r="AG65" s="1039"/>
      <c r="AH65" s="1039"/>
      <c r="AI65" s="1039" t="s">
        <v>554</v>
      </c>
      <c r="AJ65" s="1039"/>
      <c r="AK65" s="1039"/>
      <c r="AL65" s="1039"/>
      <c r="AM65" s="1039" t="s">
        <v>528</v>
      </c>
      <c r="AN65" s="1039"/>
      <c r="AO65" s="1039"/>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0"/>
      <c r="Z66" s="1031"/>
      <c r="AA66" s="1032"/>
      <c r="AB66" s="1036"/>
      <c r="AC66" s="1037"/>
      <c r="AD66" s="1038"/>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461"/>
      <c r="AC67" s="1028"/>
      <c r="AD67" s="102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8"/>
      <c r="H68" s="1009"/>
      <c r="I68" s="1009"/>
      <c r="J68" s="1009"/>
      <c r="K68" s="1009"/>
      <c r="L68" s="1009"/>
      <c r="M68" s="1009"/>
      <c r="N68" s="1009"/>
      <c r="O68" s="1010"/>
      <c r="P68" s="1016"/>
      <c r="Q68" s="1016"/>
      <c r="R68" s="1016"/>
      <c r="S68" s="1016"/>
      <c r="T68" s="1016"/>
      <c r="U68" s="1016"/>
      <c r="V68" s="1016"/>
      <c r="W68" s="1016"/>
      <c r="X68" s="1017"/>
      <c r="Y68" s="415" t="s">
        <v>54</v>
      </c>
      <c r="Z68" s="1021"/>
      <c r="AA68" s="1022"/>
      <c r="AB68" s="523"/>
      <c r="AC68" s="1027"/>
      <c r="AD68" s="102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1"/>
      <c r="H69" s="1012"/>
      <c r="I69" s="1012"/>
      <c r="J69" s="1012"/>
      <c r="K69" s="1012"/>
      <c r="L69" s="1012"/>
      <c r="M69" s="1012"/>
      <c r="N69" s="1012"/>
      <c r="O69" s="1013"/>
      <c r="P69" s="1018"/>
      <c r="Q69" s="1018"/>
      <c r="R69" s="1018"/>
      <c r="S69" s="1018"/>
      <c r="T69" s="1018"/>
      <c r="U69" s="1018"/>
      <c r="V69" s="1018"/>
      <c r="W69" s="1018"/>
      <c r="X69" s="1019"/>
      <c r="Y69" s="415" t="s">
        <v>13</v>
      </c>
      <c r="Z69" s="1021"/>
      <c r="AA69" s="1022"/>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18" sqref="AC18:AG1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797" t="s">
        <v>492</v>
      </c>
      <c r="H2" s="798"/>
      <c r="I2" s="798"/>
      <c r="J2" s="798"/>
      <c r="K2" s="798"/>
      <c r="L2" s="798"/>
      <c r="M2" s="798"/>
      <c r="N2" s="798"/>
      <c r="O2" s="798"/>
      <c r="P2" s="798"/>
      <c r="Q2" s="798"/>
      <c r="R2" s="798"/>
      <c r="S2" s="798"/>
      <c r="T2" s="798"/>
      <c r="U2" s="798"/>
      <c r="V2" s="798"/>
      <c r="W2" s="798"/>
      <c r="X2" s="798"/>
      <c r="Y2" s="798"/>
      <c r="Z2" s="798"/>
      <c r="AA2" s="798"/>
      <c r="AB2" s="843"/>
      <c r="AC2" s="797" t="s">
        <v>494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21" t="s">
        <v>17</v>
      </c>
      <c r="H3" s="670"/>
      <c r="I3" s="670"/>
      <c r="J3" s="670"/>
      <c r="K3" s="670"/>
      <c r="L3" s="669" t="s">
        <v>18</v>
      </c>
      <c r="M3" s="670"/>
      <c r="N3" s="670"/>
      <c r="O3" s="670"/>
      <c r="P3" s="670"/>
      <c r="Q3" s="670"/>
      <c r="R3" s="670"/>
      <c r="S3" s="670"/>
      <c r="T3" s="670"/>
      <c r="U3" s="670"/>
      <c r="V3" s="670"/>
      <c r="W3" s="670"/>
      <c r="X3" s="671"/>
      <c r="Y3" s="655" t="s">
        <v>19</v>
      </c>
      <c r="Z3" s="656"/>
      <c r="AA3" s="656"/>
      <c r="AB3" s="804"/>
      <c r="AC3" s="821"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2"/>
      <c r="B4" s="1053"/>
      <c r="C4" s="1053"/>
      <c r="D4" s="1053"/>
      <c r="E4" s="1053"/>
      <c r="F4" s="1054"/>
      <c r="G4" s="672"/>
      <c r="H4" s="673"/>
      <c r="I4" s="673"/>
      <c r="J4" s="673"/>
      <c r="K4" s="674"/>
      <c r="L4" s="666"/>
      <c r="M4" s="667"/>
      <c r="N4" s="667"/>
      <c r="O4" s="667"/>
      <c r="P4" s="667"/>
      <c r="Q4" s="667"/>
      <c r="R4" s="667"/>
      <c r="S4" s="667"/>
      <c r="T4" s="667"/>
      <c r="U4" s="667"/>
      <c r="V4" s="667"/>
      <c r="W4" s="667"/>
      <c r="X4" s="668"/>
      <c r="Y4" s="388"/>
      <c r="Z4" s="389"/>
      <c r="AA4" s="389"/>
      <c r="AB4" s="811"/>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15">
      <c r="A5" s="1052"/>
      <c r="B5" s="1053"/>
      <c r="C5" s="1053"/>
      <c r="D5" s="1053"/>
      <c r="E5" s="1053"/>
      <c r="F5" s="1054"/>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2"/>
      <c r="B6" s="1053"/>
      <c r="C6" s="1053"/>
      <c r="D6" s="1053"/>
      <c r="E6" s="1053"/>
      <c r="F6" s="1054"/>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2"/>
      <c r="B7" s="1053"/>
      <c r="C7" s="1053"/>
      <c r="D7" s="1053"/>
      <c r="E7" s="1053"/>
      <c r="F7" s="1054"/>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2"/>
      <c r="B8" s="1053"/>
      <c r="C8" s="1053"/>
      <c r="D8" s="1053"/>
      <c r="E8" s="1053"/>
      <c r="F8" s="1054"/>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2"/>
      <c r="B9" s="1053"/>
      <c r="C9" s="1053"/>
      <c r="D9" s="1053"/>
      <c r="E9" s="1053"/>
      <c r="F9" s="1054"/>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2"/>
      <c r="B10" s="1053"/>
      <c r="C10" s="1053"/>
      <c r="D10" s="1053"/>
      <c r="E10" s="1053"/>
      <c r="F10" s="1054"/>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2"/>
      <c r="B11" s="1053"/>
      <c r="C11" s="1053"/>
      <c r="D11" s="1053"/>
      <c r="E11" s="1053"/>
      <c r="F11" s="1054"/>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2"/>
      <c r="B12" s="1053"/>
      <c r="C12" s="1053"/>
      <c r="D12" s="1053"/>
      <c r="E12" s="1053"/>
      <c r="F12" s="1054"/>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2"/>
      <c r="B13" s="1053"/>
      <c r="C13" s="1053"/>
      <c r="D13" s="1053"/>
      <c r="E13" s="1053"/>
      <c r="F13" s="1054"/>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2"/>
      <c r="B14" s="1053"/>
      <c r="C14" s="1053"/>
      <c r="D14" s="1053"/>
      <c r="E14" s="1053"/>
      <c r="F14" s="1054"/>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2"/>
      <c r="B15" s="1053"/>
      <c r="C15" s="1053"/>
      <c r="D15" s="1053"/>
      <c r="E15" s="1053"/>
      <c r="F15" s="1054"/>
      <c r="G15" s="797" t="s">
        <v>390</v>
      </c>
      <c r="H15" s="798"/>
      <c r="I15" s="798"/>
      <c r="J15" s="798"/>
      <c r="K15" s="798"/>
      <c r="L15" s="798"/>
      <c r="M15" s="798"/>
      <c r="N15" s="798"/>
      <c r="O15" s="798"/>
      <c r="P15" s="798"/>
      <c r="Q15" s="798"/>
      <c r="R15" s="798"/>
      <c r="S15" s="798"/>
      <c r="T15" s="798"/>
      <c r="U15" s="798"/>
      <c r="V15" s="798"/>
      <c r="W15" s="798"/>
      <c r="X15" s="798"/>
      <c r="Y15" s="798"/>
      <c r="Z15" s="798"/>
      <c r="AA15" s="798"/>
      <c r="AB15" s="843"/>
      <c r="AC15" s="797" t="s">
        <v>391</v>
      </c>
      <c r="AD15" s="798"/>
      <c r="AE15" s="798"/>
      <c r="AF15" s="798"/>
      <c r="AG15" s="798"/>
      <c r="AH15" s="798"/>
      <c r="AI15" s="798"/>
      <c r="AJ15" s="798"/>
      <c r="AK15" s="798"/>
      <c r="AL15" s="798"/>
      <c r="AM15" s="798"/>
      <c r="AN15" s="798"/>
      <c r="AO15" s="798"/>
      <c r="AP15" s="798"/>
      <c r="AQ15" s="798"/>
      <c r="AR15" s="798"/>
      <c r="AS15" s="798"/>
      <c r="AT15" s="798"/>
      <c r="AU15" s="798"/>
      <c r="AV15" s="798"/>
      <c r="AW15" s="798"/>
      <c r="AX15" s="799"/>
    </row>
    <row r="16" spans="1:50" ht="25.5" customHeight="1" x14ac:dyDescent="0.15">
      <c r="A16" s="1052"/>
      <c r="B16" s="1053"/>
      <c r="C16" s="1053"/>
      <c r="D16" s="1053"/>
      <c r="E16" s="1053"/>
      <c r="F16" s="1054"/>
      <c r="G16" s="821"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4"/>
      <c r="AC16" s="821"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2"/>
      <c r="B17" s="1053"/>
      <c r="C17" s="1053"/>
      <c r="D17" s="1053"/>
      <c r="E17" s="1053"/>
      <c r="F17" s="1054"/>
      <c r="G17" s="672"/>
      <c r="H17" s="673"/>
      <c r="I17" s="673"/>
      <c r="J17" s="673"/>
      <c r="K17" s="674"/>
      <c r="L17" s="666"/>
      <c r="M17" s="667"/>
      <c r="N17" s="667"/>
      <c r="O17" s="667"/>
      <c r="P17" s="667"/>
      <c r="Q17" s="667"/>
      <c r="R17" s="667"/>
      <c r="S17" s="667"/>
      <c r="T17" s="667"/>
      <c r="U17" s="667"/>
      <c r="V17" s="667"/>
      <c r="W17" s="667"/>
      <c r="X17" s="668"/>
      <c r="Y17" s="388"/>
      <c r="Z17" s="389"/>
      <c r="AA17" s="389"/>
      <c r="AB17" s="811"/>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52"/>
      <c r="B18" s="1053"/>
      <c r="C18" s="1053"/>
      <c r="D18" s="1053"/>
      <c r="E18" s="1053"/>
      <c r="F18" s="1054"/>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2"/>
      <c r="B19" s="1053"/>
      <c r="C19" s="1053"/>
      <c r="D19" s="1053"/>
      <c r="E19" s="1053"/>
      <c r="F19" s="1054"/>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2"/>
      <c r="B20" s="1053"/>
      <c r="C20" s="1053"/>
      <c r="D20" s="1053"/>
      <c r="E20" s="1053"/>
      <c r="F20" s="1054"/>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2"/>
      <c r="B21" s="1053"/>
      <c r="C21" s="1053"/>
      <c r="D21" s="1053"/>
      <c r="E21" s="1053"/>
      <c r="F21" s="1054"/>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2"/>
      <c r="B22" s="1053"/>
      <c r="C22" s="1053"/>
      <c r="D22" s="1053"/>
      <c r="E22" s="1053"/>
      <c r="F22" s="1054"/>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2"/>
      <c r="B23" s="1053"/>
      <c r="C23" s="1053"/>
      <c r="D23" s="1053"/>
      <c r="E23" s="1053"/>
      <c r="F23" s="1054"/>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2"/>
      <c r="B24" s="1053"/>
      <c r="C24" s="1053"/>
      <c r="D24" s="1053"/>
      <c r="E24" s="1053"/>
      <c r="F24" s="1054"/>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2"/>
      <c r="B25" s="1053"/>
      <c r="C25" s="1053"/>
      <c r="D25" s="1053"/>
      <c r="E25" s="1053"/>
      <c r="F25" s="1054"/>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2"/>
      <c r="B26" s="1053"/>
      <c r="C26" s="1053"/>
      <c r="D26" s="1053"/>
      <c r="E26" s="1053"/>
      <c r="F26" s="1054"/>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2"/>
      <c r="B27" s="1053"/>
      <c r="C27" s="1053"/>
      <c r="D27" s="1053"/>
      <c r="E27" s="1053"/>
      <c r="F27" s="1054"/>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2"/>
      <c r="B28" s="1053"/>
      <c r="C28" s="1053"/>
      <c r="D28" s="1053"/>
      <c r="E28" s="1053"/>
      <c r="F28" s="1054"/>
      <c r="G28" s="797" t="s">
        <v>389</v>
      </c>
      <c r="H28" s="798"/>
      <c r="I28" s="798"/>
      <c r="J28" s="798"/>
      <c r="K28" s="798"/>
      <c r="L28" s="798"/>
      <c r="M28" s="798"/>
      <c r="N28" s="798"/>
      <c r="O28" s="798"/>
      <c r="P28" s="798"/>
      <c r="Q28" s="798"/>
      <c r="R28" s="798"/>
      <c r="S28" s="798"/>
      <c r="T28" s="798"/>
      <c r="U28" s="798"/>
      <c r="V28" s="798"/>
      <c r="W28" s="798"/>
      <c r="X28" s="798"/>
      <c r="Y28" s="798"/>
      <c r="Z28" s="798"/>
      <c r="AA28" s="798"/>
      <c r="AB28" s="843"/>
      <c r="AC28" s="797" t="s">
        <v>392</v>
      </c>
      <c r="AD28" s="798"/>
      <c r="AE28" s="798"/>
      <c r="AF28" s="798"/>
      <c r="AG28" s="798"/>
      <c r="AH28" s="798"/>
      <c r="AI28" s="798"/>
      <c r="AJ28" s="798"/>
      <c r="AK28" s="798"/>
      <c r="AL28" s="798"/>
      <c r="AM28" s="798"/>
      <c r="AN28" s="798"/>
      <c r="AO28" s="798"/>
      <c r="AP28" s="798"/>
      <c r="AQ28" s="798"/>
      <c r="AR28" s="798"/>
      <c r="AS28" s="798"/>
      <c r="AT28" s="798"/>
      <c r="AU28" s="798"/>
      <c r="AV28" s="798"/>
      <c r="AW28" s="798"/>
      <c r="AX28" s="799"/>
    </row>
    <row r="29" spans="1:50" ht="24.75" customHeight="1" x14ac:dyDescent="0.15">
      <c r="A29" s="1052"/>
      <c r="B29" s="1053"/>
      <c r="C29" s="1053"/>
      <c r="D29" s="1053"/>
      <c r="E29" s="1053"/>
      <c r="F29" s="1054"/>
      <c r="G29" s="821"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4"/>
      <c r="AC29" s="821"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2"/>
      <c r="B30" s="1053"/>
      <c r="C30" s="1053"/>
      <c r="D30" s="1053"/>
      <c r="E30" s="1053"/>
      <c r="F30" s="1054"/>
      <c r="G30" s="672"/>
      <c r="H30" s="673"/>
      <c r="I30" s="673"/>
      <c r="J30" s="673"/>
      <c r="K30" s="674"/>
      <c r="L30" s="666"/>
      <c r="M30" s="667"/>
      <c r="N30" s="667"/>
      <c r="O30" s="667"/>
      <c r="P30" s="667"/>
      <c r="Q30" s="667"/>
      <c r="R30" s="667"/>
      <c r="S30" s="667"/>
      <c r="T30" s="667"/>
      <c r="U30" s="667"/>
      <c r="V30" s="667"/>
      <c r="W30" s="667"/>
      <c r="X30" s="668"/>
      <c r="Y30" s="388"/>
      <c r="Z30" s="389"/>
      <c r="AA30" s="389"/>
      <c r="AB30" s="811"/>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52"/>
      <c r="B31" s="1053"/>
      <c r="C31" s="1053"/>
      <c r="D31" s="1053"/>
      <c r="E31" s="1053"/>
      <c r="F31" s="1054"/>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2"/>
      <c r="B32" s="1053"/>
      <c r="C32" s="1053"/>
      <c r="D32" s="1053"/>
      <c r="E32" s="1053"/>
      <c r="F32" s="1054"/>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2"/>
      <c r="B33" s="1053"/>
      <c r="C33" s="1053"/>
      <c r="D33" s="1053"/>
      <c r="E33" s="1053"/>
      <c r="F33" s="1054"/>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2"/>
      <c r="B34" s="1053"/>
      <c r="C34" s="1053"/>
      <c r="D34" s="1053"/>
      <c r="E34" s="1053"/>
      <c r="F34" s="1054"/>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2"/>
      <c r="B35" s="1053"/>
      <c r="C35" s="1053"/>
      <c r="D35" s="1053"/>
      <c r="E35" s="1053"/>
      <c r="F35" s="1054"/>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2"/>
      <c r="B36" s="1053"/>
      <c r="C36" s="1053"/>
      <c r="D36" s="1053"/>
      <c r="E36" s="1053"/>
      <c r="F36" s="1054"/>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2"/>
      <c r="B37" s="1053"/>
      <c r="C37" s="1053"/>
      <c r="D37" s="1053"/>
      <c r="E37" s="1053"/>
      <c r="F37" s="1054"/>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2"/>
      <c r="B38" s="1053"/>
      <c r="C38" s="1053"/>
      <c r="D38" s="1053"/>
      <c r="E38" s="1053"/>
      <c r="F38" s="1054"/>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2"/>
      <c r="B39" s="1053"/>
      <c r="C39" s="1053"/>
      <c r="D39" s="1053"/>
      <c r="E39" s="1053"/>
      <c r="F39" s="1054"/>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2"/>
      <c r="B40" s="1053"/>
      <c r="C40" s="1053"/>
      <c r="D40" s="1053"/>
      <c r="E40" s="1053"/>
      <c r="F40" s="1054"/>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2"/>
      <c r="B41" s="1053"/>
      <c r="C41" s="1053"/>
      <c r="D41" s="1053"/>
      <c r="E41" s="1053"/>
      <c r="F41" s="1054"/>
      <c r="G41" s="797" t="s">
        <v>437</v>
      </c>
      <c r="H41" s="798"/>
      <c r="I41" s="798"/>
      <c r="J41" s="798"/>
      <c r="K41" s="798"/>
      <c r="L41" s="798"/>
      <c r="M41" s="798"/>
      <c r="N41" s="798"/>
      <c r="O41" s="798"/>
      <c r="P41" s="798"/>
      <c r="Q41" s="798"/>
      <c r="R41" s="798"/>
      <c r="S41" s="798"/>
      <c r="T41" s="798"/>
      <c r="U41" s="798"/>
      <c r="V41" s="798"/>
      <c r="W41" s="798"/>
      <c r="X41" s="798"/>
      <c r="Y41" s="798"/>
      <c r="Z41" s="798"/>
      <c r="AA41" s="798"/>
      <c r="AB41" s="843"/>
      <c r="AC41" s="797" t="s">
        <v>303</v>
      </c>
      <c r="AD41" s="798"/>
      <c r="AE41" s="798"/>
      <c r="AF41" s="798"/>
      <c r="AG41" s="798"/>
      <c r="AH41" s="798"/>
      <c r="AI41" s="798"/>
      <c r="AJ41" s="798"/>
      <c r="AK41" s="798"/>
      <c r="AL41" s="798"/>
      <c r="AM41" s="798"/>
      <c r="AN41" s="798"/>
      <c r="AO41" s="798"/>
      <c r="AP41" s="798"/>
      <c r="AQ41" s="798"/>
      <c r="AR41" s="798"/>
      <c r="AS41" s="798"/>
      <c r="AT41" s="798"/>
      <c r="AU41" s="798"/>
      <c r="AV41" s="798"/>
      <c r="AW41" s="798"/>
      <c r="AX41" s="799"/>
    </row>
    <row r="42" spans="1:50" ht="24.75" customHeight="1" x14ac:dyDescent="0.15">
      <c r="A42" s="1052"/>
      <c r="B42" s="1053"/>
      <c r="C42" s="1053"/>
      <c r="D42" s="1053"/>
      <c r="E42" s="1053"/>
      <c r="F42" s="1054"/>
      <c r="G42" s="821"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4"/>
      <c r="AC42" s="821"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2"/>
      <c r="B43" s="1053"/>
      <c r="C43" s="1053"/>
      <c r="D43" s="1053"/>
      <c r="E43" s="1053"/>
      <c r="F43" s="1054"/>
      <c r="G43" s="672"/>
      <c r="H43" s="673"/>
      <c r="I43" s="673"/>
      <c r="J43" s="673"/>
      <c r="K43" s="674"/>
      <c r="L43" s="666"/>
      <c r="M43" s="667"/>
      <c r="N43" s="667"/>
      <c r="O43" s="667"/>
      <c r="P43" s="667"/>
      <c r="Q43" s="667"/>
      <c r="R43" s="667"/>
      <c r="S43" s="667"/>
      <c r="T43" s="667"/>
      <c r="U43" s="667"/>
      <c r="V43" s="667"/>
      <c r="W43" s="667"/>
      <c r="X43" s="668"/>
      <c r="Y43" s="388"/>
      <c r="Z43" s="389"/>
      <c r="AA43" s="389"/>
      <c r="AB43" s="811"/>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52"/>
      <c r="B44" s="1053"/>
      <c r="C44" s="1053"/>
      <c r="D44" s="1053"/>
      <c r="E44" s="1053"/>
      <c r="F44" s="1054"/>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2"/>
      <c r="B45" s="1053"/>
      <c r="C45" s="1053"/>
      <c r="D45" s="1053"/>
      <c r="E45" s="1053"/>
      <c r="F45" s="1054"/>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2"/>
      <c r="B46" s="1053"/>
      <c r="C46" s="1053"/>
      <c r="D46" s="1053"/>
      <c r="E46" s="1053"/>
      <c r="F46" s="1054"/>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2"/>
      <c r="B47" s="1053"/>
      <c r="C47" s="1053"/>
      <c r="D47" s="1053"/>
      <c r="E47" s="1053"/>
      <c r="F47" s="1054"/>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2"/>
      <c r="B48" s="1053"/>
      <c r="C48" s="1053"/>
      <c r="D48" s="1053"/>
      <c r="E48" s="1053"/>
      <c r="F48" s="1054"/>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2"/>
      <c r="B49" s="1053"/>
      <c r="C49" s="1053"/>
      <c r="D49" s="1053"/>
      <c r="E49" s="1053"/>
      <c r="F49" s="1054"/>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2"/>
      <c r="B50" s="1053"/>
      <c r="C50" s="1053"/>
      <c r="D50" s="1053"/>
      <c r="E50" s="1053"/>
      <c r="F50" s="1054"/>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2"/>
      <c r="B51" s="1053"/>
      <c r="C51" s="1053"/>
      <c r="D51" s="1053"/>
      <c r="E51" s="1053"/>
      <c r="F51" s="1054"/>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2"/>
      <c r="B52" s="1053"/>
      <c r="C52" s="1053"/>
      <c r="D52" s="1053"/>
      <c r="E52" s="1053"/>
      <c r="F52" s="1054"/>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797" t="s">
        <v>304</v>
      </c>
      <c r="H55" s="798"/>
      <c r="I55" s="798"/>
      <c r="J55" s="798"/>
      <c r="K55" s="798"/>
      <c r="L55" s="798"/>
      <c r="M55" s="798"/>
      <c r="N55" s="798"/>
      <c r="O55" s="798"/>
      <c r="P55" s="798"/>
      <c r="Q55" s="798"/>
      <c r="R55" s="798"/>
      <c r="S55" s="798"/>
      <c r="T55" s="798"/>
      <c r="U55" s="798"/>
      <c r="V55" s="798"/>
      <c r="W55" s="798"/>
      <c r="X55" s="798"/>
      <c r="Y55" s="798"/>
      <c r="Z55" s="798"/>
      <c r="AA55" s="798"/>
      <c r="AB55" s="843"/>
      <c r="AC55" s="797" t="s">
        <v>393</v>
      </c>
      <c r="AD55" s="798"/>
      <c r="AE55" s="798"/>
      <c r="AF55" s="798"/>
      <c r="AG55" s="798"/>
      <c r="AH55" s="798"/>
      <c r="AI55" s="798"/>
      <c r="AJ55" s="798"/>
      <c r="AK55" s="798"/>
      <c r="AL55" s="798"/>
      <c r="AM55" s="798"/>
      <c r="AN55" s="798"/>
      <c r="AO55" s="798"/>
      <c r="AP55" s="798"/>
      <c r="AQ55" s="798"/>
      <c r="AR55" s="798"/>
      <c r="AS55" s="798"/>
      <c r="AT55" s="798"/>
      <c r="AU55" s="798"/>
      <c r="AV55" s="798"/>
      <c r="AW55" s="798"/>
      <c r="AX55" s="799"/>
    </row>
    <row r="56" spans="1:50" ht="24.75" customHeight="1" x14ac:dyDescent="0.15">
      <c r="A56" s="1052"/>
      <c r="B56" s="1053"/>
      <c r="C56" s="1053"/>
      <c r="D56" s="1053"/>
      <c r="E56" s="1053"/>
      <c r="F56" s="1054"/>
      <c r="G56" s="821"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4"/>
      <c r="AC56" s="821"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2"/>
      <c r="B57" s="1053"/>
      <c r="C57" s="1053"/>
      <c r="D57" s="1053"/>
      <c r="E57" s="1053"/>
      <c r="F57" s="1054"/>
      <c r="G57" s="672"/>
      <c r="H57" s="673"/>
      <c r="I57" s="673"/>
      <c r="J57" s="673"/>
      <c r="K57" s="674"/>
      <c r="L57" s="666"/>
      <c r="M57" s="667"/>
      <c r="N57" s="667"/>
      <c r="O57" s="667"/>
      <c r="P57" s="667"/>
      <c r="Q57" s="667"/>
      <c r="R57" s="667"/>
      <c r="S57" s="667"/>
      <c r="T57" s="667"/>
      <c r="U57" s="667"/>
      <c r="V57" s="667"/>
      <c r="W57" s="667"/>
      <c r="X57" s="668"/>
      <c r="Y57" s="388"/>
      <c r="Z57" s="389"/>
      <c r="AA57" s="389"/>
      <c r="AB57" s="811"/>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52"/>
      <c r="B58" s="1053"/>
      <c r="C58" s="1053"/>
      <c r="D58" s="1053"/>
      <c r="E58" s="1053"/>
      <c r="F58" s="1054"/>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2"/>
      <c r="B59" s="1053"/>
      <c r="C59" s="1053"/>
      <c r="D59" s="1053"/>
      <c r="E59" s="1053"/>
      <c r="F59" s="1054"/>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2"/>
      <c r="B60" s="1053"/>
      <c r="C60" s="1053"/>
      <c r="D60" s="1053"/>
      <c r="E60" s="1053"/>
      <c r="F60" s="1054"/>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2"/>
      <c r="B61" s="1053"/>
      <c r="C61" s="1053"/>
      <c r="D61" s="1053"/>
      <c r="E61" s="1053"/>
      <c r="F61" s="1054"/>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2"/>
      <c r="B62" s="1053"/>
      <c r="C62" s="1053"/>
      <c r="D62" s="1053"/>
      <c r="E62" s="1053"/>
      <c r="F62" s="1054"/>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2"/>
      <c r="B63" s="1053"/>
      <c r="C63" s="1053"/>
      <c r="D63" s="1053"/>
      <c r="E63" s="1053"/>
      <c r="F63" s="1054"/>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2"/>
      <c r="B64" s="1053"/>
      <c r="C64" s="1053"/>
      <c r="D64" s="1053"/>
      <c r="E64" s="1053"/>
      <c r="F64" s="1054"/>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2"/>
      <c r="B65" s="1053"/>
      <c r="C65" s="1053"/>
      <c r="D65" s="1053"/>
      <c r="E65" s="1053"/>
      <c r="F65" s="1054"/>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2"/>
      <c r="B66" s="1053"/>
      <c r="C66" s="1053"/>
      <c r="D66" s="1053"/>
      <c r="E66" s="1053"/>
      <c r="F66" s="1054"/>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2"/>
      <c r="B67" s="1053"/>
      <c r="C67" s="1053"/>
      <c r="D67" s="1053"/>
      <c r="E67" s="1053"/>
      <c r="F67" s="1054"/>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2"/>
      <c r="B68" s="1053"/>
      <c r="C68" s="1053"/>
      <c r="D68" s="1053"/>
      <c r="E68" s="1053"/>
      <c r="F68" s="1054"/>
      <c r="G68" s="797" t="s">
        <v>394</v>
      </c>
      <c r="H68" s="798"/>
      <c r="I68" s="798"/>
      <c r="J68" s="798"/>
      <c r="K68" s="798"/>
      <c r="L68" s="798"/>
      <c r="M68" s="798"/>
      <c r="N68" s="798"/>
      <c r="O68" s="798"/>
      <c r="P68" s="798"/>
      <c r="Q68" s="798"/>
      <c r="R68" s="798"/>
      <c r="S68" s="798"/>
      <c r="T68" s="798"/>
      <c r="U68" s="798"/>
      <c r="V68" s="798"/>
      <c r="W68" s="798"/>
      <c r="X68" s="798"/>
      <c r="Y68" s="798"/>
      <c r="Z68" s="798"/>
      <c r="AA68" s="798"/>
      <c r="AB68" s="843"/>
      <c r="AC68" s="797" t="s">
        <v>395</v>
      </c>
      <c r="AD68" s="798"/>
      <c r="AE68" s="798"/>
      <c r="AF68" s="798"/>
      <c r="AG68" s="798"/>
      <c r="AH68" s="798"/>
      <c r="AI68" s="798"/>
      <c r="AJ68" s="798"/>
      <c r="AK68" s="798"/>
      <c r="AL68" s="798"/>
      <c r="AM68" s="798"/>
      <c r="AN68" s="798"/>
      <c r="AO68" s="798"/>
      <c r="AP68" s="798"/>
      <c r="AQ68" s="798"/>
      <c r="AR68" s="798"/>
      <c r="AS68" s="798"/>
      <c r="AT68" s="798"/>
      <c r="AU68" s="798"/>
      <c r="AV68" s="798"/>
      <c r="AW68" s="798"/>
      <c r="AX68" s="799"/>
    </row>
    <row r="69" spans="1:50" ht="25.5" customHeight="1" x14ac:dyDescent="0.15">
      <c r="A69" s="1052"/>
      <c r="B69" s="1053"/>
      <c r="C69" s="1053"/>
      <c r="D69" s="1053"/>
      <c r="E69" s="1053"/>
      <c r="F69" s="1054"/>
      <c r="G69" s="821"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4"/>
      <c r="AC69" s="821"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2"/>
      <c r="B70" s="1053"/>
      <c r="C70" s="1053"/>
      <c r="D70" s="1053"/>
      <c r="E70" s="1053"/>
      <c r="F70" s="1054"/>
      <c r="G70" s="672"/>
      <c r="H70" s="673"/>
      <c r="I70" s="673"/>
      <c r="J70" s="673"/>
      <c r="K70" s="674"/>
      <c r="L70" s="666"/>
      <c r="M70" s="667"/>
      <c r="N70" s="667"/>
      <c r="O70" s="667"/>
      <c r="P70" s="667"/>
      <c r="Q70" s="667"/>
      <c r="R70" s="667"/>
      <c r="S70" s="667"/>
      <c r="T70" s="667"/>
      <c r="U70" s="667"/>
      <c r="V70" s="667"/>
      <c r="W70" s="667"/>
      <c r="X70" s="668"/>
      <c r="Y70" s="388"/>
      <c r="Z70" s="389"/>
      <c r="AA70" s="389"/>
      <c r="AB70" s="811"/>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52"/>
      <c r="B71" s="1053"/>
      <c r="C71" s="1053"/>
      <c r="D71" s="1053"/>
      <c r="E71" s="1053"/>
      <c r="F71" s="1054"/>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2"/>
      <c r="B72" s="1053"/>
      <c r="C72" s="1053"/>
      <c r="D72" s="1053"/>
      <c r="E72" s="1053"/>
      <c r="F72" s="1054"/>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2"/>
      <c r="B73" s="1053"/>
      <c r="C73" s="1053"/>
      <c r="D73" s="1053"/>
      <c r="E73" s="1053"/>
      <c r="F73" s="1054"/>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2"/>
      <c r="B74" s="1053"/>
      <c r="C74" s="1053"/>
      <c r="D74" s="1053"/>
      <c r="E74" s="1053"/>
      <c r="F74" s="1054"/>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2"/>
      <c r="B75" s="1053"/>
      <c r="C75" s="1053"/>
      <c r="D75" s="1053"/>
      <c r="E75" s="1053"/>
      <c r="F75" s="1054"/>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2"/>
      <c r="B76" s="1053"/>
      <c r="C76" s="1053"/>
      <c r="D76" s="1053"/>
      <c r="E76" s="1053"/>
      <c r="F76" s="1054"/>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2"/>
      <c r="B77" s="1053"/>
      <c r="C77" s="1053"/>
      <c r="D77" s="1053"/>
      <c r="E77" s="1053"/>
      <c r="F77" s="1054"/>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2"/>
      <c r="B78" s="1053"/>
      <c r="C78" s="1053"/>
      <c r="D78" s="1053"/>
      <c r="E78" s="1053"/>
      <c r="F78" s="1054"/>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2"/>
      <c r="B79" s="1053"/>
      <c r="C79" s="1053"/>
      <c r="D79" s="1053"/>
      <c r="E79" s="1053"/>
      <c r="F79" s="1054"/>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2"/>
      <c r="B80" s="1053"/>
      <c r="C80" s="1053"/>
      <c r="D80" s="1053"/>
      <c r="E80" s="1053"/>
      <c r="F80" s="1054"/>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2"/>
      <c r="B81" s="1053"/>
      <c r="C81" s="1053"/>
      <c r="D81" s="1053"/>
      <c r="E81" s="1053"/>
      <c r="F81" s="1054"/>
      <c r="G81" s="797" t="s">
        <v>396</v>
      </c>
      <c r="H81" s="798"/>
      <c r="I81" s="798"/>
      <c r="J81" s="798"/>
      <c r="K81" s="798"/>
      <c r="L81" s="798"/>
      <c r="M81" s="798"/>
      <c r="N81" s="798"/>
      <c r="O81" s="798"/>
      <c r="P81" s="798"/>
      <c r="Q81" s="798"/>
      <c r="R81" s="798"/>
      <c r="S81" s="798"/>
      <c r="T81" s="798"/>
      <c r="U81" s="798"/>
      <c r="V81" s="798"/>
      <c r="W81" s="798"/>
      <c r="X81" s="798"/>
      <c r="Y81" s="798"/>
      <c r="Z81" s="798"/>
      <c r="AA81" s="798"/>
      <c r="AB81" s="843"/>
      <c r="AC81" s="797" t="s">
        <v>397</v>
      </c>
      <c r="AD81" s="798"/>
      <c r="AE81" s="798"/>
      <c r="AF81" s="798"/>
      <c r="AG81" s="798"/>
      <c r="AH81" s="798"/>
      <c r="AI81" s="798"/>
      <c r="AJ81" s="798"/>
      <c r="AK81" s="798"/>
      <c r="AL81" s="798"/>
      <c r="AM81" s="798"/>
      <c r="AN81" s="798"/>
      <c r="AO81" s="798"/>
      <c r="AP81" s="798"/>
      <c r="AQ81" s="798"/>
      <c r="AR81" s="798"/>
      <c r="AS81" s="798"/>
      <c r="AT81" s="798"/>
      <c r="AU81" s="798"/>
      <c r="AV81" s="798"/>
      <c r="AW81" s="798"/>
      <c r="AX81" s="799"/>
    </row>
    <row r="82" spans="1:50" ht="24.75" customHeight="1" x14ac:dyDescent="0.15">
      <c r="A82" s="1052"/>
      <c r="B82" s="1053"/>
      <c r="C82" s="1053"/>
      <c r="D82" s="1053"/>
      <c r="E82" s="1053"/>
      <c r="F82" s="1054"/>
      <c r="G82" s="821"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4"/>
      <c r="AC82" s="821"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2"/>
      <c r="B83" s="1053"/>
      <c r="C83" s="1053"/>
      <c r="D83" s="1053"/>
      <c r="E83" s="1053"/>
      <c r="F83" s="1054"/>
      <c r="G83" s="672"/>
      <c r="H83" s="673"/>
      <c r="I83" s="673"/>
      <c r="J83" s="673"/>
      <c r="K83" s="674"/>
      <c r="L83" s="666"/>
      <c r="M83" s="667"/>
      <c r="N83" s="667"/>
      <c r="O83" s="667"/>
      <c r="P83" s="667"/>
      <c r="Q83" s="667"/>
      <c r="R83" s="667"/>
      <c r="S83" s="667"/>
      <c r="T83" s="667"/>
      <c r="U83" s="667"/>
      <c r="V83" s="667"/>
      <c r="W83" s="667"/>
      <c r="X83" s="668"/>
      <c r="Y83" s="388"/>
      <c r="Z83" s="389"/>
      <c r="AA83" s="389"/>
      <c r="AB83" s="811"/>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52"/>
      <c r="B84" s="1053"/>
      <c r="C84" s="1053"/>
      <c r="D84" s="1053"/>
      <c r="E84" s="1053"/>
      <c r="F84" s="1054"/>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2"/>
      <c r="B85" s="1053"/>
      <c r="C85" s="1053"/>
      <c r="D85" s="1053"/>
      <c r="E85" s="1053"/>
      <c r="F85" s="1054"/>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2"/>
      <c r="B86" s="1053"/>
      <c r="C86" s="1053"/>
      <c r="D86" s="1053"/>
      <c r="E86" s="1053"/>
      <c r="F86" s="1054"/>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2"/>
      <c r="B87" s="1053"/>
      <c r="C87" s="1053"/>
      <c r="D87" s="1053"/>
      <c r="E87" s="1053"/>
      <c r="F87" s="1054"/>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2"/>
      <c r="B88" s="1053"/>
      <c r="C88" s="1053"/>
      <c r="D88" s="1053"/>
      <c r="E88" s="1053"/>
      <c r="F88" s="1054"/>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2"/>
      <c r="B89" s="1053"/>
      <c r="C89" s="1053"/>
      <c r="D89" s="1053"/>
      <c r="E89" s="1053"/>
      <c r="F89" s="1054"/>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2"/>
      <c r="B90" s="1053"/>
      <c r="C90" s="1053"/>
      <c r="D90" s="1053"/>
      <c r="E90" s="1053"/>
      <c r="F90" s="1054"/>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2"/>
      <c r="B91" s="1053"/>
      <c r="C91" s="1053"/>
      <c r="D91" s="1053"/>
      <c r="E91" s="1053"/>
      <c r="F91" s="1054"/>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2"/>
      <c r="B92" s="1053"/>
      <c r="C92" s="1053"/>
      <c r="D92" s="1053"/>
      <c r="E92" s="1053"/>
      <c r="F92" s="1054"/>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2"/>
      <c r="B93" s="1053"/>
      <c r="C93" s="1053"/>
      <c r="D93" s="1053"/>
      <c r="E93" s="1053"/>
      <c r="F93" s="1054"/>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2"/>
      <c r="B94" s="1053"/>
      <c r="C94" s="1053"/>
      <c r="D94" s="1053"/>
      <c r="E94" s="1053"/>
      <c r="F94" s="1054"/>
      <c r="G94" s="797" t="s">
        <v>398</v>
      </c>
      <c r="H94" s="798"/>
      <c r="I94" s="798"/>
      <c r="J94" s="798"/>
      <c r="K94" s="798"/>
      <c r="L94" s="798"/>
      <c r="M94" s="798"/>
      <c r="N94" s="798"/>
      <c r="O94" s="798"/>
      <c r="P94" s="798"/>
      <c r="Q94" s="798"/>
      <c r="R94" s="798"/>
      <c r="S94" s="798"/>
      <c r="T94" s="798"/>
      <c r="U94" s="798"/>
      <c r="V94" s="798"/>
      <c r="W94" s="798"/>
      <c r="X94" s="798"/>
      <c r="Y94" s="798"/>
      <c r="Z94" s="798"/>
      <c r="AA94" s="798"/>
      <c r="AB94" s="843"/>
      <c r="AC94" s="797" t="s">
        <v>305</v>
      </c>
      <c r="AD94" s="798"/>
      <c r="AE94" s="798"/>
      <c r="AF94" s="798"/>
      <c r="AG94" s="798"/>
      <c r="AH94" s="798"/>
      <c r="AI94" s="798"/>
      <c r="AJ94" s="798"/>
      <c r="AK94" s="798"/>
      <c r="AL94" s="798"/>
      <c r="AM94" s="798"/>
      <c r="AN94" s="798"/>
      <c r="AO94" s="798"/>
      <c r="AP94" s="798"/>
      <c r="AQ94" s="798"/>
      <c r="AR94" s="798"/>
      <c r="AS94" s="798"/>
      <c r="AT94" s="798"/>
      <c r="AU94" s="798"/>
      <c r="AV94" s="798"/>
      <c r="AW94" s="798"/>
      <c r="AX94" s="799"/>
    </row>
    <row r="95" spans="1:50" ht="24.75" customHeight="1" x14ac:dyDescent="0.15">
      <c r="A95" s="1052"/>
      <c r="B95" s="1053"/>
      <c r="C95" s="1053"/>
      <c r="D95" s="1053"/>
      <c r="E95" s="1053"/>
      <c r="F95" s="1054"/>
      <c r="G95" s="821"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4"/>
      <c r="AC95" s="821"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2"/>
      <c r="B96" s="1053"/>
      <c r="C96" s="1053"/>
      <c r="D96" s="1053"/>
      <c r="E96" s="1053"/>
      <c r="F96" s="1054"/>
      <c r="G96" s="672"/>
      <c r="H96" s="673"/>
      <c r="I96" s="673"/>
      <c r="J96" s="673"/>
      <c r="K96" s="674"/>
      <c r="L96" s="666"/>
      <c r="M96" s="667"/>
      <c r="N96" s="667"/>
      <c r="O96" s="667"/>
      <c r="P96" s="667"/>
      <c r="Q96" s="667"/>
      <c r="R96" s="667"/>
      <c r="S96" s="667"/>
      <c r="T96" s="667"/>
      <c r="U96" s="667"/>
      <c r="V96" s="667"/>
      <c r="W96" s="667"/>
      <c r="X96" s="668"/>
      <c r="Y96" s="388"/>
      <c r="Z96" s="389"/>
      <c r="AA96" s="389"/>
      <c r="AB96" s="811"/>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52"/>
      <c r="B97" s="1053"/>
      <c r="C97" s="1053"/>
      <c r="D97" s="1053"/>
      <c r="E97" s="1053"/>
      <c r="F97" s="1054"/>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2"/>
      <c r="B98" s="1053"/>
      <c r="C98" s="1053"/>
      <c r="D98" s="1053"/>
      <c r="E98" s="1053"/>
      <c r="F98" s="1054"/>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2"/>
      <c r="B99" s="1053"/>
      <c r="C99" s="1053"/>
      <c r="D99" s="1053"/>
      <c r="E99" s="1053"/>
      <c r="F99" s="1054"/>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2"/>
      <c r="B100" s="1053"/>
      <c r="C100" s="1053"/>
      <c r="D100" s="1053"/>
      <c r="E100" s="1053"/>
      <c r="F100" s="105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2"/>
      <c r="B101" s="1053"/>
      <c r="C101" s="1053"/>
      <c r="D101" s="1053"/>
      <c r="E101" s="1053"/>
      <c r="F101" s="105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2"/>
      <c r="B102" s="1053"/>
      <c r="C102" s="1053"/>
      <c r="D102" s="1053"/>
      <c r="E102" s="1053"/>
      <c r="F102" s="105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2"/>
      <c r="B103" s="1053"/>
      <c r="C103" s="1053"/>
      <c r="D103" s="1053"/>
      <c r="E103" s="1053"/>
      <c r="F103" s="105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2"/>
      <c r="B104" s="1053"/>
      <c r="C104" s="1053"/>
      <c r="D104" s="1053"/>
      <c r="E104" s="1053"/>
      <c r="F104" s="105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2"/>
      <c r="B105" s="1053"/>
      <c r="C105" s="1053"/>
      <c r="D105" s="1053"/>
      <c r="E105" s="1053"/>
      <c r="F105" s="105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797" t="s">
        <v>306</v>
      </c>
      <c r="H108" s="798"/>
      <c r="I108" s="798"/>
      <c r="J108" s="798"/>
      <c r="K108" s="798"/>
      <c r="L108" s="798"/>
      <c r="M108" s="798"/>
      <c r="N108" s="798"/>
      <c r="O108" s="798"/>
      <c r="P108" s="798"/>
      <c r="Q108" s="798"/>
      <c r="R108" s="798"/>
      <c r="S108" s="798"/>
      <c r="T108" s="798"/>
      <c r="U108" s="798"/>
      <c r="V108" s="798"/>
      <c r="W108" s="798"/>
      <c r="X108" s="798"/>
      <c r="Y108" s="798"/>
      <c r="Z108" s="798"/>
      <c r="AA108" s="798"/>
      <c r="AB108" s="843"/>
      <c r="AC108" s="797" t="s">
        <v>399</v>
      </c>
      <c r="AD108" s="798"/>
      <c r="AE108" s="798"/>
      <c r="AF108" s="798"/>
      <c r="AG108" s="798"/>
      <c r="AH108" s="798"/>
      <c r="AI108" s="798"/>
      <c r="AJ108" s="798"/>
      <c r="AK108" s="798"/>
      <c r="AL108" s="798"/>
      <c r="AM108" s="798"/>
      <c r="AN108" s="798"/>
      <c r="AO108" s="798"/>
      <c r="AP108" s="798"/>
      <c r="AQ108" s="798"/>
      <c r="AR108" s="798"/>
      <c r="AS108" s="798"/>
      <c r="AT108" s="798"/>
      <c r="AU108" s="798"/>
      <c r="AV108" s="798"/>
      <c r="AW108" s="798"/>
      <c r="AX108" s="799"/>
    </row>
    <row r="109" spans="1:50" ht="24.75" customHeight="1" x14ac:dyDescent="0.15">
      <c r="A109" s="1052"/>
      <c r="B109" s="1053"/>
      <c r="C109" s="1053"/>
      <c r="D109" s="1053"/>
      <c r="E109" s="1053"/>
      <c r="F109" s="1054"/>
      <c r="G109" s="821"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4"/>
      <c r="AC109" s="821"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2"/>
      <c r="B110" s="1053"/>
      <c r="C110" s="1053"/>
      <c r="D110" s="1053"/>
      <c r="E110" s="1053"/>
      <c r="F110" s="1054"/>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11"/>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52"/>
      <c r="B111" s="1053"/>
      <c r="C111" s="1053"/>
      <c r="D111" s="1053"/>
      <c r="E111" s="1053"/>
      <c r="F111" s="105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2"/>
      <c r="B112" s="1053"/>
      <c r="C112" s="1053"/>
      <c r="D112" s="1053"/>
      <c r="E112" s="1053"/>
      <c r="F112" s="105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2"/>
      <c r="B113" s="1053"/>
      <c r="C113" s="1053"/>
      <c r="D113" s="1053"/>
      <c r="E113" s="1053"/>
      <c r="F113" s="105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2"/>
      <c r="B114" s="1053"/>
      <c r="C114" s="1053"/>
      <c r="D114" s="1053"/>
      <c r="E114" s="1053"/>
      <c r="F114" s="105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2"/>
      <c r="B115" s="1053"/>
      <c r="C115" s="1053"/>
      <c r="D115" s="1053"/>
      <c r="E115" s="1053"/>
      <c r="F115" s="105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2"/>
      <c r="B116" s="1053"/>
      <c r="C116" s="1053"/>
      <c r="D116" s="1053"/>
      <c r="E116" s="1053"/>
      <c r="F116" s="105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2"/>
      <c r="B117" s="1053"/>
      <c r="C117" s="1053"/>
      <c r="D117" s="1053"/>
      <c r="E117" s="1053"/>
      <c r="F117" s="105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2"/>
      <c r="B118" s="1053"/>
      <c r="C118" s="1053"/>
      <c r="D118" s="1053"/>
      <c r="E118" s="1053"/>
      <c r="F118" s="105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2"/>
      <c r="B119" s="1053"/>
      <c r="C119" s="1053"/>
      <c r="D119" s="1053"/>
      <c r="E119" s="1053"/>
      <c r="F119" s="105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2"/>
      <c r="B120" s="1053"/>
      <c r="C120" s="1053"/>
      <c r="D120" s="1053"/>
      <c r="E120" s="1053"/>
      <c r="F120" s="1054"/>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2"/>
      <c r="B121" s="1053"/>
      <c r="C121" s="1053"/>
      <c r="D121" s="1053"/>
      <c r="E121" s="1053"/>
      <c r="F121" s="1054"/>
      <c r="G121" s="797" t="s">
        <v>400</v>
      </c>
      <c r="H121" s="798"/>
      <c r="I121" s="798"/>
      <c r="J121" s="798"/>
      <c r="K121" s="798"/>
      <c r="L121" s="798"/>
      <c r="M121" s="798"/>
      <c r="N121" s="798"/>
      <c r="O121" s="798"/>
      <c r="P121" s="798"/>
      <c r="Q121" s="798"/>
      <c r="R121" s="798"/>
      <c r="S121" s="798"/>
      <c r="T121" s="798"/>
      <c r="U121" s="798"/>
      <c r="V121" s="798"/>
      <c r="W121" s="798"/>
      <c r="X121" s="798"/>
      <c r="Y121" s="798"/>
      <c r="Z121" s="798"/>
      <c r="AA121" s="798"/>
      <c r="AB121" s="843"/>
      <c r="AC121" s="797" t="s">
        <v>401</v>
      </c>
      <c r="AD121" s="798"/>
      <c r="AE121" s="798"/>
      <c r="AF121" s="798"/>
      <c r="AG121" s="798"/>
      <c r="AH121" s="798"/>
      <c r="AI121" s="798"/>
      <c r="AJ121" s="798"/>
      <c r="AK121" s="798"/>
      <c r="AL121" s="798"/>
      <c r="AM121" s="798"/>
      <c r="AN121" s="798"/>
      <c r="AO121" s="798"/>
      <c r="AP121" s="798"/>
      <c r="AQ121" s="798"/>
      <c r="AR121" s="798"/>
      <c r="AS121" s="798"/>
      <c r="AT121" s="798"/>
      <c r="AU121" s="798"/>
      <c r="AV121" s="798"/>
      <c r="AW121" s="798"/>
      <c r="AX121" s="799"/>
    </row>
    <row r="122" spans="1:50" ht="25.5" customHeight="1" x14ac:dyDescent="0.15">
      <c r="A122" s="1052"/>
      <c r="B122" s="1053"/>
      <c r="C122" s="1053"/>
      <c r="D122" s="1053"/>
      <c r="E122" s="1053"/>
      <c r="F122" s="1054"/>
      <c r="G122" s="821"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4"/>
      <c r="AC122" s="821"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2"/>
      <c r="B123" s="1053"/>
      <c r="C123" s="1053"/>
      <c r="D123" s="1053"/>
      <c r="E123" s="1053"/>
      <c r="F123" s="1054"/>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11"/>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52"/>
      <c r="B124" s="1053"/>
      <c r="C124" s="1053"/>
      <c r="D124" s="1053"/>
      <c r="E124" s="1053"/>
      <c r="F124" s="105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2"/>
      <c r="B125" s="1053"/>
      <c r="C125" s="1053"/>
      <c r="D125" s="1053"/>
      <c r="E125" s="1053"/>
      <c r="F125" s="105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2"/>
      <c r="B126" s="1053"/>
      <c r="C126" s="1053"/>
      <c r="D126" s="1053"/>
      <c r="E126" s="1053"/>
      <c r="F126" s="105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2"/>
      <c r="B127" s="1053"/>
      <c r="C127" s="1053"/>
      <c r="D127" s="1053"/>
      <c r="E127" s="1053"/>
      <c r="F127" s="105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2"/>
      <c r="B128" s="1053"/>
      <c r="C128" s="1053"/>
      <c r="D128" s="1053"/>
      <c r="E128" s="1053"/>
      <c r="F128" s="105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2"/>
      <c r="B129" s="1053"/>
      <c r="C129" s="1053"/>
      <c r="D129" s="1053"/>
      <c r="E129" s="1053"/>
      <c r="F129" s="105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2"/>
      <c r="B130" s="1053"/>
      <c r="C130" s="1053"/>
      <c r="D130" s="1053"/>
      <c r="E130" s="1053"/>
      <c r="F130" s="105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2"/>
      <c r="B131" s="1053"/>
      <c r="C131" s="1053"/>
      <c r="D131" s="1053"/>
      <c r="E131" s="1053"/>
      <c r="F131" s="105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2"/>
      <c r="B132" s="1053"/>
      <c r="C132" s="1053"/>
      <c r="D132" s="1053"/>
      <c r="E132" s="1053"/>
      <c r="F132" s="105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2"/>
      <c r="B133" s="1053"/>
      <c r="C133" s="1053"/>
      <c r="D133" s="1053"/>
      <c r="E133" s="1053"/>
      <c r="F133" s="1054"/>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2"/>
      <c r="B134" s="1053"/>
      <c r="C134" s="1053"/>
      <c r="D134" s="1053"/>
      <c r="E134" s="1053"/>
      <c r="F134" s="1054"/>
      <c r="G134" s="797" t="s">
        <v>402</v>
      </c>
      <c r="H134" s="798"/>
      <c r="I134" s="798"/>
      <c r="J134" s="798"/>
      <c r="K134" s="798"/>
      <c r="L134" s="798"/>
      <c r="M134" s="798"/>
      <c r="N134" s="798"/>
      <c r="O134" s="798"/>
      <c r="P134" s="798"/>
      <c r="Q134" s="798"/>
      <c r="R134" s="798"/>
      <c r="S134" s="798"/>
      <c r="T134" s="798"/>
      <c r="U134" s="798"/>
      <c r="V134" s="798"/>
      <c r="W134" s="798"/>
      <c r="X134" s="798"/>
      <c r="Y134" s="798"/>
      <c r="Z134" s="798"/>
      <c r="AA134" s="798"/>
      <c r="AB134" s="843"/>
      <c r="AC134" s="797" t="s">
        <v>403</v>
      </c>
      <c r="AD134" s="798"/>
      <c r="AE134" s="798"/>
      <c r="AF134" s="798"/>
      <c r="AG134" s="798"/>
      <c r="AH134" s="798"/>
      <c r="AI134" s="798"/>
      <c r="AJ134" s="798"/>
      <c r="AK134" s="798"/>
      <c r="AL134" s="798"/>
      <c r="AM134" s="798"/>
      <c r="AN134" s="798"/>
      <c r="AO134" s="798"/>
      <c r="AP134" s="798"/>
      <c r="AQ134" s="798"/>
      <c r="AR134" s="798"/>
      <c r="AS134" s="798"/>
      <c r="AT134" s="798"/>
      <c r="AU134" s="798"/>
      <c r="AV134" s="798"/>
      <c r="AW134" s="798"/>
      <c r="AX134" s="799"/>
    </row>
    <row r="135" spans="1:50" ht="24.75" customHeight="1" x14ac:dyDescent="0.15">
      <c r="A135" s="1052"/>
      <c r="B135" s="1053"/>
      <c r="C135" s="1053"/>
      <c r="D135" s="1053"/>
      <c r="E135" s="1053"/>
      <c r="F135" s="1054"/>
      <c r="G135" s="821"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4"/>
      <c r="AC135" s="821"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2"/>
      <c r="B136" s="1053"/>
      <c r="C136" s="1053"/>
      <c r="D136" s="1053"/>
      <c r="E136" s="1053"/>
      <c r="F136" s="1054"/>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11"/>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52"/>
      <c r="B137" s="1053"/>
      <c r="C137" s="1053"/>
      <c r="D137" s="1053"/>
      <c r="E137" s="1053"/>
      <c r="F137" s="105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2"/>
      <c r="B138" s="1053"/>
      <c r="C138" s="1053"/>
      <c r="D138" s="1053"/>
      <c r="E138" s="1053"/>
      <c r="F138" s="105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2"/>
      <c r="B139" s="1053"/>
      <c r="C139" s="1053"/>
      <c r="D139" s="1053"/>
      <c r="E139" s="1053"/>
      <c r="F139" s="105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2"/>
      <c r="B140" s="1053"/>
      <c r="C140" s="1053"/>
      <c r="D140" s="1053"/>
      <c r="E140" s="1053"/>
      <c r="F140" s="105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2"/>
      <c r="B141" s="1053"/>
      <c r="C141" s="1053"/>
      <c r="D141" s="1053"/>
      <c r="E141" s="1053"/>
      <c r="F141" s="105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2"/>
      <c r="B142" s="1053"/>
      <c r="C142" s="1053"/>
      <c r="D142" s="1053"/>
      <c r="E142" s="1053"/>
      <c r="F142" s="105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2"/>
      <c r="B143" s="1053"/>
      <c r="C143" s="1053"/>
      <c r="D143" s="1053"/>
      <c r="E143" s="1053"/>
      <c r="F143" s="105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2"/>
      <c r="B144" s="1053"/>
      <c r="C144" s="1053"/>
      <c r="D144" s="1053"/>
      <c r="E144" s="1053"/>
      <c r="F144" s="105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2"/>
      <c r="B145" s="1053"/>
      <c r="C145" s="1053"/>
      <c r="D145" s="1053"/>
      <c r="E145" s="1053"/>
      <c r="F145" s="105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2"/>
      <c r="B146" s="1053"/>
      <c r="C146" s="1053"/>
      <c r="D146" s="1053"/>
      <c r="E146" s="1053"/>
      <c r="F146" s="1054"/>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2"/>
      <c r="B147" s="1053"/>
      <c r="C147" s="1053"/>
      <c r="D147" s="1053"/>
      <c r="E147" s="1053"/>
      <c r="F147" s="1054"/>
      <c r="G147" s="797" t="s">
        <v>404</v>
      </c>
      <c r="H147" s="798"/>
      <c r="I147" s="798"/>
      <c r="J147" s="798"/>
      <c r="K147" s="798"/>
      <c r="L147" s="798"/>
      <c r="M147" s="798"/>
      <c r="N147" s="798"/>
      <c r="O147" s="798"/>
      <c r="P147" s="798"/>
      <c r="Q147" s="798"/>
      <c r="R147" s="798"/>
      <c r="S147" s="798"/>
      <c r="T147" s="798"/>
      <c r="U147" s="798"/>
      <c r="V147" s="798"/>
      <c r="W147" s="798"/>
      <c r="X147" s="798"/>
      <c r="Y147" s="798"/>
      <c r="Z147" s="798"/>
      <c r="AA147" s="798"/>
      <c r="AB147" s="843"/>
      <c r="AC147" s="797" t="s">
        <v>307</v>
      </c>
      <c r="AD147" s="798"/>
      <c r="AE147" s="798"/>
      <c r="AF147" s="798"/>
      <c r="AG147" s="798"/>
      <c r="AH147" s="798"/>
      <c r="AI147" s="798"/>
      <c r="AJ147" s="798"/>
      <c r="AK147" s="798"/>
      <c r="AL147" s="798"/>
      <c r="AM147" s="798"/>
      <c r="AN147" s="798"/>
      <c r="AO147" s="798"/>
      <c r="AP147" s="798"/>
      <c r="AQ147" s="798"/>
      <c r="AR147" s="798"/>
      <c r="AS147" s="798"/>
      <c r="AT147" s="798"/>
      <c r="AU147" s="798"/>
      <c r="AV147" s="798"/>
      <c r="AW147" s="798"/>
      <c r="AX147" s="799"/>
    </row>
    <row r="148" spans="1:50" ht="24.75" customHeight="1" x14ac:dyDescent="0.15">
      <c r="A148" s="1052"/>
      <c r="B148" s="1053"/>
      <c r="C148" s="1053"/>
      <c r="D148" s="1053"/>
      <c r="E148" s="1053"/>
      <c r="F148" s="1054"/>
      <c r="G148" s="821"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4"/>
      <c r="AC148" s="821"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2"/>
      <c r="B149" s="1053"/>
      <c r="C149" s="1053"/>
      <c r="D149" s="1053"/>
      <c r="E149" s="1053"/>
      <c r="F149" s="1054"/>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11"/>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52"/>
      <c r="B150" s="1053"/>
      <c r="C150" s="1053"/>
      <c r="D150" s="1053"/>
      <c r="E150" s="1053"/>
      <c r="F150" s="105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2"/>
      <c r="B151" s="1053"/>
      <c r="C151" s="1053"/>
      <c r="D151" s="1053"/>
      <c r="E151" s="1053"/>
      <c r="F151" s="105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2"/>
      <c r="B152" s="1053"/>
      <c r="C152" s="1053"/>
      <c r="D152" s="1053"/>
      <c r="E152" s="1053"/>
      <c r="F152" s="105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2"/>
      <c r="B153" s="1053"/>
      <c r="C153" s="1053"/>
      <c r="D153" s="1053"/>
      <c r="E153" s="1053"/>
      <c r="F153" s="105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2"/>
      <c r="B154" s="1053"/>
      <c r="C154" s="1053"/>
      <c r="D154" s="1053"/>
      <c r="E154" s="1053"/>
      <c r="F154" s="105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2"/>
      <c r="B155" s="1053"/>
      <c r="C155" s="1053"/>
      <c r="D155" s="1053"/>
      <c r="E155" s="1053"/>
      <c r="F155" s="105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2"/>
      <c r="B156" s="1053"/>
      <c r="C156" s="1053"/>
      <c r="D156" s="1053"/>
      <c r="E156" s="1053"/>
      <c r="F156" s="105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2"/>
      <c r="B157" s="1053"/>
      <c r="C157" s="1053"/>
      <c r="D157" s="1053"/>
      <c r="E157" s="1053"/>
      <c r="F157" s="105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2"/>
      <c r="B158" s="1053"/>
      <c r="C158" s="1053"/>
      <c r="D158" s="1053"/>
      <c r="E158" s="1053"/>
      <c r="F158" s="105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797" t="s">
        <v>308</v>
      </c>
      <c r="H161" s="798"/>
      <c r="I161" s="798"/>
      <c r="J161" s="798"/>
      <c r="K161" s="798"/>
      <c r="L161" s="798"/>
      <c r="M161" s="798"/>
      <c r="N161" s="798"/>
      <c r="O161" s="798"/>
      <c r="P161" s="798"/>
      <c r="Q161" s="798"/>
      <c r="R161" s="798"/>
      <c r="S161" s="798"/>
      <c r="T161" s="798"/>
      <c r="U161" s="798"/>
      <c r="V161" s="798"/>
      <c r="W161" s="798"/>
      <c r="X161" s="798"/>
      <c r="Y161" s="798"/>
      <c r="Z161" s="798"/>
      <c r="AA161" s="798"/>
      <c r="AB161" s="843"/>
      <c r="AC161" s="797" t="s">
        <v>405</v>
      </c>
      <c r="AD161" s="798"/>
      <c r="AE161" s="798"/>
      <c r="AF161" s="798"/>
      <c r="AG161" s="798"/>
      <c r="AH161" s="798"/>
      <c r="AI161" s="798"/>
      <c r="AJ161" s="798"/>
      <c r="AK161" s="798"/>
      <c r="AL161" s="798"/>
      <c r="AM161" s="798"/>
      <c r="AN161" s="798"/>
      <c r="AO161" s="798"/>
      <c r="AP161" s="798"/>
      <c r="AQ161" s="798"/>
      <c r="AR161" s="798"/>
      <c r="AS161" s="798"/>
      <c r="AT161" s="798"/>
      <c r="AU161" s="798"/>
      <c r="AV161" s="798"/>
      <c r="AW161" s="798"/>
      <c r="AX161" s="799"/>
    </row>
    <row r="162" spans="1:50" ht="24.75" customHeight="1" x14ac:dyDescent="0.15">
      <c r="A162" s="1052"/>
      <c r="B162" s="1053"/>
      <c r="C162" s="1053"/>
      <c r="D162" s="1053"/>
      <c r="E162" s="1053"/>
      <c r="F162" s="1054"/>
      <c r="G162" s="821"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4"/>
      <c r="AC162" s="821"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2"/>
      <c r="B163" s="1053"/>
      <c r="C163" s="1053"/>
      <c r="D163" s="1053"/>
      <c r="E163" s="1053"/>
      <c r="F163" s="1054"/>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11"/>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52"/>
      <c r="B164" s="1053"/>
      <c r="C164" s="1053"/>
      <c r="D164" s="1053"/>
      <c r="E164" s="1053"/>
      <c r="F164" s="105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2"/>
      <c r="B165" s="1053"/>
      <c r="C165" s="1053"/>
      <c r="D165" s="1053"/>
      <c r="E165" s="1053"/>
      <c r="F165" s="105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2"/>
      <c r="B166" s="1053"/>
      <c r="C166" s="1053"/>
      <c r="D166" s="1053"/>
      <c r="E166" s="1053"/>
      <c r="F166" s="105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2"/>
      <c r="B167" s="1053"/>
      <c r="C167" s="1053"/>
      <c r="D167" s="1053"/>
      <c r="E167" s="1053"/>
      <c r="F167" s="105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2"/>
      <c r="B168" s="1053"/>
      <c r="C168" s="1053"/>
      <c r="D168" s="1053"/>
      <c r="E168" s="1053"/>
      <c r="F168" s="105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2"/>
      <c r="B169" s="1053"/>
      <c r="C169" s="1053"/>
      <c r="D169" s="1053"/>
      <c r="E169" s="1053"/>
      <c r="F169" s="105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2"/>
      <c r="B170" s="1053"/>
      <c r="C170" s="1053"/>
      <c r="D170" s="1053"/>
      <c r="E170" s="1053"/>
      <c r="F170" s="105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2"/>
      <c r="B171" s="1053"/>
      <c r="C171" s="1053"/>
      <c r="D171" s="1053"/>
      <c r="E171" s="1053"/>
      <c r="F171" s="105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2"/>
      <c r="B172" s="1053"/>
      <c r="C172" s="1053"/>
      <c r="D172" s="1053"/>
      <c r="E172" s="1053"/>
      <c r="F172" s="105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2"/>
      <c r="B173" s="1053"/>
      <c r="C173" s="1053"/>
      <c r="D173" s="1053"/>
      <c r="E173" s="1053"/>
      <c r="F173" s="1054"/>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2"/>
      <c r="B174" s="1053"/>
      <c r="C174" s="1053"/>
      <c r="D174" s="1053"/>
      <c r="E174" s="1053"/>
      <c r="F174" s="1054"/>
      <c r="G174" s="797" t="s">
        <v>406</v>
      </c>
      <c r="H174" s="798"/>
      <c r="I174" s="798"/>
      <c r="J174" s="798"/>
      <c r="K174" s="798"/>
      <c r="L174" s="798"/>
      <c r="M174" s="798"/>
      <c r="N174" s="798"/>
      <c r="O174" s="798"/>
      <c r="P174" s="798"/>
      <c r="Q174" s="798"/>
      <c r="R174" s="798"/>
      <c r="S174" s="798"/>
      <c r="T174" s="798"/>
      <c r="U174" s="798"/>
      <c r="V174" s="798"/>
      <c r="W174" s="798"/>
      <c r="X174" s="798"/>
      <c r="Y174" s="798"/>
      <c r="Z174" s="798"/>
      <c r="AA174" s="798"/>
      <c r="AB174" s="843"/>
      <c r="AC174" s="797" t="s">
        <v>407</v>
      </c>
      <c r="AD174" s="798"/>
      <c r="AE174" s="798"/>
      <c r="AF174" s="798"/>
      <c r="AG174" s="798"/>
      <c r="AH174" s="798"/>
      <c r="AI174" s="798"/>
      <c r="AJ174" s="798"/>
      <c r="AK174" s="798"/>
      <c r="AL174" s="798"/>
      <c r="AM174" s="798"/>
      <c r="AN174" s="798"/>
      <c r="AO174" s="798"/>
      <c r="AP174" s="798"/>
      <c r="AQ174" s="798"/>
      <c r="AR174" s="798"/>
      <c r="AS174" s="798"/>
      <c r="AT174" s="798"/>
      <c r="AU174" s="798"/>
      <c r="AV174" s="798"/>
      <c r="AW174" s="798"/>
      <c r="AX174" s="799"/>
    </row>
    <row r="175" spans="1:50" ht="25.5" customHeight="1" x14ac:dyDescent="0.15">
      <c r="A175" s="1052"/>
      <c r="B175" s="1053"/>
      <c r="C175" s="1053"/>
      <c r="D175" s="1053"/>
      <c r="E175" s="1053"/>
      <c r="F175" s="1054"/>
      <c r="G175" s="821"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4"/>
      <c r="AC175" s="821"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2"/>
      <c r="B176" s="1053"/>
      <c r="C176" s="1053"/>
      <c r="D176" s="1053"/>
      <c r="E176" s="1053"/>
      <c r="F176" s="1054"/>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11"/>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52"/>
      <c r="B177" s="1053"/>
      <c r="C177" s="1053"/>
      <c r="D177" s="1053"/>
      <c r="E177" s="1053"/>
      <c r="F177" s="105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2"/>
      <c r="B178" s="1053"/>
      <c r="C178" s="1053"/>
      <c r="D178" s="1053"/>
      <c r="E178" s="1053"/>
      <c r="F178" s="105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2"/>
      <c r="B179" s="1053"/>
      <c r="C179" s="1053"/>
      <c r="D179" s="1053"/>
      <c r="E179" s="1053"/>
      <c r="F179" s="105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2"/>
      <c r="B180" s="1053"/>
      <c r="C180" s="1053"/>
      <c r="D180" s="1053"/>
      <c r="E180" s="1053"/>
      <c r="F180" s="105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2"/>
      <c r="B181" s="1053"/>
      <c r="C181" s="1053"/>
      <c r="D181" s="1053"/>
      <c r="E181" s="1053"/>
      <c r="F181" s="105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2"/>
      <c r="B182" s="1053"/>
      <c r="C182" s="1053"/>
      <c r="D182" s="1053"/>
      <c r="E182" s="1053"/>
      <c r="F182" s="105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2"/>
      <c r="B183" s="1053"/>
      <c r="C183" s="1053"/>
      <c r="D183" s="1053"/>
      <c r="E183" s="1053"/>
      <c r="F183" s="105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2"/>
      <c r="B184" s="1053"/>
      <c r="C184" s="1053"/>
      <c r="D184" s="1053"/>
      <c r="E184" s="1053"/>
      <c r="F184" s="105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2"/>
      <c r="B185" s="1053"/>
      <c r="C185" s="1053"/>
      <c r="D185" s="1053"/>
      <c r="E185" s="1053"/>
      <c r="F185" s="105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2"/>
      <c r="B186" s="1053"/>
      <c r="C186" s="1053"/>
      <c r="D186" s="1053"/>
      <c r="E186" s="1053"/>
      <c r="F186" s="1054"/>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2"/>
      <c r="B187" s="1053"/>
      <c r="C187" s="1053"/>
      <c r="D187" s="1053"/>
      <c r="E187" s="1053"/>
      <c r="F187" s="1054"/>
      <c r="G187" s="797" t="s">
        <v>409</v>
      </c>
      <c r="H187" s="798"/>
      <c r="I187" s="798"/>
      <c r="J187" s="798"/>
      <c r="K187" s="798"/>
      <c r="L187" s="798"/>
      <c r="M187" s="798"/>
      <c r="N187" s="798"/>
      <c r="O187" s="798"/>
      <c r="P187" s="798"/>
      <c r="Q187" s="798"/>
      <c r="R187" s="798"/>
      <c r="S187" s="798"/>
      <c r="T187" s="798"/>
      <c r="U187" s="798"/>
      <c r="V187" s="798"/>
      <c r="W187" s="798"/>
      <c r="X187" s="798"/>
      <c r="Y187" s="798"/>
      <c r="Z187" s="798"/>
      <c r="AA187" s="798"/>
      <c r="AB187" s="843"/>
      <c r="AC187" s="797" t="s">
        <v>408</v>
      </c>
      <c r="AD187" s="798"/>
      <c r="AE187" s="798"/>
      <c r="AF187" s="798"/>
      <c r="AG187" s="798"/>
      <c r="AH187" s="798"/>
      <c r="AI187" s="798"/>
      <c r="AJ187" s="798"/>
      <c r="AK187" s="798"/>
      <c r="AL187" s="798"/>
      <c r="AM187" s="798"/>
      <c r="AN187" s="798"/>
      <c r="AO187" s="798"/>
      <c r="AP187" s="798"/>
      <c r="AQ187" s="798"/>
      <c r="AR187" s="798"/>
      <c r="AS187" s="798"/>
      <c r="AT187" s="798"/>
      <c r="AU187" s="798"/>
      <c r="AV187" s="798"/>
      <c r="AW187" s="798"/>
      <c r="AX187" s="799"/>
    </row>
    <row r="188" spans="1:50" ht="24.75" customHeight="1" x14ac:dyDescent="0.15">
      <c r="A188" s="1052"/>
      <c r="B188" s="1053"/>
      <c r="C188" s="1053"/>
      <c r="D188" s="1053"/>
      <c r="E188" s="1053"/>
      <c r="F188" s="1054"/>
      <c r="G188" s="821"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4"/>
      <c r="AC188" s="821"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2"/>
      <c r="B189" s="1053"/>
      <c r="C189" s="1053"/>
      <c r="D189" s="1053"/>
      <c r="E189" s="1053"/>
      <c r="F189" s="1054"/>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11"/>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52"/>
      <c r="B190" s="1053"/>
      <c r="C190" s="1053"/>
      <c r="D190" s="1053"/>
      <c r="E190" s="1053"/>
      <c r="F190" s="105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2"/>
      <c r="B191" s="1053"/>
      <c r="C191" s="1053"/>
      <c r="D191" s="1053"/>
      <c r="E191" s="1053"/>
      <c r="F191" s="105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2"/>
      <c r="B192" s="1053"/>
      <c r="C192" s="1053"/>
      <c r="D192" s="1053"/>
      <c r="E192" s="1053"/>
      <c r="F192" s="105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2"/>
      <c r="B193" s="1053"/>
      <c r="C193" s="1053"/>
      <c r="D193" s="1053"/>
      <c r="E193" s="1053"/>
      <c r="F193" s="105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2"/>
      <c r="B194" s="1053"/>
      <c r="C194" s="1053"/>
      <c r="D194" s="1053"/>
      <c r="E194" s="1053"/>
      <c r="F194" s="105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2"/>
      <c r="B195" s="1053"/>
      <c r="C195" s="1053"/>
      <c r="D195" s="1053"/>
      <c r="E195" s="1053"/>
      <c r="F195" s="105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2"/>
      <c r="B196" s="1053"/>
      <c r="C196" s="1053"/>
      <c r="D196" s="1053"/>
      <c r="E196" s="1053"/>
      <c r="F196" s="105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2"/>
      <c r="B197" s="1053"/>
      <c r="C197" s="1053"/>
      <c r="D197" s="1053"/>
      <c r="E197" s="1053"/>
      <c r="F197" s="105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2"/>
      <c r="B198" s="1053"/>
      <c r="C198" s="1053"/>
      <c r="D198" s="1053"/>
      <c r="E198" s="1053"/>
      <c r="F198" s="105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2"/>
      <c r="B199" s="1053"/>
      <c r="C199" s="1053"/>
      <c r="D199" s="1053"/>
      <c r="E199" s="1053"/>
      <c r="F199" s="1054"/>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2"/>
      <c r="B200" s="1053"/>
      <c r="C200" s="1053"/>
      <c r="D200" s="1053"/>
      <c r="E200" s="1053"/>
      <c r="F200" s="1054"/>
      <c r="G200" s="797" t="s">
        <v>410</v>
      </c>
      <c r="H200" s="798"/>
      <c r="I200" s="798"/>
      <c r="J200" s="798"/>
      <c r="K200" s="798"/>
      <c r="L200" s="798"/>
      <c r="M200" s="798"/>
      <c r="N200" s="798"/>
      <c r="O200" s="798"/>
      <c r="P200" s="798"/>
      <c r="Q200" s="798"/>
      <c r="R200" s="798"/>
      <c r="S200" s="798"/>
      <c r="T200" s="798"/>
      <c r="U200" s="798"/>
      <c r="V200" s="798"/>
      <c r="W200" s="798"/>
      <c r="X200" s="798"/>
      <c r="Y200" s="798"/>
      <c r="Z200" s="798"/>
      <c r="AA200" s="798"/>
      <c r="AB200" s="843"/>
      <c r="AC200" s="797" t="s">
        <v>309</v>
      </c>
      <c r="AD200" s="798"/>
      <c r="AE200" s="798"/>
      <c r="AF200" s="798"/>
      <c r="AG200" s="798"/>
      <c r="AH200" s="798"/>
      <c r="AI200" s="798"/>
      <c r="AJ200" s="798"/>
      <c r="AK200" s="798"/>
      <c r="AL200" s="798"/>
      <c r="AM200" s="798"/>
      <c r="AN200" s="798"/>
      <c r="AO200" s="798"/>
      <c r="AP200" s="798"/>
      <c r="AQ200" s="798"/>
      <c r="AR200" s="798"/>
      <c r="AS200" s="798"/>
      <c r="AT200" s="798"/>
      <c r="AU200" s="798"/>
      <c r="AV200" s="798"/>
      <c r="AW200" s="798"/>
      <c r="AX200" s="799"/>
    </row>
    <row r="201" spans="1:50" ht="24.75" customHeight="1" x14ac:dyDescent="0.15">
      <c r="A201" s="1052"/>
      <c r="B201" s="1053"/>
      <c r="C201" s="1053"/>
      <c r="D201" s="1053"/>
      <c r="E201" s="1053"/>
      <c r="F201" s="1054"/>
      <c r="G201" s="821"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4"/>
      <c r="AC201" s="821"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2"/>
      <c r="B202" s="1053"/>
      <c r="C202" s="1053"/>
      <c r="D202" s="1053"/>
      <c r="E202" s="1053"/>
      <c r="F202" s="1054"/>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11"/>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52"/>
      <c r="B203" s="1053"/>
      <c r="C203" s="1053"/>
      <c r="D203" s="1053"/>
      <c r="E203" s="1053"/>
      <c r="F203" s="105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2"/>
      <c r="B204" s="1053"/>
      <c r="C204" s="1053"/>
      <c r="D204" s="1053"/>
      <c r="E204" s="1053"/>
      <c r="F204" s="105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2"/>
      <c r="B205" s="1053"/>
      <c r="C205" s="1053"/>
      <c r="D205" s="1053"/>
      <c r="E205" s="1053"/>
      <c r="F205" s="105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2"/>
      <c r="B206" s="1053"/>
      <c r="C206" s="1053"/>
      <c r="D206" s="1053"/>
      <c r="E206" s="1053"/>
      <c r="F206" s="105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2"/>
      <c r="B207" s="1053"/>
      <c r="C207" s="1053"/>
      <c r="D207" s="1053"/>
      <c r="E207" s="1053"/>
      <c r="F207" s="105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2"/>
      <c r="B208" s="1053"/>
      <c r="C208" s="1053"/>
      <c r="D208" s="1053"/>
      <c r="E208" s="1053"/>
      <c r="F208" s="105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2"/>
      <c r="B209" s="1053"/>
      <c r="C209" s="1053"/>
      <c r="D209" s="1053"/>
      <c r="E209" s="1053"/>
      <c r="F209" s="105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2"/>
      <c r="B210" s="1053"/>
      <c r="C210" s="1053"/>
      <c r="D210" s="1053"/>
      <c r="E210" s="1053"/>
      <c r="F210" s="105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2"/>
      <c r="B211" s="1053"/>
      <c r="C211" s="1053"/>
      <c r="D211" s="1053"/>
      <c r="E211" s="1053"/>
      <c r="F211" s="105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797" t="s">
        <v>310</v>
      </c>
      <c r="H214" s="798"/>
      <c r="I214" s="798"/>
      <c r="J214" s="798"/>
      <c r="K214" s="798"/>
      <c r="L214" s="798"/>
      <c r="M214" s="798"/>
      <c r="N214" s="798"/>
      <c r="O214" s="798"/>
      <c r="P214" s="798"/>
      <c r="Q214" s="798"/>
      <c r="R214" s="798"/>
      <c r="S214" s="798"/>
      <c r="T214" s="798"/>
      <c r="U214" s="798"/>
      <c r="V214" s="798"/>
      <c r="W214" s="798"/>
      <c r="X214" s="798"/>
      <c r="Y214" s="798"/>
      <c r="Z214" s="798"/>
      <c r="AA214" s="798"/>
      <c r="AB214" s="843"/>
      <c r="AC214" s="797" t="s">
        <v>411</v>
      </c>
      <c r="AD214" s="798"/>
      <c r="AE214" s="798"/>
      <c r="AF214" s="798"/>
      <c r="AG214" s="798"/>
      <c r="AH214" s="798"/>
      <c r="AI214" s="798"/>
      <c r="AJ214" s="798"/>
      <c r="AK214" s="798"/>
      <c r="AL214" s="798"/>
      <c r="AM214" s="798"/>
      <c r="AN214" s="798"/>
      <c r="AO214" s="798"/>
      <c r="AP214" s="798"/>
      <c r="AQ214" s="798"/>
      <c r="AR214" s="798"/>
      <c r="AS214" s="798"/>
      <c r="AT214" s="798"/>
      <c r="AU214" s="798"/>
      <c r="AV214" s="798"/>
      <c r="AW214" s="798"/>
      <c r="AX214" s="799"/>
    </row>
    <row r="215" spans="1:50" ht="24.75" customHeight="1" x14ac:dyDescent="0.15">
      <c r="A215" s="1052"/>
      <c r="B215" s="1053"/>
      <c r="C215" s="1053"/>
      <c r="D215" s="1053"/>
      <c r="E215" s="1053"/>
      <c r="F215" s="1054"/>
      <c r="G215" s="821"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4"/>
      <c r="AC215" s="821"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2"/>
      <c r="B216" s="1053"/>
      <c r="C216" s="1053"/>
      <c r="D216" s="1053"/>
      <c r="E216" s="1053"/>
      <c r="F216" s="1054"/>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11"/>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52"/>
      <c r="B217" s="1053"/>
      <c r="C217" s="1053"/>
      <c r="D217" s="1053"/>
      <c r="E217" s="1053"/>
      <c r="F217" s="105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2"/>
      <c r="B218" s="1053"/>
      <c r="C218" s="1053"/>
      <c r="D218" s="1053"/>
      <c r="E218" s="1053"/>
      <c r="F218" s="105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2"/>
      <c r="B219" s="1053"/>
      <c r="C219" s="1053"/>
      <c r="D219" s="1053"/>
      <c r="E219" s="1053"/>
      <c r="F219" s="105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2"/>
      <c r="B220" s="1053"/>
      <c r="C220" s="1053"/>
      <c r="D220" s="1053"/>
      <c r="E220" s="1053"/>
      <c r="F220" s="105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2"/>
      <c r="B221" s="1053"/>
      <c r="C221" s="1053"/>
      <c r="D221" s="1053"/>
      <c r="E221" s="1053"/>
      <c r="F221" s="105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2"/>
      <c r="B222" s="1053"/>
      <c r="C222" s="1053"/>
      <c r="D222" s="1053"/>
      <c r="E222" s="1053"/>
      <c r="F222" s="105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2"/>
      <c r="B223" s="1053"/>
      <c r="C223" s="1053"/>
      <c r="D223" s="1053"/>
      <c r="E223" s="1053"/>
      <c r="F223" s="105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2"/>
      <c r="B224" s="1053"/>
      <c r="C224" s="1053"/>
      <c r="D224" s="1053"/>
      <c r="E224" s="1053"/>
      <c r="F224" s="105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2"/>
      <c r="B225" s="1053"/>
      <c r="C225" s="1053"/>
      <c r="D225" s="1053"/>
      <c r="E225" s="1053"/>
      <c r="F225" s="105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2"/>
      <c r="B226" s="1053"/>
      <c r="C226" s="1053"/>
      <c r="D226" s="1053"/>
      <c r="E226" s="1053"/>
      <c r="F226" s="1054"/>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2"/>
      <c r="B227" s="1053"/>
      <c r="C227" s="1053"/>
      <c r="D227" s="1053"/>
      <c r="E227" s="1053"/>
      <c r="F227" s="1054"/>
      <c r="G227" s="797" t="s">
        <v>412</v>
      </c>
      <c r="H227" s="798"/>
      <c r="I227" s="798"/>
      <c r="J227" s="798"/>
      <c r="K227" s="798"/>
      <c r="L227" s="798"/>
      <c r="M227" s="798"/>
      <c r="N227" s="798"/>
      <c r="O227" s="798"/>
      <c r="P227" s="798"/>
      <c r="Q227" s="798"/>
      <c r="R227" s="798"/>
      <c r="S227" s="798"/>
      <c r="T227" s="798"/>
      <c r="U227" s="798"/>
      <c r="V227" s="798"/>
      <c r="W227" s="798"/>
      <c r="X227" s="798"/>
      <c r="Y227" s="798"/>
      <c r="Z227" s="798"/>
      <c r="AA227" s="798"/>
      <c r="AB227" s="843"/>
      <c r="AC227" s="797" t="s">
        <v>413</v>
      </c>
      <c r="AD227" s="798"/>
      <c r="AE227" s="798"/>
      <c r="AF227" s="798"/>
      <c r="AG227" s="798"/>
      <c r="AH227" s="798"/>
      <c r="AI227" s="798"/>
      <c r="AJ227" s="798"/>
      <c r="AK227" s="798"/>
      <c r="AL227" s="798"/>
      <c r="AM227" s="798"/>
      <c r="AN227" s="798"/>
      <c r="AO227" s="798"/>
      <c r="AP227" s="798"/>
      <c r="AQ227" s="798"/>
      <c r="AR227" s="798"/>
      <c r="AS227" s="798"/>
      <c r="AT227" s="798"/>
      <c r="AU227" s="798"/>
      <c r="AV227" s="798"/>
      <c r="AW227" s="798"/>
      <c r="AX227" s="799"/>
    </row>
    <row r="228" spans="1:50" ht="25.5" customHeight="1" x14ac:dyDescent="0.15">
      <c r="A228" s="1052"/>
      <c r="B228" s="1053"/>
      <c r="C228" s="1053"/>
      <c r="D228" s="1053"/>
      <c r="E228" s="1053"/>
      <c r="F228" s="1054"/>
      <c r="G228" s="821"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4"/>
      <c r="AC228" s="821"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2"/>
      <c r="B229" s="1053"/>
      <c r="C229" s="1053"/>
      <c r="D229" s="1053"/>
      <c r="E229" s="1053"/>
      <c r="F229" s="1054"/>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11"/>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52"/>
      <c r="B230" s="1053"/>
      <c r="C230" s="1053"/>
      <c r="D230" s="1053"/>
      <c r="E230" s="1053"/>
      <c r="F230" s="105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2"/>
      <c r="B231" s="1053"/>
      <c r="C231" s="1053"/>
      <c r="D231" s="1053"/>
      <c r="E231" s="1053"/>
      <c r="F231" s="105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2"/>
      <c r="B232" s="1053"/>
      <c r="C232" s="1053"/>
      <c r="D232" s="1053"/>
      <c r="E232" s="1053"/>
      <c r="F232" s="105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2"/>
      <c r="B233" s="1053"/>
      <c r="C233" s="1053"/>
      <c r="D233" s="1053"/>
      <c r="E233" s="1053"/>
      <c r="F233" s="105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2"/>
      <c r="B234" s="1053"/>
      <c r="C234" s="1053"/>
      <c r="D234" s="1053"/>
      <c r="E234" s="1053"/>
      <c r="F234" s="105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2"/>
      <c r="B235" s="1053"/>
      <c r="C235" s="1053"/>
      <c r="D235" s="1053"/>
      <c r="E235" s="1053"/>
      <c r="F235" s="105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2"/>
      <c r="B236" s="1053"/>
      <c r="C236" s="1053"/>
      <c r="D236" s="1053"/>
      <c r="E236" s="1053"/>
      <c r="F236" s="105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2"/>
      <c r="B237" s="1053"/>
      <c r="C237" s="1053"/>
      <c r="D237" s="1053"/>
      <c r="E237" s="1053"/>
      <c r="F237" s="105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2"/>
      <c r="B238" s="1053"/>
      <c r="C238" s="1053"/>
      <c r="D238" s="1053"/>
      <c r="E238" s="1053"/>
      <c r="F238" s="105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2"/>
      <c r="B239" s="1053"/>
      <c r="C239" s="1053"/>
      <c r="D239" s="1053"/>
      <c r="E239" s="1053"/>
      <c r="F239" s="1054"/>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2"/>
      <c r="B240" s="1053"/>
      <c r="C240" s="1053"/>
      <c r="D240" s="1053"/>
      <c r="E240" s="1053"/>
      <c r="F240" s="1054"/>
      <c r="G240" s="797" t="s">
        <v>414</v>
      </c>
      <c r="H240" s="798"/>
      <c r="I240" s="798"/>
      <c r="J240" s="798"/>
      <c r="K240" s="798"/>
      <c r="L240" s="798"/>
      <c r="M240" s="798"/>
      <c r="N240" s="798"/>
      <c r="O240" s="798"/>
      <c r="P240" s="798"/>
      <c r="Q240" s="798"/>
      <c r="R240" s="798"/>
      <c r="S240" s="798"/>
      <c r="T240" s="798"/>
      <c r="U240" s="798"/>
      <c r="V240" s="798"/>
      <c r="W240" s="798"/>
      <c r="X240" s="798"/>
      <c r="Y240" s="798"/>
      <c r="Z240" s="798"/>
      <c r="AA240" s="798"/>
      <c r="AB240" s="843"/>
      <c r="AC240" s="797" t="s">
        <v>415</v>
      </c>
      <c r="AD240" s="798"/>
      <c r="AE240" s="798"/>
      <c r="AF240" s="798"/>
      <c r="AG240" s="798"/>
      <c r="AH240" s="798"/>
      <c r="AI240" s="798"/>
      <c r="AJ240" s="798"/>
      <c r="AK240" s="798"/>
      <c r="AL240" s="798"/>
      <c r="AM240" s="798"/>
      <c r="AN240" s="798"/>
      <c r="AO240" s="798"/>
      <c r="AP240" s="798"/>
      <c r="AQ240" s="798"/>
      <c r="AR240" s="798"/>
      <c r="AS240" s="798"/>
      <c r="AT240" s="798"/>
      <c r="AU240" s="798"/>
      <c r="AV240" s="798"/>
      <c r="AW240" s="798"/>
      <c r="AX240" s="799"/>
    </row>
    <row r="241" spans="1:50" ht="24.75" customHeight="1" x14ac:dyDescent="0.15">
      <c r="A241" s="1052"/>
      <c r="B241" s="1053"/>
      <c r="C241" s="1053"/>
      <c r="D241" s="1053"/>
      <c r="E241" s="1053"/>
      <c r="F241" s="1054"/>
      <c r="G241" s="821"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4"/>
      <c r="AC241" s="821"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2"/>
      <c r="B242" s="1053"/>
      <c r="C242" s="1053"/>
      <c r="D242" s="1053"/>
      <c r="E242" s="1053"/>
      <c r="F242" s="1054"/>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11"/>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52"/>
      <c r="B243" s="1053"/>
      <c r="C243" s="1053"/>
      <c r="D243" s="1053"/>
      <c r="E243" s="1053"/>
      <c r="F243" s="105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2"/>
      <c r="B244" s="1053"/>
      <c r="C244" s="1053"/>
      <c r="D244" s="1053"/>
      <c r="E244" s="1053"/>
      <c r="F244" s="105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2"/>
      <c r="B245" s="1053"/>
      <c r="C245" s="1053"/>
      <c r="D245" s="1053"/>
      <c r="E245" s="1053"/>
      <c r="F245" s="105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2"/>
      <c r="B246" s="1053"/>
      <c r="C246" s="1053"/>
      <c r="D246" s="1053"/>
      <c r="E246" s="1053"/>
      <c r="F246" s="105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2"/>
      <c r="B247" s="1053"/>
      <c r="C247" s="1053"/>
      <c r="D247" s="1053"/>
      <c r="E247" s="1053"/>
      <c r="F247" s="105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2"/>
      <c r="B248" s="1053"/>
      <c r="C248" s="1053"/>
      <c r="D248" s="1053"/>
      <c r="E248" s="1053"/>
      <c r="F248" s="105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2"/>
      <c r="B249" s="1053"/>
      <c r="C249" s="1053"/>
      <c r="D249" s="1053"/>
      <c r="E249" s="1053"/>
      <c r="F249" s="105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2"/>
      <c r="B250" s="1053"/>
      <c r="C250" s="1053"/>
      <c r="D250" s="1053"/>
      <c r="E250" s="1053"/>
      <c r="F250" s="105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2"/>
      <c r="B251" s="1053"/>
      <c r="C251" s="1053"/>
      <c r="D251" s="1053"/>
      <c r="E251" s="1053"/>
      <c r="F251" s="105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2"/>
      <c r="B252" s="1053"/>
      <c r="C252" s="1053"/>
      <c r="D252" s="1053"/>
      <c r="E252" s="1053"/>
      <c r="F252" s="1054"/>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2"/>
      <c r="B253" s="1053"/>
      <c r="C253" s="1053"/>
      <c r="D253" s="1053"/>
      <c r="E253" s="1053"/>
      <c r="F253" s="1054"/>
      <c r="G253" s="797" t="s">
        <v>416</v>
      </c>
      <c r="H253" s="798"/>
      <c r="I253" s="798"/>
      <c r="J253" s="798"/>
      <c r="K253" s="798"/>
      <c r="L253" s="798"/>
      <c r="M253" s="798"/>
      <c r="N253" s="798"/>
      <c r="O253" s="798"/>
      <c r="P253" s="798"/>
      <c r="Q253" s="798"/>
      <c r="R253" s="798"/>
      <c r="S253" s="798"/>
      <c r="T253" s="798"/>
      <c r="U253" s="798"/>
      <c r="V253" s="798"/>
      <c r="W253" s="798"/>
      <c r="X253" s="798"/>
      <c r="Y253" s="798"/>
      <c r="Z253" s="798"/>
      <c r="AA253" s="798"/>
      <c r="AB253" s="843"/>
      <c r="AC253" s="797" t="s">
        <v>311</v>
      </c>
      <c r="AD253" s="798"/>
      <c r="AE253" s="798"/>
      <c r="AF253" s="798"/>
      <c r="AG253" s="798"/>
      <c r="AH253" s="798"/>
      <c r="AI253" s="798"/>
      <c r="AJ253" s="798"/>
      <c r="AK253" s="798"/>
      <c r="AL253" s="798"/>
      <c r="AM253" s="798"/>
      <c r="AN253" s="798"/>
      <c r="AO253" s="798"/>
      <c r="AP253" s="798"/>
      <c r="AQ253" s="798"/>
      <c r="AR253" s="798"/>
      <c r="AS253" s="798"/>
      <c r="AT253" s="798"/>
      <c r="AU253" s="798"/>
      <c r="AV253" s="798"/>
      <c r="AW253" s="798"/>
      <c r="AX253" s="799"/>
    </row>
    <row r="254" spans="1:50" ht="24.75" customHeight="1" x14ac:dyDescent="0.15">
      <c r="A254" s="1052"/>
      <c r="B254" s="1053"/>
      <c r="C254" s="1053"/>
      <c r="D254" s="1053"/>
      <c r="E254" s="1053"/>
      <c r="F254" s="1054"/>
      <c r="G254" s="821"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4"/>
      <c r="AC254" s="821"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2"/>
      <c r="B255" s="1053"/>
      <c r="C255" s="1053"/>
      <c r="D255" s="1053"/>
      <c r="E255" s="1053"/>
      <c r="F255" s="1054"/>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11"/>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52"/>
      <c r="B256" s="1053"/>
      <c r="C256" s="1053"/>
      <c r="D256" s="1053"/>
      <c r="E256" s="1053"/>
      <c r="F256" s="105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2"/>
      <c r="B257" s="1053"/>
      <c r="C257" s="1053"/>
      <c r="D257" s="1053"/>
      <c r="E257" s="1053"/>
      <c r="F257" s="105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2"/>
      <c r="B258" s="1053"/>
      <c r="C258" s="1053"/>
      <c r="D258" s="1053"/>
      <c r="E258" s="1053"/>
      <c r="F258" s="105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2"/>
      <c r="B259" s="1053"/>
      <c r="C259" s="1053"/>
      <c r="D259" s="1053"/>
      <c r="E259" s="1053"/>
      <c r="F259" s="105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2"/>
      <c r="B260" s="1053"/>
      <c r="C260" s="1053"/>
      <c r="D260" s="1053"/>
      <c r="E260" s="1053"/>
      <c r="F260" s="105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2"/>
      <c r="B261" s="1053"/>
      <c r="C261" s="1053"/>
      <c r="D261" s="1053"/>
      <c r="E261" s="1053"/>
      <c r="F261" s="105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2"/>
      <c r="B262" s="1053"/>
      <c r="C262" s="1053"/>
      <c r="D262" s="1053"/>
      <c r="E262" s="1053"/>
      <c r="F262" s="105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2"/>
      <c r="B263" s="1053"/>
      <c r="C263" s="1053"/>
      <c r="D263" s="1053"/>
      <c r="E263" s="1053"/>
      <c r="F263" s="105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2"/>
      <c r="B264" s="1053"/>
      <c r="C264" s="1053"/>
      <c r="D264" s="1053"/>
      <c r="E264" s="1053"/>
      <c r="F264" s="105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C18" sqref="AC18:AG1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2019-09-04T02:15:43Z</cp:lastPrinted>
  <dcterms:created xsi:type="dcterms:W3CDTF">2012-03-13T00:50:25Z</dcterms:created>
  <dcterms:modified xsi:type="dcterms:W3CDTF">2019-09-04T02:15:52Z</dcterms:modified>
</cp:coreProperties>
</file>