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nsrhp\Documents\常駐者用\2018年度\18175_行政事業レビューシート最終公表に関する掲載依頼\20180904_行政事業レビュー最終\"/>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69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<sst xmlns="http://schemas.openxmlformats.org/spreadsheetml/2006/main" count="2907" uniqueCount="659">
  <si>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</si>
  <si>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</si>
  <si>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</si>
  <si>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</si>
  <si>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</si>
  <si>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</si>
  <si>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</si>
  <si>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</si>
  <si>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</si>
  <si>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</si>
  <si>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</si>
  <si>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</si>
  <si>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</si>
  <si>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</si>
  <si>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</si>
  <si>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</si>
  <si>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</si>
  <si>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</si>
  <si>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</si>
  <si>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</si>
  <si>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</si>
  <si>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</si>
  <si>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</si>
  <si>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</si>
  <si>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</si>
  <si>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</si>
  <si>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</si>
  <si>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</si>
  <si>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</si>
  <si>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</si>
  <si>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</si>
  <si>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</si>
  <si>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</si>
  <si>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</si>
  <si>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</si>
  <si>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</si>
  <si>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</si>
  <si>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</si>
  <si>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</si>
  <si>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</si>
  <si>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</si>
  <si>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</si>
  <si>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</si>
  <si>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</si>
  <si>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</si>
  <si>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</si>
  <si>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</si>
  <si>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</si>
  <si>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</si>
  <si>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</si>
  <si>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</si>
  <si>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</si>
  <si>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</si>
  <si>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</si>
  <si>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</si>
  <si>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</si>
  <si>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</si>
  <si>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</si>
  <si>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</si>
  <si>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</si>
  <si>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</si>
  <si>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</si>
  <si>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</si>
  <si>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</si>
  <si>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</si>
  <si>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</si>
  <si>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</si>
  <si>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</si>
  <si>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</si>
  <si>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</si>
  <si>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</si>
  <si>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</si>
  <si>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</si>
  <si>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</si>
  <si>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</si>
  <si>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</si>
  <si>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</si>
  <si>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</si>
  <si>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</si>
  <si>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</si>
  <si>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</si>
  <si>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</si>
  <si>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</si>
  <si>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</si>
  <si>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</si>
  <si>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</si>
  <si>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</si>
  <si>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</si>
  <si>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</si>
  <si>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</si>
  <si>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</si>
  <si>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</si>
  <si>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</si>
  <si>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</si>
  <si>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</si>
  <si>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</si>
  <si>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</si>
  <si>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</si>
  <si>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</si>
  <si>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</si>
  <si>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</si>
  <si>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</si>
  <si>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</si>
  <si>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</si>
  <si>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</si>
  <si>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</si>
  <si>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</si>
  <si>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</si>
  <si>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</si>
  <si>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</si>
  <si>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</si>
  <si>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</si>
  <si>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</si>
  <si>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</si>
  <si>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</si>
  <si>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</si>
  <si>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</si>
  <si>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</si>
  <si>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</si>
  <si>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</si>
  <si>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</si>
  <si>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</si>
  <si>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</si>
  <si>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</si>
  <si>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</si>
  <si>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</si>
  <si>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</si>
  <si>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</si>
  <si>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</si>
  <si>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</si>
  <si>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</si>
  <si>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</si>
  <si>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</si>
  <si>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</si>
  <si>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</si>
  <si>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</si>
  <si>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</si>
  <si>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</si>
  <si>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</si>
  <si>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</si>
  <si>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</si>
  <si>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</si>
  <si>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</si>
  <si>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</si>
  <si>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</si>
  <si>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</si>
  <si>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</si>
  <si>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</si>
  <si>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</si>
  <si>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</si>
  <si>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</si>
  <si>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</si>
  <si>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</si>
  <si>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</si>
  <si>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</si>
  <si>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</si>
  <si>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</si>
  <si>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</si>
  <si>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</si>
  <si>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</si>
  <si>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</si>
  <si>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</si>
  <si>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</si>
  <si>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</si>
  <si>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</si>
  <si>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</si>
  <si>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</si>
  <si>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</si>
  <si>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</si>
  <si>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</si>
  <si>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</si>
  <si>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</si>
  <si>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</si>
  <si>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</si>
  <si>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</si>
  <si>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</si>
  <si>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</si>
  <si>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</si>
  <si>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</si>
  <si>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</si>
  <si>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</si>
  <si>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</si>
  <si>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</si>
  <si>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</si>
  <si>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</si>
  <si>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</si>
  <si>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</si>
  <si>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</si>
  <si>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</si>
  <si>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</si>
  <si>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</si>
  <si>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</si>
  <si>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</si>
  <si>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</si>
  <si>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</si>
  <si>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</si>
  <si>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</si>
  <si>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</si>
  <si>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</si>
  <si>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</si>
  <si>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</si>
  <si>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</si>
  <si>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</si>
  <si>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</si>
  <si>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</si>
  <si>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</si>
  <si>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</si>
  <si>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</si>
  <si>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</si>
  <si>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</si>
  <si>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</si>
  <si>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</si>
  <si>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</si>
  <si>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</si>
  <si>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</si>
  <si>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</si>
  <si>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</si>
  <si>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</si>
  <si>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</si>
  <si>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</si>
  <si>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</si>
  <si>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</si>
  <si>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</si>
  <si>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</si>
  <si>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</si>
  <si>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</si>
  <si>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</si>
  <si>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</si>
  <si>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</si>
  <si>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</si>
  <si>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</si>
  <si>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</si>
  <si>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</si>
  <si>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</si>
  <si>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</si>
  <si>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</si>
  <si>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</si>
  <si>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</si>
  <si>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</si>
  <si>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</si>
  <si>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</si>
  <si>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</si>
  <si>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</si>
  <si>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</si>
  <si>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</si>
  <si>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</si>
  <si>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</si>
  <si>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</si>
  <si>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</si>
  <si>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</si>
  <si>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</si>
  <si>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</si>
  <si>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</si>
  <si>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</si>
  <si>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</si>
  <si>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</si>
  <si>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</si>
  <si>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</si>
  <si>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</si>
  <si>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</si>
  <si>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</si>
  <si>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</si>
  <si>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</si>
  <si>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</si>
  <si>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</si>
  <si>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</si>
  <si>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</si>
  <si>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</si>
  <si>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</si>
  <si>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</si>
  <si>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</si>
  <si>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</si>
  <si>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</si>
  <si>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</si>
  <si>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</si>
  <si>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</si>
  <si>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</si>
  <si>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</si>
  <si>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</si>
  <si>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</si>
  <si>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</si>
  <si>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</si>
  <si>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</si>
  <si>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</si>
  <si>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</si>
  <si>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</si>
  <si>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</si>
  <si>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</si>
  <si>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</si>
  <si>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</si>
  <si>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</si>
  <si>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</si>
  <si>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</si>
  <si>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</si>
  <si>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</si>
  <si>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</si>
  <si>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</si>
  <si>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</si>
  <si>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</si>
  <si>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</si>
  <si>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</si>
  <si>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</si>
  <si>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</si>
  <si>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</si>
  <si>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</si>
  <si>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</si>
  <si>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</si>
  <si>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</si>
  <si>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</si>
  <si>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</si>
  <si>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</si>
  <si>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</si>
  <si>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</si>
  <si>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</si>
  <si>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</si>
  <si>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</si>
  <si>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</si>
  <si>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</si>
  <si>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</si>
  <si>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</si>
  <si>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</si>
  <si>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</si>
  <si>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</si>
  <si>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</si>
  <si>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</si>
  <si>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</si>
  <si>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</si>
  <si>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</si>
  <si>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</si>
  <si>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</si>
  <si>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</si>
  <si>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</si>
  <si>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</si>
  <si>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</si>
  <si>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</si>
  <si>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</si>
  <si>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</si>
  <si>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</si>
  <si>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</si>
  <si>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</si>
  <si>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</si>
  <si>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</si>
  <si>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</si>
  <si>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</si>
  <si>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</si>
  <si>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</si>
  <si>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</si>
  <si>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</si>
  <si>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</si>
  <si>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</si>
  <si>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</si>
  <si>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</si>
  <si>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</si>
  <si>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</si>
  <si>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</si>
  <si>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</si>
  <si>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</si>
  <si>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</si>
  <si>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</si>
  <si>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</si>
  <si>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</si>
  <si>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</si>
  <si>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</si>
  <si>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</si>
  <si>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</si>
  <si>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</si>
  <si>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</si>
  <si>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</si>
  <si>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</si>
  <si>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</si>
  <si>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</si>
  <si>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</si>
  <si>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</si>
  <si>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</si>
  <si>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</si>
  <si>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</si>
  <si>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</si>
  <si>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</si>
  <si>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</si>
  <si>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</si>
  <si>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</si>
  <si>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</si>
  <si>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</si>
  <si>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</si>
  <si>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</si>
  <si>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</si>
  <si>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</si>
  <si>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</si>
  <si>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</si>
  <si>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</si>
  <si>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</si>
  <si>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</si>
  <si>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</si>
  <si>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</si>
  <si>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</si>
  <si>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</si>
  <si>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</si>
  <si>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</si>
  <si>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</si>
  <si>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</si>
  <si>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</si>
  <si>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</si>
  <si>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</si>
  <si>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</si>
  <si>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</si>
  <si>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</si>
  <si>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</si>
  <si>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</si>
  <si>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</si>
  <si>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</si>
  <si>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</si>
  <si>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</si>
  <si>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</si>
  <si>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</si>
  <si>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</si>
  <si>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</si>
  <si>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</si>
  <si>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</si>
  <si>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</si>
  <si>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</si>
  <si>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</si>
  <si>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</si>
  <si>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</si>
  <si>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</si>
  <si>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</si>
  <si>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</si>
  <si>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</si>
  <si>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</si>
  <si>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</si>
  <si>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</si>
  <si>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</si>
  <si>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</si>
  <si>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</si>
  <si>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</si>
  <si>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</si>
  <si>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</si>
  <si>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</si>
  <si>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</si>
  <si>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</si>
  <si>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</si>
  <si>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</si>
  <si>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</si>
  <si>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</si>
  <si>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</si>
  <si>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</si>
  <si>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</si>
  <si>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</si>
  <si>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</si>
  <si>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</si>
  <si>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</si>
  <si>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</si>
  <si>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</si>
  <si>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</si>
  <si>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</si>
  <si>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</si>
  <si>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</si>
  <si>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</si>
  <si>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</si>
  <si>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</si>
  <si>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</si>
  <si>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</si>
  <si>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</si>
  <si>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</si>
  <si>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</si>
  <si>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</si>
  <si>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</si>
  <si>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</si>
  <si>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</si>
  <si>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</si>
  <si>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</si>
  <si>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</si>
  <si>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</si>
  <si>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</si>
  <si>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</si>
  <si>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</si>
  <si>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</si>
  <si>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</si>
  <si>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</si>
  <si>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</si>
  <si>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</si>
  <si>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</si>
  <si>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</si>
  <si>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</si>
  <si>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</si>
  <si>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</si>
  <si>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</si>
  <si>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</si>
  <si>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</si>
  <si>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</si>
  <si>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</si>
  <si>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</si>
  <si>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</si>
  <si>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</si>
  <si>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</si>
  <si>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</si>
  <si>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</si>
  <si>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</si>
  <si>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</si>
  <si>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</si>
  <si>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</si>
  <si>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</si>
  <si>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</si>
  <si>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</si>
  <si>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</si>
  <si>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</si>
  <si>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</si>
  <si>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</si>
  <si>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</si>
  <si>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</si>
  <si>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</si>
  <si>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</si>
  <si>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</si>
  <si>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</si>
  <si>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</si>
  <si>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</si>
  <si>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</si>
  <si>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</si>
  <si>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</si>
  <si>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</si>
  <si>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</si>
  <si>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</si>
  <si>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</si>
  <si>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</si>
  <si>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</si>
  <si>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</si>
  <si>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</si>
  <si>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</si>
  <si>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</si>
  <si>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</si>
  <si>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</si>
  <si>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</si>
  <si>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</si>
  <si>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</si>
  <si>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</si>
  <si>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</si>
  <si>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</si>
  <si>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</si>
  <si>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</si>
  <si>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</si>
  <si>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</si>
  <si>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</si>
  <si>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</si>
  <si>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</si>
  <si>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航空機モニタリング運用技術の確立等事業</t>
    <phoneticPr fontId="5"/>
  </si>
  <si>
    <t>原子力規制庁</t>
    <rPh sb="0" eb="3">
      <t>ゲンシリョク</t>
    </rPh>
    <rPh sb="3" eb="6">
      <t>キセイチョウ</t>
    </rPh>
    <phoneticPr fontId="5"/>
  </si>
  <si>
    <t>長官官房放射線防護グループ
監視情報課</t>
    <rPh sb="0" eb="4">
      <t>チョウカンカンボウ</t>
    </rPh>
    <phoneticPr fontId="5"/>
  </si>
  <si>
    <t>監視情報課長
武山　松次</t>
    <phoneticPr fontId="5"/>
  </si>
  <si>
    <t>○</t>
  </si>
  <si>
    <t>原子力災害対策指針（平成24年10月決定）</t>
    <phoneticPr fontId="5"/>
  </si>
  <si>
    <t>原子力施設毎の周辺領域における空間放射線量率のバックグラウンドレベルを状況把握し、併せて航空機の運航に支障となる箇所を把握することにより、緊急時における航空機モニタリングの運用に必要な情報の収集、飛行ルートの検討等を行う。
　また、放射性プルームの状況等を実測値で捉え、全容の視覚的な把握を可能とするとともに、その結果に基づき地表における詳細な緊急時モニタリングの実施を可能とする各種技術を検討・開発する。</t>
    <phoneticPr fontId="5"/>
  </si>
  <si>
    <t>-</t>
    <phoneticPr fontId="5"/>
  </si>
  <si>
    <t>-</t>
    <phoneticPr fontId="5"/>
  </si>
  <si>
    <t>原子力に対する確かな規制を通じて、人と環境を守ること</t>
    <phoneticPr fontId="5"/>
  </si>
  <si>
    <t>航空機モニタリング対策等</t>
    <phoneticPr fontId="5"/>
  </si>
  <si>
    <t>放射性プルーム測定技術確立等</t>
    <phoneticPr fontId="5"/>
  </si>
  <si>
    <t>特別会計に関する法律第85条第6項
特別会計に関する法律施行令第51条第7項第11号、13号</t>
    <phoneticPr fontId="5"/>
  </si>
  <si>
    <t>緊急時における航空機モニタリングの運用方法を整理した地区の数及び放射線プルームの性状把握技術の高度化について検討を行った技術的課題の数の種類数</t>
    <phoneticPr fontId="5"/>
  </si>
  <si>
    <t>-</t>
    <phoneticPr fontId="5"/>
  </si>
  <si>
    <t>-</t>
    <phoneticPr fontId="5"/>
  </si>
  <si>
    <t>件</t>
    <rPh sb="0" eb="1">
      <t>ケン</t>
    </rPh>
    <phoneticPr fontId="5"/>
  </si>
  <si>
    <t>１．航空機モニタリングの運用
原子力施設周辺領域における空間放射線量率のバックグラウンドレベルを把握し、緊急時における迅速な航空機モニタリング実施に向けた運用の整理等を検討した地区の数</t>
    <phoneticPr fontId="5"/>
  </si>
  <si>
    <t>-</t>
    <phoneticPr fontId="5"/>
  </si>
  <si>
    <t>２．放射性プルームの性状把握技術の高度化
放射線プルームの性状把握技術の高度化について検討を行った技術的課題の数</t>
    <phoneticPr fontId="5"/>
  </si>
  <si>
    <t>執行額／航空機モニタリングの運用の整理等を検討した地区の数　　　　　　　　　　　　　　</t>
    <phoneticPr fontId="5"/>
  </si>
  <si>
    <t>執行額／　検討を行った技術的課題の数</t>
    <phoneticPr fontId="5"/>
  </si>
  <si>
    <t>百万円</t>
    <rPh sb="0" eb="1">
      <t>ヒャク</t>
    </rPh>
    <rPh sb="1" eb="3">
      <t>マンエン</t>
    </rPh>
    <phoneticPr fontId="5"/>
  </si>
  <si>
    <t>百万円/地区数</t>
    <rPh sb="0" eb="1">
      <t>ヒャク</t>
    </rPh>
    <rPh sb="1" eb="3">
      <t>マンエン</t>
    </rPh>
    <rPh sb="4" eb="6">
      <t>チク</t>
    </rPh>
    <rPh sb="6" eb="7">
      <t>スウ</t>
    </rPh>
    <phoneticPr fontId="5"/>
  </si>
  <si>
    <t>-</t>
    <phoneticPr fontId="5"/>
  </si>
  <si>
    <t>190/3</t>
  </si>
  <si>
    <t>76/2</t>
  </si>
  <si>
    <t>放射線防護対策及び危機管理体制の充実・強化</t>
    <rPh sb="20" eb="21">
      <t>カ</t>
    </rPh>
    <phoneticPr fontId="5"/>
  </si>
  <si>
    <t>平成29年度</t>
    <rPh sb="0" eb="2">
      <t>ヘイセイ</t>
    </rPh>
    <rPh sb="4" eb="5">
      <t>ネン</t>
    </rPh>
    <rPh sb="5" eb="6">
      <t>ド</t>
    </rPh>
    <phoneticPr fontId="5"/>
  </si>
  <si>
    <t>△</t>
  </si>
  <si>
    <t>有</t>
  </si>
  <si>
    <t>‐</t>
  </si>
  <si>
    <t>本事業で実施する航空機モニタリングは、広範囲に渡って複数の自治体を跨ぐ必要のある事業であり、国が一元的に実施する必要がある。また、発災直後から代表的なモニタリングデータのひとつとして活用されるものであり、国が率先して実施すべき事業である。</t>
    <phoneticPr fontId="5"/>
  </si>
  <si>
    <t>東京電力福島第一原子力発電所事故以降、福島地域でのモニタリングを実施することにより精度を高め技術力を高めているところである。しかしながら、他の地域への汎用性や、より精度を高めるなどの課題を改善する必要がある。</t>
    <phoneticPr fontId="5"/>
  </si>
  <si>
    <t>対象業務が特殊性の高いものであったため、競争性のない随意契約となったが、支出先が示した実績、実施体制及び実施計画や事業の特性から妥当と判断した。</t>
    <phoneticPr fontId="5"/>
  </si>
  <si>
    <t>国が一元的に実施すべき緊急時モニタリングに係る事業であり、我が国における原子力防災体制の強化について社会的にも国が率先して行うことが求められていることから、国が全額負担することは妥当である。</t>
    <phoneticPr fontId="5"/>
  </si>
  <si>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t>
    <phoneticPr fontId="5"/>
  </si>
  <si>
    <t>中間段階での支出において、経済性・競争性が確保されていることなど、合理的なものとなっているかについて指導・確認している。</t>
    <phoneticPr fontId="5"/>
  </si>
  <si>
    <t>額の確定を実施し、費目・使途が事業目的に即していることを確認している。</t>
    <phoneticPr fontId="5"/>
  </si>
  <si>
    <t>関係各所への説明などは、同一地域をまとめて実施できるよう日程調整を行うことにより、経費の削減に努めている。また、これまでに導入したシステムを活用することにより作業の効率化を図るよう努めている。</t>
    <phoneticPr fontId="5"/>
  </si>
  <si>
    <t>概ね成果目標に見合ったものとなっている。</t>
    <phoneticPr fontId="5"/>
  </si>
  <si>
    <t>発災後に効率的かつ広範囲にモニタリングを実施できる手段は他に存在しない。航空機モニタリングよりも狭い範囲を対象とする他のモニタリングと合わせて実施することにより、より有効的なモニタリングを実施することができる。このため、本事業について他の手段・方法等を採ることは考え難い。</t>
    <phoneticPr fontId="5"/>
  </si>
  <si>
    <t>概ね当初の見込みに見合ったものとなっている。</t>
    <phoneticPr fontId="5"/>
  </si>
  <si>
    <t>緊急時に備えた体制の検討に活用されている。</t>
    <phoneticPr fontId="5"/>
  </si>
  <si>
    <t>本事業は原子力防災体制の実効性の向上を図るものであり、東京電力福島第一原子力発電所事故以降、我が国における原子力防災体制の強化については、社会的にも国が率先して行うことが求められていることから、今後も引き続き国が実施する必要がある。なお、民間に対する委託については、対象業務が特殊性の高いものであったため、競争性のない随意契約となったが、支出先が示した実績、実施体制及び実施計画から妥当と判断し契約を行っている。</t>
    <phoneticPr fontId="5"/>
  </si>
  <si>
    <t>今後も引き続き、効率的な執行を行っていく。また、実施すべき調査項目等の精査を十分に行い、予算要求に向けた検討を行っていく。</t>
    <phoneticPr fontId="5"/>
  </si>
  <si>
    <t>-</t>
    <phoneticPr fontId="5"/>
  </si>
  <si>
    <t>東京電力福島第一原子力発電所事故以降、我が国における原子力防災体制の強化については、社会的にも国が率先して行うことが求められており、国民や社会のニーズを的確に反映している。</t>
    <rPh sb="76" eb="78">
      <t>テキカク</t>
    </rPh>
    <rPh sb="79" eb="81">
      <t>ハンエイ</t>
    </rPh>
    <phoneticPr fontId="5"/>
  </si>
  <si>
    <t>256/3</t>
    <phoneticPr fontId="5"/>
  </si>
  <si>
    <t>46/3</t>
    <phoneticPr fontId="5"/>
  </si>
  <si>
    <t>-</t>
    <phoneticPr fontId="5"/>
  </si>
  <si>
    <t>-</t>
    <phoneticPr fontId="5"/>
  </si>
  <si>
    <t>新28-0003</t>
    <rPh sb="0" eb="1">
      <t>シン</t>
    </rPh>
    <phoneticPr fontId="5"/>
  </si>
  <si>
    <t>A.国立研究開発法人　日本原子力研究開発機構</t>
    <rPh sb="2" eb="4">
      <t>コクリツ</t>
    </rPh>
    <rPh sb="4" eb="6">
      <t>ケンキュウ</t>
    </rPh>
    <rPh sb="6" eb="8">
      <t>カイハツ</t>
    </rPh>
    <rPh sb="8" eb="10">
      <t>ホウジン</t>
    </rPh>
    <rPh sb="11" eb="13">
      <t>ニホン</t>
    </rPh>
    <rPh sb="13" eb="16">
      <t>ゲンシリョク</t>
    </rPh>
    <rPh sb="16" eb="18">
      <t>ケンキュウ</t>
    </rPh>
    <rPh sb="18" eb="20">
      <t>カイハツ</t>
    </rPh>
    <rPh sb="20" eb="22">
      <t>キコウ</t>
    </rPh>
    <phoneticPr fontId="5"/>
  </si>
  <si>
    <t>B.国立研究開発法人　日本原子力研究開発機構</t>
    <rPh sb="2" eb="4">
      <t>コクリツ</t>
    </rPh>
    <rPh sb="4" eb="6">
      <t>ケンキュウ</t>
    </rPh>
    <rPh sb="6" eb="8">
      <t>カイハツ</t>
    </rPh>
    <rPh sb="8" eb="10">
      <t>ホウジン</t>
    </rPh>
    <rPh sb="11" eb="13">
      <t>ニホン</t>
    </rPh>
    <rPh sb="13" eb="16">
      <t>ゲンシリョク</t>
    </rPh>
    <rPh sb="16" eb="18">
      <t>ケンキュウ</t>
    </rPh>
    <rPh sb="18" eb="20">
      <t>カイハツ</t>
    </rPh>
    <rPh sb="20" eb="22">
      <t>キコウ</t>
    </rPh>
    <phoneticPr fontId="5"/>
  </si>
  <si>
    <t>人件費</t>
    <rPh sb="0" eb="3">
      <t>ジンケンヒ</t>
    </rPh>
    <phoneticPr fontId="5"/>
  </si>
  <si>
    <t>事業費</t>
    <rPh sb="0" eb="3">
      <t>ジギョウヒ</t>
    </rPh>
    <phoneticPr fontId="5"/>
  </si>
  <si>
    <t>業務担当職員及び業務補助者に係る経費</t>
    <rPh sb="0" eb="2">
      <t>ギョウム</t>
    </rPh>
    <rPh sb="2" eb="4">
      <t>タントウ</t>
    </rPh>
    <rPh sb="4" eb="6">
      <t>ショクイン</t>
    </rPh>
    <rPh sb="6" eb="7">
      <t>オヨ</t>
    </rPh>
    <rPh sb="8" eb="10">
      <t>ギョウム</t>
    </rPh>
    <rPh sb="10" eb="13">
      <t>ホジョシャ</t>
    </rPh>
    <rPh sb="14" eb="15">
      <t>カカ</t>
    </rPh>
    <rPh sb="16" eb="18">
      <t>ケイヒ</t>
    </rPh>
    <phoneticPr fontId="5"/>
  </si>
  <si>
    <t>事業費等</t>
    <rPh sb="0" eb="3">
      <t>ジギョウヒ</t>
    </rPh>
    <rPh sb="3" eb="4">
      <t>ナド</t>
    </rPh>
    <phoneticPr fontId="5"/>
  </si>
  <si>
    <t>C.応用地質株式会社</t>
    <rPh sb="2" eb="4">
      <t>オウヨウ</t>
    </rPh>
    <rPh sb="4" eb="6">
      <t>チシツ</t>
    </rPh>
    <rPh sb="6" eb="10">
      <t>カブシキガイシャ</t>
    </rPh>
    <phoneticPr fontId="5"/>
  </si>
  <si>
    <t>A.</t>
    <phoneticPr fontId="5"/>
  </si>
  <si>
    <t>国立研究開発法人日本原子力研究開発機構</t>
    <phoneticPr fontId="5"/>
  </si>
  <si>
    <t>－</t>
    <phoneticPr fontId="5"/>
  </si>
  <si>
    <t>応用地質株式会社</t>
    <rPh sb="0" eb="2">
      <t>オウヨウ</t>
    </rPh>
    <rPh sb="2" eb="4">
      <t>チシツ</t>
    </rPh>
    <rPh sb="4" eb="8">
      <t>カブシキガイシャ</t>
    </rPh>
    <phoneticPr fontId="5"/>
  </si>
  <si>
    <t>航空機運航及び地方測定業務</t>
    <rPh sb="0" eb="3">
      <t>コウクウキ</t>
    </rPh>
    <rPh sb="3" eb="5">
      <t>ウンコウ</t>
    </rPh>
    <rPh sb="5" eb="6">
      <t>オヨ</t>
    </rPh>
    <rPh sb="7" eb="9">
      <t>チホウ</t>
    </rPh>
    <rPh sb="9" eb="11">
      <t>ソクテイ</t>
    </rPh>
    <rPh sb="11" eb="13">
      <t>ギョウム</t>
    </rPh>
    <phoneticPr fontId="5"/>
  </si>
  <si>
    <t>株式会社日立製作所</t>
    <rPh sb="0" eb="4">
      <t>カブシキガイシャ</t>
    </rPh>
    <rPh sb="4" eb="6">
      <t>ヒタチ</t>
    </rPh>
    <rPh sb="6" eb="9">
      <t>セイサクジョ</t>
    </rPh>
    <phoneticPr fontId="5"/>
  </si>
  <si>
    <t>検出器の開発</t>
    <rPh sb="0" eb="3">
      <t>ケンシュツキ</t>
    </rPh>
    <rPh sb="4" eb="6">
      <t>カイハツ</t>
    </rPh>
    <phoneticPr fontId="5"/>
  </si>
  <si>
    <t>放射性プルーム測定技術確立等</t>
    <rPh sb="0" eb="3">
      <t>ホウシャセイ</t>
    </rPh>
    <rPh sb="7" eb="9">
      <t>ソクテイ</t>
    </rPh>
    <rPh sb="9" eb="11">
      <t>ギジュツ</t>
    </rPh>
    <rPh sb="11" eb="13">
      <t>カクリツ</t>
    </rPh>
    <rPh sb="13" eb="14">
      <t>ナド</t>
    </rPh>
    <phoneticPr fontId="5"/>
  </si>
  <si>
    <t>航空機モニタリング運用技術確立等</t>
    <rPh sb="0" eb="3">
      <t>コウクウキ</t>
    </rPh>
    <rPh sb="9" eb="11">
      <t>ウンヨウ</t>
    </rPh>
    <rPh sb="11" eb="13">
      <t>ギジュツ</t>
    </rPh>
    <rPh sb="13" eb="15">
      <t>カクリツ</t>
    </rPh>
    <rPh sb="15" eb="16">
      <t>ナド</t>
    </rPh>
    <phoneticPr fontId="5"/>
  </si>
  <si>
    <t>プルーム測定システム開発</t>
    <rPh sb="4" eb="6">
      <t>ソクテイ</t>
    </rPh>
    <rPh sb="10" eb="12">
      <t>カイハツ</t>
    </rPh>
    <phoneticPr fontId="5"/>
  </si>
  <si>
    <t>航空機料金、材料費等</t>
    <rPh sb="0" eb="3">
      <t>コウクウキ</t>
    </rPh>
    <rPh sb="3" eb="5">
      <t>リョウキン</t>
    </rPh>
    <rPh sb="6" eb="9">
      <t>ザイリョウヒ</t>
    </rPh>
    <rPh sb="9" eb="10">
      <t>ナド</t>
    </rPh>
    <phoneticPr fontId="5"/>
  </si>
  <si>
    <t>原子力規制委員会</t>
  </si>
  <si>
    <t>263/2</t>
    <phoneticPr fontId="5"/>
  </si>
  <si>
    <t>55/3</t>
    <phoneticPr fontId="5"/>
  </si>
  <si>
    <t>F.応用地質株式会社</t>
    <rPh sb="2" eb="4">
      <t>オウヨウ</t>
    </rPh>
    <rPh sb="4" eb="6">
      <t>チシツ</t>
    </rPh>
    <rPh sb="6" eb="10">
      <t>カブシキガイシャ</t>
    </rPh>
    <phoneticPr fontId="5"/>
  </si>
  <si>
    <t>E.株式会社日立製作所</t>
    <rPh sb="2" eb="6">
      <t>カブシキガイシャ</t>
    </rPh>
    <rPh sb="6" eb="8">
      <t>ヒタチ</t>
    </rPh>
    <rPh sb="8" eb="11">
      <t>セイサクジョ</t>
    </rPh>
    <phoneticPr fontId="5"/>
  </si>
  <si>
    <t>D.朝日航洋株式会社</t>
    <rPh sb="2" eb="4">
      <t>アサヒ</t>
    </rPh>
    <rPh sb="4" eb="6">
      <t>コウヨウ</t>
    </rPh>
    <rPh sb="6" eb="10">
      <t>カブシキガイシャ</t>
    </rPh>
    <phoneticPr fontId="5"/>
  </si>
  <si>
    <t>図面・技術報告書作成</t>
    <rPh sb="0" eb="2">
      <t>ズメン</t>
    </rPh>
    <rPh sb="3" eb="5">
      <t>ギジュツ</t>
    </rPh>
    <rPh sb="5" eb="8">
      <t>ホウコクショ</t>
    </rPh>
    <rPh sb="8" eb="10">
      <t>サクセイ</t>
    </rPh>
    <phoneticPr fontId="5"/>
  </si>
  <si>
    <t>検出器部材費</t>
    <rPh sb="0" eb="3">
      <t>ケンシュツキ</t>
    </rPh>
    <rPh sb="3" eb="5">
      <t>ブザイ</t>
    </rPh>
    <rPh sb="5" eb="6">
      <t>ヒ</t>
    </rPh>
    <phoneticPr fontId="5"/>
  </si>
  <si>
    <t>詳細設計・検出器製作・試験</t>
    <rPh sb="0" eb="2">
      <t>ショウサイ</t>
    </rPh>
    <rPh sb="2" eb="4">
      <t>セッケイ</t>
    </rPh>
    <rPh sb="5" eb="8">
      <t>ケンシュツキ</t>
    </rPh>
    <rPh sb="8" eb="10">
      <t>セイサク</t>
    </rPh>
    <rPh sb="11" eb="13">
      <t>シケン</t>
    </rPh>
    <phoneticPr fontId="5"/>
  </si>
  <si>
    <t>諸経費・消費税等</t>
    <rPh sb="0" eb="3">
      <t>ショケイヒ</t>
    </rPh>
    <phoneticPr fontId="5"/>
  </si>
  <si>
    <t>試験費・計算費</t>
    <rPh sb="0" eb="2">
      <t>シケン</t>
    </rPh>
    <rPh sb="2" eb="3">
      <t>ヒ</t>
    </rPh>
    <rPh sb="4" eb="6">
      <t>ケイサン</t>
    </rPh>
    <rPh sb="6" eb="7">
      <t>ヒ</t>
    </rPh>
    <phoneticPr fontId="5"/>
  </si>
  <si>
    <t>平成29年度においては、３地区を対象に緊急時における迅速な航空機モニタリング実施に向けた運用の整理等に係る検討を行うとともに、放射性プルームの性状把握技術の高度化に関する技術的課題について検討を行うなど、測定指標である「原子力施設立地地域における緊急時モニタリング体制の充実」に寄与した。</t>
    <rPh sb="51" eb="52">
      <t>カカ</t>
    </rPh>
    <rPh sb="65" eb="66">
      <t>セイ</t>
    </rPh>
    <rPh sb="110" eb="113">
      <t>ゲンシリョク</t>
    </rPh>
    <rPh sb="113" eb="115">
      <t>シセツ</t>
    </rPh>
    <rPh sb="115" eb="117">
      <t>リッチ</t>
    </rPh>
    <rPh sb="117" eb="119">
      <t>チイキ</t>
    </rPh>
    <rPh sb="135" eb="137">
      <t>ジュウジツ</t>
    </rPh>
    <phoneticPr fontId="5"/>
  </si>
  <si>
    <t>朝日航洋株式会社</t>
    <rPh sb="0" eb="2">
      <t>アサヒ</t>
    </rPh>
    <rPh sb="2" eb="4">
      <t>コウヨウ</t>
    </rPh>
    <rPh sb="4" eb="8">
      <t>カブシキガイシャ</t>
    </rPh>
    <phoneticPr fontId="5"/>
  </si>
  <si>
    <t>航空機モニタリング機器のマウントベースの製作</t>
    <rPh sb="0" eb="3">
      <t>コウクウキ</t>
    </rPh>
    <rPh sb="9" eb="11">
      <t>キキ</t>
    </rPh>
    <rPh sb="20" eb="22">
      <t>セイサク</t>
    </rPh>
    <phoneticPr fontId="5"/>
  </si>
  <si>
    <t>原子力施設立地地域における緊急時モニタリング体制の充実</t>
    <phoneticPr fontId="5"/>
  </si>
  <si>
    <t>原子力施設立地地域の緊急時モニタリング体制の充実を図る。</t>
    <phoneticPr fontId="5"/>
  </si>
  <si>
    <t>原子力施設立地地域の緊急時モニタリング体制の充実を図る。</t>
    <phoneticPr fontId="5"/>
  </si>
  <si>
    <t>-</t>
    <phoneticPr fontId="5"/>
  </si>
  <si>
    <t>-</t>
    <phoneticPr fontId="5"/>
  </si>
  <si>
    <t>-</t>
    <phoneticPr fontId="5"/>
  </si>
  <si>
    <t>１．航空機モニタリングの運用
　①原子力施設周辺領域における空間放射線量率のバックグラウンドレベルの状況把握。
　②緊急時における航空機の運航に支障となる箇所の把握及び最適な飛行ルートの検討。
２．放射性プルームの性状把握技術の高度化
　①無人飛行機により放射性プルームを的確に捉えるための飛行手法の検討。
　②放射性プルームの性状（拡散状況、化学組成等）の解析及び視覚化の手法の検討。
　③放射性プルームに係る多様な観測対象（ガンマ線・中性子線量率、放射性ヨウ素、ダスト等）の測定を効率的に実施するための手法の検討。</t>
    <rPh sb="82" eb="83">
      <t>オヨ</t>
    </rPh>
    <phoneticPr fontId="5"/>
  </si>
  <si>
    <t>本事業で得られたデータや知見等を基に各地区における緊急時における航空機モニタリングの運用方法を整理すること</t>
    <phoneticPr fontId="5"/>
  </si>
  <si>
    <t>外部有識者点検対象外</t>
    <rPh sb="0" eb="10">
      <t>ガイブユウシキシャテンケンタイショウガイ</t>
    </rPh>
    <phoneticPr fontId="5"/>
  </si>
  <si>
    <t>再委託案件に一者応札が多く見られるため、その支出の合理性や必要性について担当課において厳に精査を行うこと。また、随意契約における価格交渉を行うなど、コスト削減や効率化に向けた更なる検証･工夫をすること。</t>
    <phoneticPr fontId="5"/>
  </si>
  <si>
    <t> 平成29年4月には、宮城地方放射線モニタリング対策官事務所、大阪地方放射線モニタリング対策官事務所及び島根地方放射線モニタリング対策官事務所を開設した。また、平成29年7月の原子力規制庁の組織改編により、地方放射線モニタリング対策官事務所を原子力規制事務所と統合し、地方放射線モニタリング対策官を廃止し、新たに上席放射線防災専門官を配置した。 
 このほか、緊急時モニタリング結果を集約し、関係者間で迅速に共有及び公表を行うことが可能な「緊急時放射線モニタリング情報共有・公表システム」を平成29年度原子力総合防災訓練等の各種訓練において活用するなどして、その運用の向上を図った。</t>
    <phoneticPr fontId="5"/>
  </si>
  <si>
    <t>-</t>
    <phoneticPr fontId="5"/>
  </si>
  <si>
    <t>各種調整・測定・解析等の業務に係る経費</t>
    <rPh sb="0" eb="2">
      <t>カクシュ</t>
    </rPh>
    <rPh sb="2" eb="4">
      <t>チョウセイ</t>
    </rPh>
    <rPh sb="5" eb="7">
      <t>ソクテイ</t>
    </rPh>
    <rPh sb="8" eb="10">
      <t>カイセキ</t>
    </rPh>
    <rPh sb="10" eb="11">
      <t>ナド</t>
    </rPh>
    <rPh sb="12" eb="14">
      <t>ギョウム</t>
    </rPh>
    <rPh sb="15" eb="16">
      <t>カカ</t>
    </rPh>
    <rPh sb="17" eb="19">
      <t>ケイヒ</t>
    </rPh>
    <phoneticPr fontId="5"/>
  </si>
  <si>
    <t>設備整備費</t>
    <rPh sb="0" eb="2">
      <t>セツビ</t>
    </rPh>
    <rPh sb="2" eb="4">
      <t>セイビ</t>
    </rPh>
    <rPh sb="4" eb="5">
      <t>ヒ</t>
    </rPh>
    <phoneticPr fontId="5"/>
  </si>
  <si>
    <t>外注費</t>
    <rPh sb="0" eb="3">
      <t>ガイチュウヒ</t>
    </rPh>
    <phoneticPr fontId="5"/>
  </si>
  <si>
    <t>旅費</t>
    <rPh sb="0" eb="2">
      <t>リョヒ</t>
    </rPh>
    <phoneticPr fontId="5"/>
  </si>
  <si>
    <t>一般管理費</t>
    <rPh sb="0" eb="2">
      <t>イッパン</t>
    </rPh>
    <rPh sb="2" eb="5">
      <t>カンリヒ</t>
    </rPh>
    <phoneticPr fontId="5"/>
  </si>
  <si>
    <t>旅費</t>
    <rPh sb="0" eb="2">
      <t>リョヒ</t>
    </rPh>
    <phoneticPr fontId="5"/>
  </si>
  <si>
    <t>役務費</t>
    <rPh sb="0" eb="3">
      <t>エキムヒ</t>
    </rPh>
    <phoneticPr fontId="5"/>
  </si>
  <si>
    <t>設備整備費</t>
    <rPh sb="0" eb="2">
      <t>セツビ</t>
    </rPh>
    <rPh sb="2" eb="4">
      <t>セイビ</t>
    </rPh>
    <rPh sb="4" eb="5">
      <t>ヒ</t>
    </rPh>
    <phoneticPr fontId="5"/>
  </si>
  <si>
    <t>旅費</t>
    <rPh sb="0" eb="2">
      <t>リョヒ</t>
    </rPh>
    <phoneticPr fontId="5"/>
  </si>
  <si>
    <t>その他</t>
    <rPh sb="2" eb="3">
      <t>タ</t>
    </rPh>
    <phoneticPr fontId="5"/>
  </si>
  <si>
    <t>-</t>
    <phoneticPr fontId="5"/>
  </si>
  <si>
    <t>その他</t>
    <rPh sb="2" eb="3">
      <t>タ</t>
    </rPh>
    <phoneticPr fontId="5"/>
  </si>
  <si>
    <t>消費税</t>
    <rPh sb="0" eb="3">
      <t>ショウヒゼイ</t>
    </rPh>
    <phoneticPr fontId="5"/>
  </si>
  <si>
    <t>部品製作、搭載作業・消費税等</t>
    <rPh sb="0" eb="2">
      <t>ブヒン</t>
    </rPh>
    <rPh sb="2" eb="4">
      <t>セイサク</t>
    </rPh>
    <phoneticPr fontId="5"/>
  </si>
  <si>
    <t>諸経費、消費税等</t>
    <rPh sb="0" eb="3">
      <t>ショケイヒ</t>
    </rPh>
    <rPh sb="4" eb="7">
      <t>ショウヒゼイ</t>
    </rPh>
    <rPh sb="7" eb="8">
      <t>ナド</t>
    </rPh>
    <phoneticPr fontId="5"/>
  </si>
  <si>
    <t>執行等改善</t>
  </si>
  <si>
    <t>航空機モニタリングという特殊な技術と知見を要する事業であるものの、これまでと同様に、価格算定根拠を精査する等して、コスト削減や効率化に努める。</t>
    <rPh sb="0" eb="3">
      <t>コウクウキ</t>
    </rPh>
    <rPh sb="12" eb="14">
      <t>トクシュ</t>
    </rPh>
    <rPh sb="15" eb="17">
      <t>ギジュツ</t>
    </rPh>
    <rPh sb="18" eb="20">
      <t>チケン</t>
    </rPh>
    <rPh sb="21" eb="22">
      <t>ヨウ</t>
    </rPh>
    <rPh sb="24" eb="26">
      <t>ジギョウ</t>
    </rPh>
    <rPh sb="38" eb="40">
      <t>ドウヨウ</t>
    </rPh>
    <rPh sb="42" eb="44">
      <t>カカク</t>
    </rPh>
    <rPh sb="44" eb="46">
      <t>サンテイ</t>
    </rPh>
    <rPh sb="46" eb="48">
      <t>コンキョ</t>
    </rPh>
    <rPh sb="49" eb="51">
      <t>セイサ</t>
    </rPh>
    <rPh sb="53" eb="54">
      <t>ナド</t>
    </rPh>
    <rPh sb="60" eb="62">
      <t>サクゲン</t>
    </rPh>
    <rPh sb="63" eb="66">
      <t>コウリツカ</t>
    </rPh>
    <rPh sb="67" eb="68">
      <t>ツト</t>
    </rPh>
    <phoneticPr fontId="5"/>
  </si>
  <si>
    <t>平成30年度を持って、5年計画で実施していた放射性プルーム測定技術確立等事業が終了するため、この事業に要していた経費分が減額となっている。</t>
    <rPh sb="0" eb="2">
      <t>ヘイセイ</t>
    </rPh>
    <rPh sb="4" eb="6">
      <t>ネンド</t>
    </rPh>
    <rPh sb="7" eb="8">
      <t>モ</t>
    </rPh>
    <rPh sb="12" eb="13">
      <t>ネン</t>
    </rPh>
    <rPh sb="13" eb="15">
      <t>ケイカク</t>
    </rPh>
    <rPh sb="16" eb="18">
      <t>ジッシ</t>
    </rPh>
    <rPh sb="22" eb="25">
      <t>ホウシャセイ</t>
    </rPh>
    <rPh sb="29" eb="31">
      <t>ソクテイ</t>
    </rPh>
    <rPh sb="31" eb="33">
      <t>ギジュツ</t>
    </rPh>
    <rPh sb="33" eb="35">
      <t>カクリツ</t>
    </rPh>
    <rPh sb="35" eb="36">
      <t>ナド</t>
    </rPh>
    <rPh sb="36" eb="38">
      <t>ジギョウ</t>
    </rPh>
    <rPh sb="39" eb="41">
      <t>シュウリョウ</t>
    </rPh>
    <rPh sb="48" eb="50">
      <t>ジギョウ</t>
    </rPh>
    <rPh sb="51" eb="52">
      <t>ヨウ</t>
    </rPh>
    <rPh sb="56" eb="58">
      <t>ケイヒ</t>
    </rPh>
    <rPh sb="58" eb="59">
      <t>ブン</t>
    </rPh>
    <rPh sb="60" eb="62">
      <t>ゲンガク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</si>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</sst>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89384</xdr:colOff>
      <xdr:row>747</xdr:row>
      <xdr:rowOff>59054</xdr:rowOff>
    </xdr:from>
    <xdr:to>
      <xdr:col>29</xdr:col>
      <xdr:colOff>73135</xdr:colOff>
      <xdr:row>750</xdr:row>
      <xdr:rowOff>317227</xdr:rowOff>
    </xdr:to>
    <xdr:cxnSp macro="">
      <xdr:nvCxnSpPr>
        <xdr:cNvPr id="2" name="カギ線コネクタ 3">
          <a:extLst>
            <a:ext uri="{FF2B5EF4-FFF2-40B4-BE49-F238E27FC236}">
              <a16:creationId xmlns="" xmlns:a16="http://schemas.microsoft.com/office/drawing/2014/main" id="{00000000-0008-0000-0000-000002000000}"/>
            </a:ext>
          </a:extLst>
        </xdr:cNvPr>
        <xdr:cNvCxnSpPr>
          <a:cxnSpLocks noChangeShapeType="1"/>
        </xdr:cNvCxnSpPr>
      </xdr:nvCxnSpPr>
      <xdr:spPr bwMode="auto">
        <a:xfrm rot="5400000">
          <a:off x="3924098" y="48068915"/>
          <a:ext cx="1315448" cy="2584076"/>
        </a:xfrm>
        <a:prstGeom prst="bentConnector3">
          <a:avLst>
            <a:gd name="adj1" fmla="val 11727"/>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110477</xdr:colOff>
      <xdr:row>742</xdr:row>
      <xdr:rowOff>114300</xdr:rowOff>
    </xdr:from>
    <xdr:to>
      <xdr:col>37</xdr:col>
      <xdr:colOff>12528</xdr:colOff>
      <xdr:row>744</xdr:row>
      <xdr:rowOff>19556</xdr:rowOff>
    </xdr:to>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4311002" y="46996350"/>
          <a:ext cx="3102451" cy="6101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原子力規制委員会</a:t>
          </a:r>
          <a:endParaRPr kumimoji="1" lang="en-US" altLang="ja-JP" sz="1100">
            <a:solidFill>
              <a:sysClr val="windowText" lastClr="000000"/>
            </a:solidFill>
          </a:endParaRPr>
        </a:p>
        <a:p>
          <a:pPr algn="ctr"/>
          <a:r>
            <a:rPr kumimoji="1" lang="ja-JP" altLang="en-US" sz="1100">
              <a:solidFill>
                <a:sysClr val="windowText" lastClr="000000"/>
              </a:solidFill>
            </a:rPr>
            <a:t>３０２百万円</a:t>
          </a:r>
        </a:p>
      </xdr:txBody>
    </xdr:sp>
    <xdr:clientData/>
  </xdr:twoCellAnchor>
  <xdr:twoCellAnchor>
    <xdr:from>
      <xdr:col>8</xdr:col>
      <xdr:colOff>133350</xdr:colOff>
      <xdr:row>751</xdr:row>
      <xdr:rowOff>298613</xdr:rowOff>
    </xdr:from>
    <xdr:to>
      <xdr:col>24</xdr:col>
      <xdr:colOff>55590</xdr:colOff>
      <xdr:row>755</xdr:row>
      <xdr:rowOff>19932</xdr:rowOff>
    </xdr:to>
    <xdr:sp macro="" textlink="">
      <xdr:nvSpPr>
        <xdr:cNvPr id="4" name="テキスト ボックス 3">
          <a:extLst>
            <a:ext uri="{FF2B5EF4-FFF2-40B4-BE49-F238E27FC236}">
              <a16:creationId xmlns="" xmlns:a16="http://schemas.microsoft.com/office/drawing/2014/main" id="{00000000-0008-0000-0000-000004000000}"/>
            </a:ext>
          </a:extLst>
        </xdr:cNvPr>
        <xdr:cNvSpPr txBox="1"/>
      </xdr:nvSpPr>
      <xdr:spPr>
        <a:xfrm>
          <a:off x="1733550" y="50352488"/>
          <a:ext cx="3122640" cy="11310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国立研究開発法人日本原子力研究開発機構</a:t>
          </a:r>
          <a:endParaRPr lang="ja-JP" altLang="ja-JP">
            <a:effectLst/>
          </a:endParaRPr>
        </a:p>
        <a:p>
          <a:pPr algn="ctr" eaLnBrk="1" fontAlgn="auto" latinLnBrk="0" hangingPunct="1"/>
          <a:endParaRPr kumimoji="1" lang="en-US" altLang="ja-JP" sz="1100">
            <a:solidFill>
              <a:schemeClr val="dk1"/>
            </a:solidFill>
            <a:effectLst/>
            <a:latin typeface="+mn-lt"/>
            <a:ea typeface="+mn-ea"/>
            <a:cs typeface="+mn-cs"/>
          </a:endParaRPr>
        </a:p>
        <a:p>
          <a:pPr algn="ctr" eaLnBrk="1" fontAlgn="auto" latinLnBrk="0" hangingPunct="1"/>
          <a:r>
            <a:rPr kumimoji="1" lang="ja-JP" altLang="en-US" sz="1100">
              <a:solidFill>
                <a:schemeClr val="dk1"/>
              </a:solidFill>
              <a:effectLst/>
              <a:latin typeface="+mn-lt"/>
              <a:ea typeface="+mn-ea"/>
              <a:cs typeface="+mn-cs"/>
            </a:rPr>
            <a:t>航空機モニタリング運用技術の確立等</a:t>
          </a:r>
          <a:endParaRPr kumimoji="1" lang="en-US" altLang="ja-JP" sz="1100">
            <a:solidFill>
              <a:schemeClr val="dk1"/>
            </a:solidFill>
            <a:effectLst/>
            <a:latin typeface="+mn-lt"/>
            <a:ea typeface="+mn-ea"/>
            <a:cs typeface="+mn-cs"/>
          </a:endParaRPr>
        </a:p>
        <a:p>
          <a:pPr algn="ctr" eaLnBrk="1" fontAlgn="auto" latinLnBrk="0" hangingPunct="1"/>
          <a:r>
            <a:rPr kumimoji="1" lang="ja-JP" altLang="en-US" sz="1100">
              <a:solidFill>
                <a:schemeClr val="dk1"/>
              </a:solidFill>
              <a:effectLst/>
              <a:latin typeface="+mn-lt"/>
              <a:ea typeface="+mn-ea"/>
              <a:cs typeface="+mn-cs"/>
            </a:rPr>
            <a:t>２５６</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8</xdr:col>
      <xdr:colOff>170339</xdr:colOff>
      <xdr:row>755</xdr:row>
      <xdr:rowOff>170211</xdr:rowOff>
    </xdr:from>
    <xdr:to>
      <xdr:col>23</xdr:col>
      <xdr:colOff>98332</xdr:colOff>
      <xdr:row>757</xdr:row>
      <xdr:rowOff>156562</xdr:rowOff>
    </xdr:to>
    <xdr:sp macro="" textlink="">
      <xdr:nvSpPr>
        <xdr:cNvPr id="5" name="大かっこ 4">
          <a:extLst>
            <a:ext uri="{FF2B5EF4-FFF2-40B4-BE49-F238E27FC236}">
              <a16:creationId xmlns="" xmlns:a16="http://schemas.microsoft.com/office/drawing/2014/main" id="{00000000-0008-0000-0000-000005000000}"/>
            </a:ext>
          </a:extLst>
        </xdr:cNvPr>
        <xdr:cNvSpPr/>
      </xdr:nvSpPr>
      <xdr:spPr>
        <a:xfrm>
          <a:off x="1770539" y="51633786"/>
          <a:ext cx="2928368" cy="1005526"/>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200"/>
            </a:lnSpc>
          </a:pPr>
          <a:r>
            <a:rPr kumimoji="1" lang="ja-JP" altLang="en-US" sz="1050">
              <a:solidFill>
                <a:schemeClr val="tx1"/>
              </a:solidFill>
              <a:effectLst/>
              <a:latin typeface="+mn-lt"/>
              <a:ea typeface="+mn-ea"/>
              <a:cs typeface="+mn-cs"/>
            </a:rPr>
            <a:t>原子力施設周辺領域における空間放射線量率のバックグラウンドレベルを把握し、緊急時における迅速な航空機モニタリング実施に向けた運用の整理等を検討を行う。</a:t>
          </a:r>
        </a:p>
      </xdr:txBody>
    </xdr:sp>
    <xdr:clientData/>
  </xdr:twoCellAnchor>
  <xdr:twoCellAnchor>
    <xdr:from>
      <xdr:col>32</xdr:col>
      <xdr:colOff>53558</xdr:colOff>
      <xdr:row>750</xdr:row>
      <xdr:rowOff>345405</xdr:rowOff>
    </xdr:from>
    <xdr:to>
      <xdr:col>47</xdr:col>
      <xdr:colOff>154393</xdr:colOff>
      <xdr:row>751</xdr:row>
      <xdr:rowOff>271419</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6454358" y="50046855"/>
          <a:ext cx="3101210" cy="2784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10179</xdr:colOff>
      <xdr:row>751</xdr:row>
      <xdr:rowOff>282011</xdr:rowOff>
    </xdr:from>
    <xdr:to>
      <xdr:col>47</xdr:col>
      <xdr:colOff>132443</xdr:colOff>
      <xdr:row>754</xdr:row>
      <xdr:rowOff>339956</xdr:rowOff>
    </xdr:to>
    <xdr:sp macro="" textlink="">
      <xdr:nvSpPr>
        <xdr:cNvPr id="7" name="テキスト ボックス 6">
          <a:extLst>
            <a:ext uri="{FF2B5EF4-FFF2-40B4-BE49-F238E27FC236}">
              <a16:creationId xmlns="" xmlns:a16="http://schemas.microsoft.com/office/drawing/2014/main" id="{00000000-0008-0000-0000-000007000000}"/>
            </a:ext>
          </a:extLst>
        </xdr:cNvPr>
        <xdr:cNvSpPr txBox="1"/>
      </xdr:nvSpPr>
      <xdr:spPr>
        <a:xfrm>
          <a:off x="6410979" y="50335886"/>
          <a:ext cx="3122639" cy="1115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　国立研究開発法人日本原子力研究開発機構</a:t>
          </a:r>
        </a:p>
        <a:p>
          <a:pPr marL="0" marR="0" indent="0" algn="ctr" defTabSz="914400" eaLnBrk="1" fontAlgn="auto" latinLnBrk="0" hangingPunct="1">
            <a:lnSpc>
              <a:spcPts val="12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放射性プルーム測定技術確立等</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４６</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8</xdr:col>
      <xdr:colOff>157146</xdr:colOff>
      <xdr:row>751</xdr:row>
      <xdr:rowOff>8087</xdr:rowOff>
    </xdr:from>
    <xdr:to>
      <xdr:col>24</xdr:col>
      <xdr:colOff>56274</xdr:colOff>
      <xdr:row>751</xdr:row>
      <xdr:rowOff>269092</xdr:rowOff>
    </xdr:to>
    <xdr:sp macro="" textlink="">
      <xdr:nvSpPr>
        <xdr:cNvPr id="8" name="テキスト ボックス 7">
          <a:extLst>
            <a:ext uri="{FF2B5EF4-FFF2-40B4-BE49-F238E27FC236}">
              <a16:creationId xmlns="" xmlns:a16="http://schemas.microsoft.com/office/drawing/2014/main" id="{00000000-0008-0000-0000-000008000000}"/>
            </a:ext>
          </a:extLst>
        </xdr:cNvPr>
        <xdr:cNvSpPr txBox="1"/>
      </xdr:nvSpPr>
      <xdr:spPr>
        <a:xfrm>
          <a:off x="1757346" y="50061962"/>
          <a:ext cx="3099528" cy="2610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73636</xdr:colOff>
      <xdr:row>755</xdr:row>
      <xdr:rowOff>82923</xdr:rowOff>
    </xdr:from>
    <xdr:to>
      <xdr:col>47</xdr:col>
      <xdr:colOff>142875</xdr:colOff>
      <xdr:row>756</xdr:row>
      <xdr:rowOff>414617</xdr:rowOff>
    </xdr:to>
    <xdr:sp macro="" textlink="">
      <xdr:nvSpPr>
        <xdr:cNvPr id="9" name="大かっこ 8">
          <a:extLst>
            <a:ext uri="{FF2B5EF4-FFF2-40B4-BE49-F238E27FC236}">
              <a16:creationId xmlns="" xmlns:a16="http://schemas.microsoft.com/office/drawing/2014/main" id="{00000000-0008-0000-0000-000009000000}"/>
            </a:ext>
          </a:extLst>
        </xdr:cNvPr>
        <xdr:cNvSpPr/>
      </xdr:nvSpPr>
      <xdr:spPr>
        <a:xfrm>
          <a:off x="6474436" y="51546498"/>
          <a:ext cx="3069614" cy="684119"/>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200"/>
            </a:lnSpc>
          </a:pPr>
          <a:r>
            <a:rPr kumimoji="1" lang="ja-JP" altLang="en-US" sz="1050">
              <a:solidFill>
                <a:schemeClr val="tx1"/>
              </a:solidFill>
              <a:effectLst/>
              <a:latin typeface="+mn-lt"/>
              <a:ea typeface="+mn-ea"/>
              <a:cs typeface="+mn-cs"/>
            </a:rPr>
            <a:t>放射線プルームの性状把握技術の高度化に関する技術的課題について、技術的な検討を行う。</a:t>
          </a:r>
        </a:p>
      </xdr:txBody>
    </xdr:sp>
    <xdr:clientData/>
  </xdr:twoCellAnchor>
  <xdr:twoCellAnchor>
    <xdr:from>
      <xdr:col>29</xdr:col>
      <xdr:colOff>62153</xdr:colOff>
      <xdr:row>744</xdr:row>
      <xdr:rowOff>126549</xdr:rowOff>
    </xdr:from>
    <xdr:to>
      <xdr:col>40</xdr:col>
      <xdr:colOff>120665</xdr:colOff>
      <xdr:row>750</xdr:row>
      <xdr:rowOff>311607</xdr:rowOff>
    </xdr:to>
    <xdr:cxnSp macro="">
      <xdr:nvCxnSpPr>
        <xdr:cNvPr id="10" name="カギ線コネクタ 9">
          <a:extLst>
            <a:ext uri="{FF2B5EF4-FFF2-40B4-BE49-F238E27FC236}">
              <a16:creationId xmlns="" xmlns:a16="http://schemas.microsoft.com/office/drawing/2014/main" id="{00000000-0008-0000-0000-00000A000000}"/>
            </a:ext>
          </a:extLst>
        </xdr:cNvPr>
        <xdr:cNvCxnSpPr/>
      </xdr:nvCxnSpPr>
      <xdr:spPr>
        <a:xfrm rot="16200000" flipH="1">
          <a:off x="5842468" y="47733859"/>
          <a:ext cx="2299608" cy="2258787"/>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159887</xdr:colOff>
      <xdr:row>745</xdr:row>
      <xdr:rowOff>65316</xdr:rowOff>
    </xdr:from>
    <xdr:to>
      <xdr:col>36</xdr:col>
      <xdr:colOff>182309</xdr:colOff>
      <xdr:row>746</xdr:row>
      <xdr:rowOff>241247</xdr:rowOff>
    </xdr:to>
    <xdr:sp macro="" textlink="">
      <xdr:nvSpPr>
        <xdr:cNvPr id="11" name="大かっこ 10">
          <a:extLst>
            <a:ext uri="{FF2B5EF4-FFF2-40B4-BE49-F238E27FC236}">
              <a16:creationId xmlns="" xmlns:a16="http://schemas.microsoft.com/office/drawing/2014/main" id="{00000000-0008-0000-0000-00000B000000}"/>
            </a:ext>
          </a:extLst>
        </xdr:cNvPr>
        <xdr:cNvSpPr/>
      </xdr:nvSpPr>
      <xdr:spPr>
        <a:xfrm>
          <a:off x="4360412" y="48004641"/>
          <a:ext cx="3022797" cy="528356"/>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en-US" sz="1100">
              <a:solidFill>
                <a:schemeClr val="tx1"/>
              </a:solidFill>
              <a:effectLst/>
              <a:latin typeface="+mn-lt"/>
              <a:ea typeface="+mn-ea"/>
              <a:cs typeface="+mn-cs"/>
            </a:rPr>
            <a:t>航空機モニタリング運用技術の確立等事業</a:t>
          </a:r>
          <a:endParaRPr lang="ja-JP" altLang="ja-JP">
            <a:effectLst/>
          </a:endParaRPr>
        </a:p>
      </xdr:txBody>
    </xdr:sp>
    <xdr:clientData/>
  </xdr:twoCellAnchor>
  <xdr:twoCellAnchor>
    <xdr:from>
      <xdr:col>6</xdr:col>
      <xdr:colOff>143956</xdr:colOff>
      <xdr:row>758</xdr:row>
      <xdr:rowOff>614362</xdr:rowOff>
    </xdr:from>
    <xdr:to>
      <xdr:col>16</xdr:col>
      <xdr:colOff>39863</xdr:colOff>
      <xdr:row>760</xdr:row>
      <xdr:rowOff>116693</xdr:rowOff>
    </xdr:to>
    <xdr:sp macro="" textlink="">
      <xdr:nvSpPr>
        <xdr:cNvPr id="12" name="正方形/長方形 1">
          <a:extLst>
            <a:ext uri="{FF2B5EF4-FFF2-40B4-BE49-F238E27FC236}">
              <a16:creationId xmlns="" xmlns:a16="http://schemas.microsoft.com/office/drawing/2014/main" id="{00000000-0008-0000-0000-00000C000000}"/>
            </a:ext>
          </a:extLst>
        </xdr:cNvPr>
        <xdr:cNvSpPr>
          <a:spLocks noChangeArrowheads="1"/>
        </xdr:cNvSpPr>
      </xdr:nvSpPr>
      <xdr:spPr bwMode="auto">
        <a:xfrm>
          <a:off x="1363156" y="55795862"/>
          <a:ext cx="1927907" cy="543731"/>
        </a:xfrm>
        <a:prstGeom prst="rect">
          <a:avLst/>
        </a:prstGeom>
        <a:solidFill>
          <a:sysClr val="window" lastClr="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航空機運航及び地上測定業務</a:t>
          </a:r>
        </a:p>
      </xdr:txBody>
    </xdr:sp>
    <xdr:clientData/>
  </xdr:twoCellAnchor>
  <xdr:twoCellAnchor>
    <xdr:from>
      <xdr:col>6</xdr:col>
      <xdr:colOff>163513</xdr:colOff>
      <xdr:row>760</xdr:row>
      <xdr:rowOff>174694</xdr:rowOff>
    </xdr:from>
    <xdr:to>
      <xdr:col>15</xdr:col>
      <xdr:colOff>185035</xdr:colOff>
      <xdr:row>762</xdr:row>
      <xdr:rowOff>228091</xdr:rowOff>
    </xdr:to>
    <xdr:sp macro="" textlink="">
      <xdr:nvSpPr>
        <xdr:cNvPr id="13" name="正方形/長方形 1">
          <a:extLst>
            <a:ext uri="{FF2B5EF4-FFF2-40B4-BE49-F238E27FC236}">
              <a16:creationId xmlns="" xmlns:a16="http://schemas.microsoft.com/office/drawing/2014/main" id="{00000000-0008-0000-0000-00000D000000}"/>
            </a:ext>
          </a:extLst>
        </xdr:cNvPr>
        <xdr:cNvSpPr>
          <a:spLocks noChangeArrowheads="1"/>
        </xdr:cNvSpPr>
      </xdr:nvSpPr>
      <xdr:spPr bwMode="auto">
        <a:xfrm>
          <a:off x="1382713" y="56397594"/>
          <a:ext cx="1850322" cy="726497"/>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mn-ea"/>
            </a:rPr>
            <a:t>応用地質株式会社</a:t>
          </a:r>
          <a:endParaRPr lang="en-US" altLang="ja-JP" sz="1100" b="0" i="0" u="none" strike="noStrike" baseline="0">
            <a:solidFill>
              <a:srgbClr val="000000"/>
            </a:solidFill>
            <a:latin typeface="ＭＳ Ｐゴシック"/>
            <a:ea typeface="+mn-ea"/>
          </a:endParaRPr>
        </a:p>
        <a:p>
          <a:pPr algn="ctr" rtl="0">
            <a:lnSpc>
              <a:spcPts val="1200"/>
            </a:lnSpc>
            <a:defRPr sz="1000"/>
          </a:pP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１８３百万円</a:t>
          </a:r>
        </a:p>
      </xdr:txBody>
    </xdr:sp>
    <xdr:clientData/>
  </xdr:twoCellAnchor>
  <xdr:twoCellAnchor>
    <xdr:from>
      <xdr:col>6</xdr:col>
      <xdr:colOff>138912</xdr:colOff>
      <xdr:row>762</xdr:row>
      <xdr:rowOff>350711</xdr:rowOff>
    </xdr:from>
    <xdr:to>
      <xdr:col>16</xdr:col>
      <xdr:colOff>39119</xdr:colOff>
      <xdr:row>766</xdr:row>
      <xdr:rowOff>229283</xdr:rowOff>
    </xdr:to>
    <xdr:sp macro="" textlink="">
      <xdr:nvSpPr>
        <xdr:cNvPr id="14" name="大かっこ 13">
          <a:extLst>
            <a:ext uri="{FF2B5EF4-FFF2-40B4-BE49-F238E27FC236}">
              <a16:creationId xmlns="" xmlns:a16="http://schemas.microsoft.com/office/drawing/2014/main" id="{00000000-0008-0000-0000-00000E000000}"/>
            </a:ext>
          </a:extLst>
        </xdr:cNvPr>
        <xdr:cNvSpPr/>
      </xdr:nvSpPr>
      <xdr:spPr>
        <a:xfrm>
          <a:off x="1358112" y="57246711"/>
          <a:ext cx="1932207" cy="1212072"/>
        </a:xfrm>
        <a:prstGeom prst="bracketPair">
          <a:avLst/>
        </a:prstGeom>
        <a:solidFill>
          <a:sysClr val="window" lastClr="FFFFFF"/>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000"/>
            </a:lnSpc>
          </a:pPr>
          <a:r>
            <a:rPr lang="ja-JP" altLang="en-US">
              <a:effectLst/>
            </a:rPr>
            <a:t>上空での測定のための航空機運航及び線量評価のための地上測定業務。</a:t>
          </a:r>
          <a:endParaRPr lang="ja-JP" altLang="ja-JP">
            <a:effectLst/>
          </a:endParaRPr>
        </a:p>
      </xdr:txBody>
    </xdr:sp>
    <xdr:clientData/>
  </xdr:twoCellAnchor>
  <xdr:twoCellAnchor>
    <xdr:from>
      <xdr:col>31</xdr:col>
      <xdr:colOff>40769</xdr:colOff>
      <xdr:row>758</xdr:row>
      <xdr:rowOff>604705</xdr:rowOff>
    </xdr:from>
    <xdr:to>
      <xdr:col>38</xdr:col>
      <xdr:colOff>111526</xdr:colOff>
      <xdr:row>760</xdr:row>
      <xdr:rowOff>103861</xdr:rowOff>
    </xdr:to>
    <xdr:sp macro="" textlink="">
      <xdr:nvSpPr>
        <xdr:cNvPr id="16" name="正方形/長方形 1">
          <a:extLst>
            <a:ext uri="{FF2B5EF4-FFF2-40B4-BE49-F238E27FC236}">
              <a16:creationId xmlns="" xmlns:a16="http://schemas.microsoft.com/office/drawing/2014/main" id="{00000000-0008-0000-0000-000010000000}"/>
            </a:ext>
          </a:extLst>
        </xdr:cNvPr>
        <xdr:cNvSpPr>
          <a:spLocks noChangeArrowheads="1"/>
        </xdr:cNvSpPr>
      </xdr:nvSpPr>
      <xdr:spPr bwMode="auto">
        <a:xfrm>
          <a:off x="6241544" y="53754205"/>
          <a:ext cx="1470932" cy="537381"/>
        </a:xfrm>
        <a:prstGeom prst="rect">
          <a:avLst/>
        </a:prstGeom>
        <a:solidFill>
          <a:sysClr val="window" lastClr="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検出器の開発</a:t>
          </a:r>
        </a:p>
      </xdr:txBody>
    </xdr:sp>
    <xdr:clientData/>
  </xdr:twoCellAnchor>
  <xdr:twoCellAnchor>
    <xdr:from>
      <xdr:col>30</xdr:col>
      <xdr:colOff>145677</xdr:colOff>
      <xdr:row>760</xdr:row>
      <xdr:rowOff>153924</xdr:rowOff>
    </xdr:from>
    <xdr:to>
      <xdr:col>39</xdr:col>
      <xdr:colOff>0</xdr:colOff>
      <xdr:row>762</xdr:row>
      <xdr:rowOff>207321</xdr:rowOff>
    </xdr:to>
    <xdr:sp macro="" textlink="">
      <xdr:nvSpPr>
        <xdr:cNvPr id="17" name="正方形/長方形 1">
          <a:extLst>
            <a:ext uri="{FF2B5EF4-FFF2-40B4-BE49-F238E27FC236}">
              <a16:creationId xmlns="" xmlns:a16="http://schemas.microsoft.com/office/drawing/2014/main" id="{00000000-0008-0000-0000-000011000000}"/>
            </a:ext>
          </a:extLst>
        </xdr:cNvPr>
        <xdr:cNvSpPr>
          <a:spLocks noChangeArrowheads="1"/>
        </xdr:cNvSpPr>
      </xdr:nvSpPr>
      <xdr:spPr bwMode="auto">
        <a:xfrm>
          <a:off x="6146427" y="54341649"/>
          <a:ext cx="1654548" cy="729672"/>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E</a:t>
          </a:r>
          <a:r>
            <a:rPr lang="en-US" altLang="ja-JP" sz="1100" b="0" i="0" u="none" strike="noStrike" baseline="0">
              <a:solidFill>
                <a:srgbClr val="000000"/>
              </a:solidFill>
              <a:latin typeface="ＭＳ Ｐゴシック"/>
              <a:ea typeface="+mn-ea"/>
            </a:rPr>
            <a:t>.</a:t>
          </a:r>
          <a:r>
            <a:rPr lang="ja-JP" altLang="en-US" sz="1100" b="0" i="0" u="none" strike="noStrike" baseline="0">
              <a:solidFill>
                <a:srgbClr val="000000"/>
              </a:solidFill>
              <a:latin typeface="ＭＳ Ｐゴシック"/>
              <a:ea typeface="+mn-ea"/>
            </a:rPr>
            <a:t>株式会社日立製作所</a:t>
          </a:r>
          <a:endParaRPr lang="en-US" altLang="ja-JP" sz="1100" b="0" i="0" u="none" strike="noStrike" baseline="0">
            <a:solidFill>
              <a:srgbClr val="000000"/>
            </a:solidFill>
            <a:latin typeface="ＭＳ Ｐゴシック"/>
            <a:ea typeface="+mn-ea"/>
          </a:endParaRPr>
        </a:p>
        <a:p>
          <a:pPr algn="ctr" rtl="0">
            <a:lnSpc>
              <a:spcPts val="1200"/>
            </a:lnSpc>
            <a:defRPr sz="1000"/>
          </a:pP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effectLst/>
              <a:latin typeface="ＭＳ Ｐゴシック"/>
              <a:ea typeface="ＭＳ Ｐゴシック"/>
              <a:cs typeface="+mn-cs"/>
            </a:rPr>
            <a:t>３２</a:t>
          </a:r>
          <a:r>
            <a:rPr lang="ja-JP" altLang="ja-JP" sz="1000" b="0" i="0" baseline="0">
              <a:effectLst/>
              <a:latin typeface="+mn-lt"/>
              <a:ea typeface="+mn-ea"/>
              <a:cs typeface="+mn-cs"/>
            </a:rPr>
            <a:t>百</a:t>
          </a:r>
          <a:r>
            <a:rPr lang="ja-JP" altLang="en-US" sz="1100" b="0" i="0" u="none" strike="noStrike" baseline="0">
              <a:solidFill>
                <a:srgbClr val="000000"/>
              </a:solidFill>
              <a:latin typeface="ＭＳ Ｐゴシック"/>
              <a:ea typeface="ＭＳ Ｐゴシック"/>
            </a:rPr>
            <a:t>万円</a:t>
          </a:r>
        </a:p>
      </xdr:txBody>
    </xdr:sp>
    <xdr:clientData/>
  </xdr:twoCellAnchor>
  <xdr:twoCellAnchor>
    <xdr:from>
      <xdr:col>42</xdr:col>
      <xdr:colOff>150267</xdr:colOff>
      <xdr:row>758</xdr:row>
      <xdr:rowOff>593818</xdr:rowOff>
    </xdr:from>
    <xdr:to>
      <xdr:col>49</xdr:col>
      <xdr:colOff>346930</xdr:colOff>
      <xdr:row>760</xdr:row>
      <xdr:rowOff>81449</xdr:rowOff>
    </xdr:to>
    <xdr:sp macro="" textlink="">
      <xdr:nvSpPr>
        <xdr:cNvPr id="18" name="正方形/長方形 1">
          <a:extLst>
            <a:ext uri="{FF2B5EF4-FFF2-40B4-BE49-F238E27FC236}">
              <a16:creationId xmlns="" xmlns:a16="http://schemas.microsoft.com/office/drawing/2014/main" id="{00000000-0008-0000-0000-000012000000}"/>
            </a:ext>
          </a:extLst>
        </xdr:cNvPr>
        <xdr:cNvSpPr>
          <a:spLocks noChangeArrowheads="1"/>
        </xdr:cNvSpPr>
      </xdr:nvSpPr>
      <xdr:spPr bwMode="auto">
        <a:xfrm>
          <a:off x="8551317" y="53743318"/>
          <a:ext cx="1596838" cy="525856"/>
        </a:xfrm>
        <a:prstGeom prst="rect">
          <a:avLst/>
        </a:prstGeom>
        <a:solidFill>
          <a:sysClr val="window" lastClr="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プルーム測定</a:t>
          </a: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latin typeface="ＭＳ Ｐゴシック"/>
              <a:ea typeface="+mn-ea"/>
            </a:rPr>
            <a:t>システム開発</a:t>
          </a:r>
          <a:endParaRPr lang="en-US" altLang="ja-JP" sz="1100" b="0" i="0" u="none" strike="noStrike" baseline="0">
            <a:solidFill>
              <a:srgbClr val="000000"/>
            </a:solidFill>
            <a:latin typeface="ＭＳ Ｐゴシック"/>
            <a:ea typeface="+mn-ea"/>
          </a:endParaRPr>
        </a:p>
      </xdr:txBody>
    </xdr:sp>
    <xdr:clientData/>
  </xdr:twoCellAnchor>
  <xdr:twoCellAnchor>
    <xdr:from>
      <xdr:col>42</xdr:col>
      <xdr:colOff>103041</xdr:colOff>
      <xdr:row>760</xdr:row>
      <xdr:rowOff>179050</xdr:rowOff>
    </xdr:from>
    <xdr:to>
      <xdr:col>49</xdr:col>
      <xdr:colOff>335723</xdr:colOff>
      <xdr:row>762</xdr:row>
      <xdr:rowOff>205825</xdr:rowOff>
    </xdr:to>
    <xdr:sp macro="" textlink="">
      <xdr:nvSpPr>
        <xdr:cNvPr id="19" name="正方形/長方形 1">
          <a:extLst>
            <a:ext uri="{FF2B5EF4-FFF2-40B4-BE49-F238E27FC236}">
              <a16:creationId xmlns="" xmlns:a16="http://schemas.microsoft.com/office/drawing/2014/main" id="{00000000-0008-0000-0000-000013000000}"/>
            </a:ext>
          </a:extLst>
        </xdr:cNvPr>
        <xdr:cNvSpPr>
          <a:spLocks noChangeArrowheads="1"/>
        </xdr:cNvSpPr>
      </xdr:nvSpPr>
      <xdr:spPr bwMode="auto">
        <a:xfrm>
          <a:off x="8504091" y="54366775"/>
          <a:ext cx="1632857" cy="703050"/>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marL="0" indent="0" algn="ctr" rtl="0">
            <a:lnSpc>
              <a:spcPts val="1200"/>
            </a:lnSpc>
            <a:defRPr sz="1000"/>
          </a:pPr>
          <a:r>
            <a:rPr lang="en-US" altLang="ja-JP" sz="1100" b="0" i="0" u="none" strike="noStrike" baseline="0">
              <a:solidFill>
                <a:srgbClr val="000000"/>
              </a:solidFill>
              <a:latin typeface="ＭＳ Ｐゴシック"/>
              <a:ea typeface="ＭＳ Ｐゴシック"/>
              <a:cs typeface="+mn-cs"/>
            </a:rPr>
            <a:t>F.</a:t>
          </a:r>
          <a:r>
            <a:rPr lang="ja-JP" altLang="en-US" sz="1100" b="0" i="0" u="none" strike="noStrike" baseline="0">
              <a:solidFill>
                <a:srgbClr val="000000"/>
              </a:solidFill>
              <a:latin typeface="ＭＳ Ｐゴシック"/>
              <a:ea typeface="ＭＳ Ｐゴシック"/>
              <a:cs typeface="+mn-cs"/>
            </a:rPr>
            <a:t>応用地質株式会社</a:t>
          </a:r>
          <a:endParaRPr lang="en-US" altLang="ja-JP" sz="1100" b="0" i="0" u="none" strike="noStrike" baseline="0">
            <a:solidFill>
              <a:srgbClr val="000000"/>
            </a:solidFill>
            <a:latin typeface="ＭＳ Ｐゴシック"/>
            <a:ea typeface="ＭＳ Ｐゴシック"/>
            <a:cs typeface="+mn-cs"/>
          </a:endParaRPr>
        </a:p>
        <a:p>
          <a:pPr marL="0" indent="0" algn="ctr" rtl="0">
            <a:lnSpc>
              <a:spcPts val="1200"/>
            </a:lnSpc>
            <a:defRPr sz="1000"/>
          </a:pPr>
          <a:endParaRPr lang="en-US" altLang="ja-JP" sz="1100" b="0" i="0" u="none" strike="noStrike" baseline="0">
            <a:solidFill>
              <a:srgbClr val="000000"/>
            </a:solidFill>
            <a:latin typeface="ＭＳ Ｐゴシック"/>
            <a:ea typeface="ＭＳ Ｐゴシック"/>
            <a:cs typeface="+mn-cs"/>
          </a:endParaRPr>
        </a:p>
        <a:p>
          <a:pPr marL="0" indent="0" algn="ctr" rtl="0">
            <a:lnSpc>
              <a:spcPts val="1200"/>
            </a:lnSpc>
            <a:defRPr sz="1000"/>
          </a:pPr>
          <a:r>
            <a:rPr lang="ja-JP" altLang="en-US" sz="1100" b="0" i="0" u="none" strike="noStrike" baseline="0">
              <a:solidFill>
                <a:srgbClr val="000000"/>
              </a:solidFill>
              <a:latin typeface="ＭＳ Ｐゴシック"/>
              <a:ea typeface="ＭＳ Ｐゴシック"/>
              <a:cs typeface="+mn-cs"/>
            </a:rPr>
            <a:t>６百万円</a:t>
          </a:r>
        </a:p>
      </xdr:txBody>
    </xdr:sp>
    <xdr:clientData/>
  </xdr:twoCellAnchor>
  <xdr:twoCellAnchor>
    <xdr:from>
      <xdr:col>31</xdr:col>
      <xdr:colOff>35725</xdr:colOff>
      <xdr:row>762</xdr:row>
      <xdr:rowOff>353753</xdr:rowOff>
    </xdr:from>
    <xdr:to>
      <xdr:col>38</xdr:col>
      <xdr:colOff>41890</xdr:colOff>
      <xdr:row>766</xdr:row>
      <xdr:rowOff>238675</xdr:rowOff>
    </xdr:to>
    <xdr:sp macro="" textlink="">
      <xdr:nvSpPr>
        <xdr:cNvPr id="20" name="大かっこ 19">
          <a:extLst>
            <a:ext uri="{FF2B5EF4-FFF2-40B4-BE49-F238E27FC236}">
              <a16:creationId xmlns="" xmlns:a16="http://schemas.microsoft.com/office/drawing/2014/main" id="{00000000-0008-0000-0000-000014000000}"/>
            </a:ext>
          </a:extLst>
        </xdr:cNvPr>
        <xdr:cNvSpPr/>
      </xdr:nvSpPr>
      <xdr:spPr>
        <a:xfrm>
          <a:off x="6236500" y="55217753"/>
          <a:ext cx="1406340" cy="1208897"/>
        </a:xfrm>
        <a:prstGeom prst="bracketPair">
          <a:avLst/>
        </a:prstGeom>
        <a:solidFill>
          <a:sysClr val="window" lastClr="FFFFFF"/>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000"/>
            </a:lnSpc>
          </a:pPr>
          <a:r>
            <a:rPr lang="ja-JP" altLang="en-US">
              <a:effectLst/>
            </a:rPr>
            <a:t>無人航空機に搭載可能な測定器の開発。</a:t>
          </a:r>
          <a:endParaRPr lang="ja-JP" altLang="ja-JP">
            <a:effectLst/>
          </a:endParaRPr>
        </a:p>
      </xdr:txBody>
    </xdr:sp>
    <xdr:clientData/>
  </xdr:twoCellAnchor>
  <xdr:twoCellAnchor>
    <xdr:from>
      <xdr:col>33</xdr:col>
      <xdr:colOff>152133</xdr:colOff>
      <xdr:row>756</xdr:row>
      <xdr:rowOff>526869</xdr:rowOff>
    </xdr:from>
    <xdr:to>
      <xdr:col>46</xdr:col>
      <xdr:colOff>10616</xdr:colOff>
      <xdr:row>758</xdr:row>
      <xdr:rowOff>227011</xdr:rowOff>
    </xdr:to>
    <xdr:grpSp>
      <xdr:nvGrpSpPr>
        <xdr:cNvPr id="21" name="グループ化 20">
          <a:extLst>
            <a:ext uri="{FF2B5EF4-FFF2-40B4-BE49-F238E27FC236}">
              <a16:creationId xmlns="" xmlns:a16="http://schemas.microsoft.com/office/drawing/2014/main" id="{00000000-0008-0000-0000-000015000000}"/>
            </a:ext>
          </a:extLst>
        </xdr:cNvPr>
        <xdr:cNvGrpSpPr/>
      </xdr:nvGrpSpPr>
      <xdr:grpSpPr>
        <a:xfrm>
          <a:off x="6857733" y="54666969"/>
          <a:ext cx="2500083" cy="1046342"/>
          <a:chOff x="2149930" y="55778177"/>
          <a:chExt cx="2458809" cy="1086073"/>
        </a:xfrm>
      </xdr:grpSpPr>
      <xdr:cxnSp macro="">
        <xdr:nvCxnSpPr>
          <xdr:cNvPr id="22" name="直線矢印コネクタ 21">
            <a:extLst>
              <a:ext uri="{FF2B5EF4-FFF2-40B4-BE49-F238E27FC236}">
                <a16:creationId xmlns="" xmlns:a16="http://schemas.microsoft.com/office/drawing/2014/main" id="{00000000-0008-0000-0000-000016000000}"/>
              </a:ext>
            </a:extLst>
          </xdr:cNvPr>
          <xdr:cNvCxnSpPr/>
        </xdr:nvCxnSpPr>
        <xdr:spPr>
          <a:xfrm flipH="1">
            <a:off x="2149930" y="56519990"/>
            <a:ext cx="2458809" cy="1"/>
          </a:xfrm>
          <a:prstGeom prst="straightConnector1">
            <a:avLst/>
          </a:prstGeom>
          <a:ln w="25400">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16:creationId xmlns="" xmlns:a16="http://schemas.microsoft.com/office/drawing/2014/main" id="{00000000-0008-0000-0000-000017000000}"/>
              </a:ext>
            </a:extLst>
          </xdr:cNvPr>
          <xdr:cNvCxnSpPr/>
        </xdr:nvCxnSpPr>
        <xdr:spPr>
          <a:xfrm>
            <a:off x="3243449" y="55778177"/>
            <a:ext cx="0" cy="747337"/>
          </a:xfrm>
          <a:prstGeom prst="straightConnector1">
            <a:avLst/>
          </a:prstGeom>
          <a:ln w="25400">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 xmlns:a16="http://schemas.microsoft.com/office/drawing/2014/main" id="{00000000-0008-0000-0000-000018000000}"/>
              </a:ext>
            </a:extLst>
          </xdr:cNvPr>
          <xdr:cNvCxnSpPr/>
        </xdr:nvCxnSpPr>
        <xdr:spPr>
          <a:xfrm>
            <a:off x="2152501" y="56528154"/>
            <a:ext cx="0" cy="336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 xmlns:a16="http://schemas.microsoft.com/office/drawing/2014/main" id="{00000000-0008-0000-0000-000019000000}"/>
              </a:ext>
            </a:extLst>
          </xdr:cNvPr>
          <xdr:cNvCxnSpPr/>
        </xdr:nvCxnSpPr>
        <xdr:spPr>
          <a:xfrm>
            <a:off x="4595204" y="56523154"/>
            <a:ext cx="0" cy="336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139062</xdr:colOff>
      <xdr:row>762</xdr:row>
      <xdr:rowOff>367359</xdr:rowOff>
    </xdr:from>
    <xdr:to>
      <xdr:col>49</xdr:col>
      <xdr:colOff>313312</xdr:colOff>
      <xdr:row>766</xdr:row>
      <xdr:rowOff>249537</xdr:rowOff>
    </xdr:to>
    <xdr:sp macro="" textlink="">
      <xdr:nvSpPr>
        <xdr:cNvPr id="26" name="大かっこ 25">
          <a:extLst>
            <a:ext uri="{FF2B5EF4-FFF2-40B4-BE49-F238E27FC236}">
              <a16:creationId xmlns="" xmlns:a16="http://schemas.microsoft.com/office/drawing/2014/main" id="{00000000-0008-0000-0000-00001A000000}"/>
            </a:ext>
          </a:extLst>
        </xdr:cNvPr>
        <xdr:cNvSpPr/>
      </xdr:nvSpPr>
      <xdr:spPr>
        <a:xfrm>
          <a:off x="8540112" y="55231359"/>
          <a:ext cx="1574425" cy="1206153"/>
        </a:xfrm>
        <a:prstGeom prst="bracketPair">
          <a:avLst/>
        </a:prstGeom>
        <a:solidFill>
          <a:sysClr val="window" lastClr="FFFFFF"/>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専用に開発した測定器を用いた測定システムの開発</a:t>
          </a:r>
          <a:endParaRPr lang="ja-JP" altLang="ja-JP">
            <a:effectLst/>
          </a:endParaRPr>
        </a:p>
      </xdr:txBody>
    </xdr:sp>
    <xdr:clientData/>
  </xdr:twoCellAnchor>
  <xdr:oneCellAnchor>
    <xdr:from>
      <xdr:col>30</xdr:col>
      <xdr:colOff>142875</xdr:colOff>
      <xdr:row>758</xdr:row>
      <xdr:rowOff>333375</xdr:rowOff>
    </xdr:from>
    <xdr:ext cx="1877437" cy="275717"/>
    <xdr:sp macro="" textlink="">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6238875" y="55819675"/>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oneCellAnchor>
    <xdr:from>
      <xdr:col>42</xdr:col>
      <xdr:colOff>66675</xdr:colOff>
      <xdr:row>758</xdr:row>
      <xdr:rowOff>333375</xdr:rowOff>
    </xdr:from>
    <xdr:ext cx="1877437" cy="275717"/>
    <xdr:sp macro="" textlink="">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8601075" y="55819675"/>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twoCellAnchor>
    <xdr:from>
      <xdr:col>10</xdr:col>
      <xdr:colOff>9259</xdr:colOff>
      <xdr:row>757</xdr:row>
      <xdr:rowOff>247650</xdr:rowOff>
    </xdr:from>
    <xdr:to>
      <xdr:col>22</xdr:col>
      <xdr:colOff>66179</xdr:colOff>
      <xdr:row>758</xdr:row>
      <xdr:rowOff>255767</xdr:rowOff>
    </xdr:to>
    <xdr:grpSp>
      <xdr:nvGrpSpPr>
        <xdr:cNvPr id="60" name="グループ化 59">
          <a:extLst>
            <a:ext uri="{FF2B5EF4-FFF2-40B4-BE49-F238E27FC236}">
              <a16:creationId xmlns="" xmlns:a16="http://schemas.microsoft.com/office/drawing/2014/main" id="{EE811484-7F3B-4C5A-B66F-244257105E43}"/>
            </a:ext>
          </a:extLst>
        </xdr:cNvPr>
        <xdr:cNvGrpSpPr/>
      </xdr:nvGrpSpPr>
      <xdr:grpSpPr>
        <a:xfrm>
          <a:off x="2041259" y="55060850"/>
          <a:ext cx="2495320" cy="681217"/>
          <a:chOff x="2149930" y="56147282"/>
          <a:chExt cx="2458809" cy="716968"/>
        </a:xfrm>
      </xdr:grpSpPr>
      <xdr:cxnSp macro="">
        <xdr:nvCxnSpPr>
          <xdr:cNvPr id="61" name="直線矢印コネクタ 60">
            <a:extLst>
              <a:ext uri="{FF2B5EF4-FFF2-40B4-BE49-F238E27FC236}">
                <a16:creationId xmlns="" xmlns:a16="http://schemas.microsoft.com/office/drawing/2014/main" id="{4ED9FD32-2CA4-4CAF-BACB-3B675C820AFE}"/>
              </a:ext>
            </a:extLst>
          </xdr:cNvPr>
          <xdr:cNvCxnSpPr/>
        </xdr:nvCxnSpPr>
        <xdr:spPr>
          <a:xfrm flipH="1">
            <a:off x="2149930" y="56519990"/>
            <a:ext cx="2458809" cy="1"/>
          </a:xfrm>
          <a:prstGeom prst="straightConnector1">
            <a:avLst/>
          </a:prstGeom>
          <a:ln w="25400">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62" name="直線矢印コネクタ 61">
            <a:extLst>
              <a:ext uri="{FF2B5EF4-FFF2-40B4-BE49-F238E27FC236}">
                <a16:creationId xmlns="" xmlns:a16="http://schemas.microsoft.com/office/drawing/2014/main" id="{ADF9908C-FEC7-4DF5-A533-1B609750E894}"/>
              </a:ext>
            </a:extLst>
          </xdr:cNvPr>
          <xdr:cNvCxnSpPr/>
        </xdr:nvCxnSpPr>
        <xdr:spPr>
          <a:xfrm>
            <a:off x="3243449" y="56147282"/>
            <a:ext cx="0" cy="378151"/>
          </a:xfrm>
          <a:prstGeom prst="straightConnector1">
            <a:avLst/>
          </a:prstGeom>
          <a:ln w="25400">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63" name="直線矢印コネクタ 62">
            <a:extLst>
              <a:ext uri="{FF2B5EF4-FFF2-40B4-BE49-F238E27FC236}">
                <a16:creationId xmlns="" xmlns:a16="http://schemas.microsoft.com/office/drawing/2014/main" id="{28A0B1B4-6379-4D56-B15B-DF87B6329958}"/>
              </a:ext>
            </a:extLst>
          </xdr:cNvPr>
          <xdr:cNvCxnSpPr/>
        </xdr:nvCxnSpPr>
        <xdr:spPr>
          <a:xfrm>
            <a:off x="2152501" y="56528154"/>
            <a:ext cx="0" cy="336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4" name="直線矢印コネクタ 63">
            <a:extLst>
              <a:ext uri="{FF2B5EF4-FFF2-40B4-BE49-F238E27FC236}">
                <a16:creationId xmlns="" xmlns:a16="http://schemas.microsoft.com/office/drawing/2014/main" id="{9AADB42A-E997-4ABA-9DF9-E4553E59667C}"/>
              </a:ext>
            </a:extLst>
          </xdr:cNvPr>
          <xdr:cNvCxnSpPr/>
        </xdr:nvCxnSpPr>
        <xdr:spPr>
          <a:xfrm>
            <a:off x="4595204" y="56523154"/>
            <a:ext cx="0" cy="336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69343</xdr:colOff>
      <xdr:row>758</xdr:row>
      <xdr:rowOff>615950</xdr:rowOff>
    </xdr:from>
    <xdr:to>
      <xdr:col>27</xdr:col>
      <xdr:colOff>172510</xdr:colOff>
      <xdr:row>760</xdr:row>
      <xdr:rowOff>118281</xdr:rowOff>
    </xdr:to>
    <xdr:sp macro="" textlink="">
      <xdr:nvSpPr>
        <xdr:cNvPr id="65" name="正方形/長方形 1">
          <a:extLst>
            <a:ext uri="{FF2B5EF4-FFF2-40B4-BE49-F238E27FC236}">
              <a16:creationId xmlns="" xmlns:a16="http://schemas.microsoft.com/office/drawing/2014/main" id="{AA6149B6-E6B2-4A5A-9B81-E8DD2EFA5854}"/>
            </a:ext>
          </a:extLst>
        </xdr:cNvPr>
        <xdr:cNvSpPr>
          <a:spLocks noChangeArrowheads="1"/>
        </xdr:cNvSpPr>
      </xdr:nvSpPr>
      <xdr:spPr bwMode="auto">
        <a:xfrm>
          <a:off x="3726943" y="55797450"/>
          <a:ext cx="1931967" cy="543731"/>
        </a:xfrm>
        <a:prstGeom prst="rect">
          <a:avLst/>
        </a:prstGeom>
        <a:solidFill>
          <a:sysClr val="window" lastClr="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航空機モニタリング機器のマウントベースの製作</a:t>
          </a:r>
        </a:p>
      </xdr:txBody>
    </xdr:sp>
    <xdr:clientData/>
  </xdr:twoCellAnchor>
  <xdr:twoCellAnchor>
    <xdr:from>
      <xdr:col>18</xdr:col>
      <xdr:colOff>109538</xdr:colOff>
      <xdr:row>760</xdr:row>
      <xdr:rowOff>184219</xdr:rowOff>
    </xdr:from>
    <xdr:to>
      <xdr:col>27</xdr:col>
      <xdr:colOff>127000</xdr:colOff>
      <xdr:row>762</xdr:row>
      <xdr:rowOff>237616</xdr:rowOff>
    </xdr:to>
    <xdr:sp macro="" textlink="">
      <xdr:nvSpPr>
        <xdr:cNvPr id="66" name="正方形/長方形 1">
          <a:extLst>
            <a:ext uri="{FF2B5EF4-FFF2-40B4-BE49-F238E27FC236}">
              <a16:creationId xmlns="" xmlns:a16="http://schemas.microsoft.com/office/drawing/2014/main" id="{0164AF8F-9F20-4F76-94BB-86E1CD8D17E1}"/>
            </a:ext>
          </a:extLst>
        </xdr:cNvPr>
        <xdr:cNvSpPr>
          <a:spLocks noChangeArrowheads="1"/>
        </xdr:cNvSpPr>
      </xdr:nvSpPr>
      <xdr:spPr bwMode="auto">
        <a:xfrm>
          <a:off x="3767138" y="56407119"/>
          <a:ext cx="1846262" cy="726497"/>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mn-ea"/>
            </a:rPr>
            <a:t>朝日航洋株式会社</a:t>
          </a:r>
          <a:endParaRPr lang="en-US" altLang="ja-JP" sz="1100" b="0" i="0" u="none" strike="noStrike" baseline="0">
            <a:solidFill>
              <a:srgbClr val="000000"/>
            </a:solidFill>
            <a:latin typeface="ＭＳ Ｐゴシック"/>
            <a:ea typeface="+mn-ea"/>
          </a:endParaRPr>
        </a:p>
        <a:p>
          <a:pPr algn="ctr" rtl="0">
            <a:lnSpc>
              <a:spcPts val="1200"/>
            </a:lnSpc>
            <a:defRPr sz="1000"/>
          </a:pP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６百万円</a:t>
          </a:r>
        </a:p>
      </xdr:txBody>
    </xdr:sp>
    <xdr:clientData/>
  </xdr:twoCellAnchor>
  <xdr:twoCellAnchor>
    <xdr:from>
      <xdr:col>18</xdr:col>
      <xdr:colOff>84937</xdr:colOff>
      <xdr:row>762</xdr:row>
      <xdr:rowOff>360236</xdr:rowOff>
    </xdr:from>
    <xdr:to>
      <xdr:col>27</xdr:col>
      <xdr:colOff>188344</xdr:colOff>
      <xdr:row>766</xdr:row>
      <xdr:rowOff>238808</xdr:rowOff>
    </xdr:to>
    <xdr:sp macro="" textlink="">
      <xdr:nvSpPr>
        <xdr:cNvPr id="67" name="大かっこ 66">
          <a:extLst>
            <a:ext uri="{FF2B5EF4-FFF2-40B4-BE49-F238E27FC236}">
              <a16:creationId xmlns="" xmlns:a16="http://schemas.microsoft.com/office/drawing/2014/main" id="{858BF206-70B0-49C4-A2E6-460F7B2FDBB7}"/>
            </a:ext>
          </a:extLst>
        </xdr:cNvPr>
        <xdr:cNvSpPr/>
      </xdr:nvSpPr>
      <xdr:spPr>
        <a:xfrm>
          <a:off x="3742537" y="57256236"/>
          <a:ext cx="1932207" cy="1212072"/>
        </a:xfrm>
        <a:prstGeom prst="bracketPair">
          <a:avLst/>
        </a:prstGeom>
        <a:solidFill>
          <a:sysClr val="window" lastClr="FFFFFF"/>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000"/>
            </a:lnSpc>
          </a:pPr>
          <a:r>
            <a:rPr lang="ja-JP" altLang="en-US">
              <a:effectLst/>
            </a:rPr>
            <a:t>ヘリ内への搭載のためのラック製作</a:t>
          </a:r>
          <a:endParaRPr lang="ja-JP" altLang="ja-JP">
            <a:effectLst/>
          </a:endParaRPr>
        </a:p>
      </xdr:txBody>
    </xdr:sp>
    <xdr:clientData/>
  </xdr:twoCellAnchor>
  <xdr:oneCellAnchor>
    <xdr:from>
      <xdr:col>6</xdr:col>
      <xdr:colOff>85725</xdr:colOff>
      <xdr:row>758</xdr:row>
      <xdr:rowOff>295275</xdr:rowOff>
    </xdr:from>
    <xdr:ext cx="1877437" cy="275717"/>
    <xdr:sp macro="" textlink="">
      <xdr:nvSpPr>
        <xdr:cNvPr id="68" name="テキスト ボックス 67">
          <a:extLst>
            <a:ext uri="{FF2B5EF4-FFF2-40B4-BE49-F238E27FC236}">
              <a16:creationId xmlns="" xmlns:a16="http://schemas.microsoft.com/office/drawing/2014/main" id="{00000000-0008-0000-0000-00001B000000}"/>
            </a:ext>
          </a:extLst>
        </xdr:cNvPr>
        <xdr:cNvSpPr txBox="1"/>
      </xdr:nvSpPr>
      <xdr:spPr>
        <a:xfrm>
          <a:off x="1304925" y="55781575"/>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oneCellAnchor>
    <xdr:from>
      <xdr:col>18</xdr:col>
      <xdr:colOff>9525</xdr:colOff>
      <xdr:row>758</xdr:row>
      <xdr:rowOff>295275</xdr:rowOff>
    </xdr:from>
    <xdr:ext cx="1877437" cy="275717"/>
    <xdr:sp macro="" textlink="">
      <xdr:nvSpPr>
        <xdr:cNvPr id="69" name="テキスト ボックス 68">
          <a:extLst>
            <a:ext uri="{FF2B5EF4-FFF2-40B4-BE49-F238E27FC236}">
              <a16:creationId xmlns="" xmlns:a16="http://schemas.microsoft.com/office/drawing/2014/main" id="{00000000-0008-0000-0000-00001C000000}"/>
            </a:ext>
          </a:extLst>
        </xdr:cNvPr>
        <xdr:cNvSpPr txBox="1"/>
      </xdr:nvSpPr>
      <xdr:spPr>
        <a:xfrm>
          <a:off x="3667125" y="55781575"/>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56</v>
      </c>
      <c r="AT2" s="219"/>
      <c r="AU2" s="219"/>
      <c r="AV2" s="52" t="str">
        <f>IF(AW2="", "", "-")</f>
        <v/>
      </c>
      <c r="AW2" s="396"/>
      <c r="AX2" s="396"/>
    </row>
    <row r="3" spans="1:50" ht="21" customHeight="1" thickBot="1" x14ac:dyDescent="0.2">
      <c r="A3" s="524" t="s">
        <v>528</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614</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543</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544</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75</v>
      </c>
      <c r="H5" s="560"/>
      <c r="I5" s="560"/>
      <c r="J5" s="560"/>
      <c r="K5" s="560"/>
      <c r="L5" s="560"/>
      <c r="M5" s="561" t="s">
        <v>66</v>
      </c>
      <c r="N5" s="562"/>
      <c r="O5" s="562"/>
      <c r="P5" s="562"/>
      <c r="Q5" s="562"/>
      <c r="R5" s="563"/>
      <c r="S5" s="564" t="s">
        <v>83</v>
      </c>
      <c r="T5" s="560"/>
      <c r="U5" s="560"/>
      <c r="V5" s="560"/>
      <c r="W5" s="560"/>
      <c r="X5" s="565"/>
      <c r="Y5" s="715" t="s">
        <v>3</v>
      </c>
      <c r="Z5" s="716"/>
      <c r="AA5" s="716"/>
      <c r="AB5" s="716"/>
      <c r="AC5" s="716"/>
      <c r="AD5" s="717"/>
      <c r="AE5" s="718" t="s">
        <v>545</v>
      </c>
      <c r="AF5" s="718"/>
      <c r="AG5" s="718"/>
      <c r="AH5" s="718"/>
      <c r="AI5" s="718"/>
      <c r="AJ5" s="718"/>
      <c r="AK5" s="718"/>
      <c r="AL5" s="718"/>
      <c r="AM5" s="718"/>
      <c r="AN5" s="718"/>
      <c r="AO5" s="718"/>
      <c r="AP5" s="719"/>
      <c r="AQ5" s="720" t="s">
        <v>546</v>
      </c>
      <c r="AR5" s="721"/>
      <c r="AS5" s="721"/>
      <c r="AT5" s="721"/>
      <c r="AU5" s="721"/>
      <c r="AV5" s="721"/>
      <c r="AW5" s="721"/>
      <c r="AX5" s="722"/>
    </row>
    <row r="6" spans="1:50" ht="39" customHeight="1" x14ac:dyDescent="0.15">
      <c r="A6" s="725" t="s">
        <v>4</v>
      </c>
      <c r="B6" s="726"/>
      <c r="C6" s="726"/>
      <c r="D6" s="726"/>
      <c r="E6" s="726"/>
      <c r="F6" s="726"/>
      <c r="G6" s="881" t="str">
        <f>入力規則等!F39</f>
        <v>エネルギー対策特別会計電源開発促進勘定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555</v>
      </c>
      <c r="H7" s="834"/>
      <c r="I7" s="834"/>
      <c r="J7" s="834"/>
      <c r="K7" s="834"/>
      <c r="L7" s="834"/>
      <c r="M7" s="834"/>
      <c r="N7" s="834"/>
      <c r="O7" s="834"/>
      <c r="P7" s="834"/>
      <c r="Q7" s="834"/>
      <c r="R7" s="834"/>
      <c r="S7" s="834"/>
      <c r="T7" s="834"/>
      <c r="U7" s="834"/>
      <c r="V7" s="834"/>
      <c r="W7" s="834"/>
      <c r="X7" s="835"/>
      <c r="Y7" s="394" t="s">
        <v>541</v>
      </c>
      <c r="Z7" s="295"/>
      <c r="AA7" s="295"/>
      <c r="AB7" s="295"/>
      <c r="AC7" s="295"/>
      <c r="AD7" s="395"/>
      <c r="AE7" s="382" t="s">
        <v>548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2" t="str">
        <f>入力規則等!A26</f>
        <v>科学技術・イノベーション</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エネルギー対策</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3" t="s">
        <v>23</v>
      </c>
      <c r="B9" s="144"/>
      <c r="C9" s="144"/>
      <c r="D9" s="144"/>
      <c r="E9" s="144"/>
      <c r="F9" s="144"/>
      <c r="G9" s="573" t="s">
        <v>549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9" customHeight="1" x14ac:dyDescent="0.15">
      <c r="A10" s="740" t="s">
        <v>30</v>
      </c>
      <c r="B10" s="741"/>
      <c r="C10" s="741"/>
      <c r="D10" s="741"/>
      <c r="E10" s="741"/>
      <c r="F10" s="741"/>
      <c r="G10" s="673" t="s">
        <v>634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468</v>
      </c>
      <c r="AE12" s="297"/>
      <c r="AF12" s="297"/>
      <c r="AG12" s="297"/>
      <c r="AH12" s="297"/>
      <c r="AI12" s="297"/>
      <c r="AJ12" s="298"/>
      <c r="AK12" s="302" t="s">
        <v>529</v>
      </c>
      <c r="AL12" s="297"/>
      <c r="AM12" s="297"/>
      <c r="AN12" s="297"/>
      <c r="AO12" s="297"/>
      <c r="AP12" s="297"/>
      <c r="AQ12" s="298"/>
      <c r="AR12" s="302" t="s">
        <v>530</v>
      </c>
      <c r="AS12" s="297"/>
      <c r="AT12" s="297"/>
      <c r="AU12" s="297"/>
      <c r="AV12" s="297"/>
      <c r="AW12" s="297"/>
      <c r="AX12" s="742"/>
    </row>
    <row r="13" spans="1:50" ht="21" customHeight="1" x14ac:dyDescent="0.15">
      <c r="A13" s="140"/>
      <c r="B13" s="141"/>
      <c r="C13" s="141"/>
      <c r="D13" s="141"/>
      <c r="E13" s="141"/>
      <c r="F13" s="142"/>
      <c r="G13" s="743" t="s">
        <v>6</v>
      </c>
      <c r="H13" s="744"/>
      <c r="I13" s="636" t="s">
        <v>7</v>
      </c>
      <c r="J13" s="637"/>
      <c r="K13" s="637"/>
      <c r="L13" s="637"/>
      <c r="M13" s="637"/>
      <c r="N13" s="637"/>
      <c r="O13" s="638"/>
      <c r="P13" s="98" t="s">
        <v>550</v>
      </c>
      <c r="Q13" s="99"/>
      <c r="R13" s="99"/>
      <c r="S13" s="99"/>
      <c r="T13" s="99"/>
      <c r="U13" s="99"/>
      <c r="V13" s="100"/>
      <c r="W13" s="98">
        <v>279</v>
      </c>
      <c r="X13" s="99"/>
      <c r="Y13" s="99"/>
      <c r="Z13" s="99"/>
      <c r="AA13" s="99"/>
      <c r="AB13" s="99"/>
      <c r="AC13" s="100"/>
      <c r="AD13" s="98">
        <v>319</v>
      </c>
      <c r="AE13" s="99"/>
      <c r="AF13" s="99"/>
      <c r="AG13" s="99"/>
      <c r="AH13" s="99"/>
      <c r="AI13" s="99"/>
      <c r="AJ13" s="100"/>
      <c r="AK13" s="98">
        <v>318</v>
      </c>
      <c r="AL13" s="99"/>
      <c r="AM13" s="99"/>
      <c r="AN13" s="99"/>
      <c r="AO13" s="99"/>
      <c r="AP13" s="99"/>
      <c r="AQ13" s="100"/>
      <c r="AR13" s="95">
        <v>275</v>
      </c>
      <c r="AS13" s="96"/>
      <c r="AT13" s="96"/>
      <c r="AU13" s="96"/>
      <c r="AV13" s="96"/>
      <c r="AW13" s="96"/>
      <c r="AX13" s="393"/>
    </row>
    <row r="14" spans="1:50" ht="21" customHeight="1" x14ac:dyDescent="0.15">
      <c r="A14" s="140"/>
      <c r="B14" s="141"/>
      <c r="C14" s="141"/>
      <c r="D14" s="141"/>
      <c r="E14" s="141"/>
      <c r="F14" s="142"/>
      <c r="G14" s="745"/>
      <c r="H14" s="746"/>
      <c r="I14" s="576" t="s">
        <v>8</v>
      </c>
      <c r="J14" s="630"/>
      <c r="K14" s="630"/>
      <c r="L14" s="630"/>
      <c r="M14" s="630"/>
      <c r="N14" s="630"/>
      <c r="O14" s="631"/>
      <c r="P14" s="98" t="s">
        <v>550</v>
      </c>
      <c r="Q14" s="99"/>
      <c r="R14" s="99"/>
      <c r="S14" s="99"/>
      <c r="T14" s="99"/>
      <c r="U14" s="99"/>
      <c r="V14" s="100"/>
      <c r="W14" s="98" t="s">
        <v>550</v>
      </c>
      <c r="X14" s="99"/>
      <c r="Y14" s="99"/>
      <c r="Z14" s="99"/>
      <c r="AA14" s="99"/>
      <c r="AB14" s="99"/>
      <c r="AC14" s="100"/>
      <c r="AD14" s="98" t="s">
        <v>550</v>
      </c>
      <c r="AE14" s="99"/>
      <c r="AF14" s="99"/>
      <c r="AG14" s="99"/>
      <c r="AH14" s="99"/>
      <c r="AI14" s="99"/>
      <c r="AJ14" s="100"/>
      <c r="AK14" s="98"/>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5"/>
      <c r="H15" s="746"/>
      <c r="I15" s="576" t="s">
        <v>51</v>
      </c>
      <c r="J15" s="577"/>
      <c r="K15" s="577"/>
      <c r="L15" s="577"/>
      <c r="M15" s="577"/>
      <c r="N15" s="577"/>
      <c r="O15" s="578"/>
      <c r="P15" s="98" t="s">
        <v>550</v>
      </c>
      <c r="Q15" s="99"/>
      <c r="R15" s="99"/>
      <c r="S15" s="99"/>
      <c r="T15" s="99"/>
      <c r="U15" s="99"/>
      <c r="V15" s="100"/>
      <c r="W15" s="98" t="s">
        <v>550</v>
      </c>
      <c r="X15" s="99"/>
      <c r="Y15" s="99"/>
      <c r="Z15" s="99"/>
      <c r="AA15" s="99"/>
      <c r="AB15" s="99"/>
      <c r="AC15" s="100"/>
      <c r="AD15" s="98" t="s">
        <v>551</v>
      </c>
      <c r="AE15" s="99"/>
      <c r="AF15" s="99"/>
      <c r="AG15" s="99"/>
      <c r="AH15" s="99"/>
      <c r="AI15" s="99"/>
      <c r="AJ15" s="100"/>
      <c r="AK15" s="98" t="s">
        <v>550</v>
      </c>
      <c r="AL15" s="99"/>
      <c r="AM15" s="99"/>
      <c r="AN15" s="99"/>
      <c r="AO15" s="99"/>
      <c r="AP15" s="99"/>
      <c r="AQ15" s="100"/>
      <c r="AR15" s="98"/>
      <c r="AS15" s="99"/>
      <c r="AT15" s="99"/>
      <c r="AU15" s="99"/>
      <c r="AV15" s="99"/>
      <c r="AW15" s="99"/>
      <c r="AX15" s="629"/>
    </row>
    <row r="16" spans="1:50" ht="21" customHeight="1" x14ac:dyDescent="0.15">
      <c r="A16" s="140"/>
      <c r="B16" s="141"/>
      <c r="C16" s="141"/>
      <c r="D16" s="141"/>
      <c r="E16" s="141"/>
      <c r="F16" s="142"/>
      <c r="G16" s="745"/>
      <c r="H16" s="746"/>
      <c r="I16" s="576" t="s">
        <v>52</v>
      </c>
      <c r="J16" s="577"/>
      <c r="K16" s="577"/>
      <c r="L16" s="577"/>
      <c r="M16" s="577"/>
      <c r="N16" s="577"/>
      <c r="O16" s="578"/>
      <c r="P16" s="98" t="s">
        <v>550</v>
      </c>
      <c r="Q16" s="99"/>
      <c r="R16" s="99"/>
      <c r="S16" s="99"/>
      <c r="T16" s="99"/>
      <c r="U16" s="99"/>
      <c r="V16" s="100"/>
      <c r="W16" s="98" t="s">
        <v>550</v>
      </c>
      <c r="X16" s="99"/>
      <c r="Y16" s="99"/>
      <c r="Z16" s="99"/>
      <c r="AA16" s="99"/>
      <c r="AB16" s="99"/>
      <c r="AC16" s="100"/>
      <c r="AD16" s="98" t="s">
        <v>550</v>
      </c>
      <c r="AE16" s="99"/>
      <c r="AF16" s="99"/>
      <c r="AG16" s="99"/>
      <c r="AH16" s="99"/>
      <c r="AI16" s="99"/>
      <c r="AJ16" s="100"/>
      <c r="AK16" s="98"/>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5"/>
      <c r="H17" s="746"/>
      <c r="I17" s="576" t="s">
        <v>50</v>
      </c>
      <c r="J17" s="630"/>
      <c r="K17" s="630"/>
      <c r="L17" s="630"/>
      <c r="M17" s="630"/>
      <c r="N17" s="630"/>
      <c r="O17" s="631"/>
      <c r="P17" s="98" t="s">
        <v>550</v>
      </c>
      <c r="Q17" s="99"/>
      <c r="R17" s="99"/>
      <c r="S17" s="99"/>
      <c r="T17" s="99"/>
      <c r="U17" s="99"/>
      <c r="V17" s="100"/>
      <c r="W17" s="98" t="s">
        <v>550</v>
      </c>
      <c r="X17" s="99"/>
      <c r="Y17" s="99"/>
      <c r="Z17" s="99"/>
      <c r="AA17" s="99"/>
      <c r="AB17" s="99"/>
      <c r="AC17" s="100"/>
      <c r="AD17" s="98" t="s">
        <v>550</v>
      </c>
      <c r="AE17" s="99"/>
      <c r="AF17" s="99"/>
      <c r="AG17" s="99"/>
      <c r="AH17" s="99"/>
      <c r="AI17" s="99"/>
      <c r="AJ17" s="100"/>
      <c r="AK17" s="98"/>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7"/>
      <c r="H18" s="748"/>
      <c r="I18" s="735" t="s">
        <v>20</v>
      </c>
      <c r="J18" s="736"/>
      <c r="K18" s="736"/>
      <c r="L18" s="736"/>
      <c r="M18" s="736"/>
      <c r="N18" s="736"/>
      <c r="O18" s="737"/>
      <c r="P18" s="104">
        <f>SUM(P13:V17)</f>
        <v>0</v>
      </c>
      <c r="Q18" s="105"/>
      <c r="R18" s="105"/>
      <c r="S18" s="105"/>
      <c r="T18" s="105"/>
      <c r="U18" s="105"/>
      <c r="V18" s="106"/>
      <c r="W18" s="104">
        <f>SUM(W13:AC17)</f>
        <v>279</v>
      </c>
      <c r="X18" s="105"/>
      <c r="Y18" s="105"/>
      <c r="Z18" s="105"/>
      <c r="AA18" s="105"/>
      <c r="AB18" s="105"/>
      <c r="AC18" s="106"/>
      <c r="AD18" s="104">
        <f>SUM(AD13:AJ17)</f>
        <v>319</v>
      </c>
      <c r="AE18" s="105"/>
      <c r="AF18" s="105"/>
      <c r="AG18" s="105"/>
      <c r="AH18" s="105"/>
      <c r="AI18" s="105"/>
      <c r="AJ18" s="106"/>
      <c r="AK18" s="104">
        <f>SUM(AK13:AQ17)</f>
        <v>318</v>
      </c>
      <c r="AL18" s="105"/>
      <c r="AM18" s="105"/>
      <c r="AN18" s="105"/>
      <c r="AO18" s="105"/>
      <c r="AP18" s="105"/>
      <c r="AQ18" s="106"/>
      <c r="AR18" s="104">
        <f>SUM(AR13:AX17)</f>
        <v>275</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c r="Q19" s="99"/>
      <c r="R19" s="99"/>
      <c r="S19" s="99"/>
      <c r="T19" s="99"/>
      <c r="U19" s="99"/>
      <c r="V19" s="100"/>
      <c r="W19" s="98">
        <v>266</v>
      </c>
      <c r="X19" s="99"/>
      <c r="Y19" s="99"/>
      <c r="Z19" s="99"/>
      <c r="AA19" s="99"/>
      <c r="AB19" s="99"/>
      <c r="AC19" s="100"/>
      <c r="AD19" s="98">
        <v>302</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t="str">
        <f>IF(P18=0, "-", SUM(P19)/P18)</f>
        <v>-</v>
      </c>
      <c r="Q20" s="540"/>
      <c r="R20" s="540"/>
      <c r="S20" s="540"/>
      <c r="T20" s="540"/>
      <c r="U20" s="540"/>
      <c r="V20" s="540"/>
      <c r="W20" s="540">
        <f t="shared" ref="W20" si="0">IF(W18=0, "-", SUM(W19)/W18)</f>
        <v>0.95340501792114696</v>
      </c>
      <c r="X20" s="540"/>
      <c r="Y20" s="540"/>
      <c r="Z20" s="540"/>
      <c r="AA20" s="540"/>
      <c r="AB20" s="540"/>
      <c r="AC20" s="540"/>
      <c r="AD20" s="540">
        <f t="shared" ref="AD20" si="1">IF(AD18=0, "-", SUM(AD19)/AD18)</f>
        <v>0.94670846394984332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0" t="s">
        <v>493</v>
      </c>
      <c r="H21" s="931"/>
      <c r="I21" s="931"/>
      <c r="J21" s="931"/>
      <c r="K21" s="931"/>
      <c r="L21" s="931"/>
      <c r="M21" s="931"/>
      <c r="N21" s="931"/>
      <c r="O21" s="931"/>
      <c r="P21" s="540" t="str">
        <f>IF(P19=0, "-", SUM(P19)/SUM(P13,P14))</f>
        <v>-</v>
      </c>
      <c r="Q21" s="540"/>
      <c r="R21" s="540"/>
      <c r="S21" s="540"/>
      <c r="T21" s="540"/>
      <c r="U21" s="540"/>
      <c r="V21" s="540"/>
      <c r="W21" s="540">
        <f t="shared" ref="W21" si="2">IF(W19=0, "-", SUM(W19)/SUM(W13,W14))</f>
        <v>0.95340501792114696</v>
      </c>
      <c r="X21" s="540"/>
      <c r="Y21" s="540"/>
      <c r="Z21" s="540"/>
      <c r="AA21" s="540"/>
      <c r="AB21" s="540"/>
      <c r="AC21" s="540"/>
      <c r="AD21" s="540">
        <f t="shared" ref="AD21" si="3">IF(AD19=0, "-", SUM(AD19)/SUM(AD13,AD14))</f>
        <v>0.94670846394984332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533</v>
      </c>
      <c r="B22" s="197"/>
      <c r="C22" s="197"/>
      <c r="D22" s="197"/>
      <c r="E22" s="197"/>
      <c r="F22" s="198"/>
      <c r="G22" s="181" t="s">
        <v>470</v>
      </c>
      <c r="H22" s="182"/>
      <c r="I22" s="182"/>
      <c r="J22" s="182"/>
      <c r="K22" s="182"/>
      <c r="L22" s="182"/>
      <c r="M22" s="182"/>
      <c r="N22" s="182"/>
      <c r="O22" s="183"/>
      <c r="P22" s="205" t="s">
        <v>531</v>
      </c>
      <c r="Q22" s="182"/>
      <c r="R22" s="182"/>
      <c r="S22" s="182"/>
      <c r="T22" s="182"/>
      <c r="U22" s="182"/>
      <c r="V22" s="183"/>
      <c r="W22" s="205" t="s">
        <v>532</v>
      </c>
      <c r="X22" s="182"/>
      <c r="Y22" s="182"/>
      <c r="Z22" s="182"/>
      <c r="AA22" s="182"/>
      <c r="AB22" s="182"/>
      <c r="AC22" s="183"/>
      <c r="AD22" s="205" t="s">
        <v>469</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553</v>
      </c>
      <c r="H23" s="185"/>
      <c r="I23" s="185"/>
      <c r="J23" s="185"/>
      <c r="K23" s="185"/>
      <c r="L23" s="185"/>
      <c r="M23" s="185"/>
      <c r="N23" s="185"/>
      <c r="O23" s="186"/>
      <c r="P23" s="95">
        <v>275</v>
      </c>
      <c r="Q23" s="96"/>
      <c r="R23" s="96"/>
      <c r="S23" s="96"/>
      <c r="T23" s="96"/>
      <c r="U23" s="96"/>
      <c r="V23" s="97"/>
      <c r="W23" s="95">
        <v>275</v>
      </c>
      <c r="X23" s="96"/>
      <c r="Y23" s="96"/>
      <c r="Z23" s="96"/>
      <c r="AA23" s="96"/>
      <c r="AB23" s="96"/>
      <c r="AC23" s="97"/>
      <c r="AD23" s="207" t="s">
        <v>657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41.25" customHeight="1" x14ac:dyDescent="0.15">
      <c r="A24" s="199"/>
      <c r="B24" s="200"/>
      <c r="C24" s="200"/>
      <c r="D24" s="200"/>
      <c r="E24" s="200"/>
      <c r="F24" s="201"/>
      <c r="G24" s="187" t="s">
        <v>554</v>
      </c>
      <c r="H24" s="188"/>
      <c r="I24" s="188"/>
      <c r="J24" s="188"/>
      <c r="K24" s="188"/>
      <c r="L24" s="188"/>
      <c r="M24" s="188"/>
      <c r="N24" s="188"/>
      <c r="O24" s="189"/>
      <c r="P24" s="98">
        <v>43</v>
      </c>
      <c r="Q24" s="99"/>
      <c r="R24" s="99"/>
      <c r="S24" s="99"/>
      <c r="T24" s="99"/>
      <c r="U24" s="99"/>
      <c r="V24" s="100"/>
      <c r="W24" s="98">
        <v>0</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639</v>
      </c>
      <c r="H25" s="188"/>
      <c r="I25" s="188"/>
      <c r="J25" s="188"/>
      <c r="K25" s="188"/>
      <c r="L25" s="188"/>
      <c r="M25" s="188"/>
      <c r="N25" s="188"/>
      <c r="O25" s="189"/>
      <c r="P25" s="98" t="s">
        <v>639</v>
      </c>
      <c r="Q25" s="99"/>
      <c r="R25" s="99"/>
      <c r="S25" s="99"/>
      <c r="T25" s="99"/>
      <c r="U25" s="99"/>
      <c r="V25" s="100"/>
      <c r="W25" s="98" t="s">
        <v>639</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639</v>
      </c>
      <c r="H26" s="188"/>
      <c r="I26" s="188"/>
      <c r="J26" s="188"/>
      <c r="K26" s="188"/>
      <c r="L26" s="188"/>
      <c r="M26" s="188"/>
      <c r="N26" s="188"/>
      <c r="O26" s="189"/>
      <c r="P26" s="98" t="s">
        <v>639</v>
      </c>
      <c r="Q26" s="99"/>
      <c r="R26" s="99"/>
      <c r="S26" s="99"/>
      <c r="T26" s="99"/>
      <c r="U26" s="99"/>
      <c r="V26" s="100"/>
      <c r="W26" s="98" t="s">
        <v>639</v>
      </c>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639</v>
      </c>
      <c r="H27" s="188"/>
      <c r="I27" s="188"/>
      <c r="J27" s="188"/>
      <c r="K27" s="188"/>
      <c r="L27" s="188"/>
      <c r="M27" s="188"/>
      <c r="N27" s="188"/>
      <c r="O27" s="189"/>
      <c r="P27" s="98" t="s">
        <v>639</v>
      </c>
      <c r="Q27" s="99"/>
      <c r="R27" s="99"/>
      <c r="S27" s="99"/>
      <c r="T27" s="99"/>
      <c r="U27" s="99"/>
      <c r="V27" s="100"/>
      <c r="W27" s="98" t="s">
        <v>639</v>
      </c>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474</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471</v>
      </c>
      <c r="H29" s="194"/>
      <c r="I29" s="194"/>
      <c r="J29" s="194"/>
      <c r="K29" s="194"/>
      <c r="L29" s="194"/>
      <c r="M29" s="194"/>
      <c r="N29" s="194"/>
      <c r="O29" s="195"/>
      <c r="P29" s="226">
        <f>AK13</f>
        <v>318</v>
      </c>
      <c r="Q29" s="227"/>
      <c r="R29" s="227"/>
      <c r="S29" s="227"/>
      <c r="T29" s="227"/>
      <c r="U29" s="227"/>
      <c r="V29" s="228"/>
      <c r="W29" s="226">
        <f>AR13</f>
        <v>275</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487</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468</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6" t="s">
        <v>658</v>
      </c>
      <c r="AR31" s="134"/>
      <c r="AS31" s="135" t="s">
        <v>356</v>
      </c>
      <c r="AT31" s="170"/>
      <c r="AU31" s="270">
        <v>32</v>
      </c>
      <c r="AV31" s="270"/>
      <c r="AW31" s="378" t="s">
        <v>300</v>
      </c>
      <c r="AX31" s="379"/>
    </row>
    <row r="32" spans="1:50" ht="23.25" customHeight="1" x14ac:dyDescent="0.15">
      <c r="A32" s="516"/>
      <c r="B32" s="514"/>
      <c r="C32" s="514"/>
      <c r="D32" s="514"/>
      <c r="E32" s="514"/>
      <c r="F32" s="515"/>
      <c r="G32" s="541" t="s">
        <v>635</v>
      </c>
      <c r="H32" s="542"/>
      <c r="I32" s="542"/>
      <c r="J32" s="542"/>
      <c r="K32" s="542"/>
      <c r="L32" s="542"/>
      <c r="M32" s="542"/>
      <c r="N32" s="542"/>
      <c r="O32" s="543"/>
      <c r="P32" s="159" t="s">
        <v>556</v>
      </c>
      <c r="Q32" s="159"/>
      <c r="R32" s="159"/>
      <c r="S32" s="159"/>
      <c r="T32" s="159"/>
      <c r="U32" s="159"/>
      <c r="V32" s="159"/>
      <c r="W32" s="159"/>
      <c r="X32" s="230"/>
      <c r="Y32" s="337" t="s">
        <v>12</v>
      </c>
      <c r="Z32" s="550"/>
      <c r="AA32" s="551"/>
      <c r="AB32" s="552" t="s">
        <v>559</v>
      </c>
      <c r="AC32" s="552"/>
      <c r="AD32" s="552"/>
      <c r="AE32" s="363" t="s">
        <v>557</v>
      </c>
      <c r="AF32" s="364"/>
      <c r="AG32" s="364"/>
      <c r="AH32" s="364"/>
      <c r="AI32" s="363">
        <v>5</v>
      </c>
      <c r="AJ32" s="364"/>
      <c r="AK32" s="364"/>
      <c r="AL32" s="364"/>
      <c r="AM32" s="363">
        <v>6</v>
      </c>
      <c r="AN32" s="364"/>
      <c r="AO32" s="364"/>
      <c r="AP32" s="364"/>
      <c r="AQ32" s="101" t="s">
        <v>650</v>
      </c>
      <c r="AR32" s="102"/>
      <c r="AS32" s="102"/>
      <c r="AT32" s="103"/>
      <c r="AU32" s="364"/>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559</v>
      </c>
      <c r="AC33" s="523"/>
      <c r="AD33" s="523"/>
      <c r="AE33" s="363" t="s">
        <v>558</v>
      </c>
      <c r="AF33" s="364"/>
      <c r="AG33" s="364"/>
      <c r="AH33" s="364"/>
      <c r="AI33" s="363">
        <v>5</v>
      </c>
      <c r="AJ33" s="364"/>
      <c r="AK33" s="364"/>
      <c r="AL33" s="364"/>
      <c r="AM33" s="363">
        <v>6</v>
      </c>
      <c r="AN33" s="364"/>
      <c r="AO33" s="364"/>
      <c r="AP33" s="364"/>
      <c r="AQ33" s="101" t="s">
        <v>650</v>
      </c>
      <c r="AR33" s="102"/>
      <c r="AS33" s="102"/>
      <c r="AT33" s="103"/>
      <c r="AU33" s="364">
        <v>3</v>
      </c>
      <c r="AV33" s="364"/>
      <c r="AW33" s="364"/>
      <c r="AX33" s="366"/>
    </row>
    <row r="34" spans="1:50" ht="60" customHeight="1" thickBot="1" x14ac:dyDescent="0.2">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t="s">
        <v>557</v>
      </c>
      <c r="AF34" s="364"/>
      <c r="AG34" s="364"/>
      <c r="AH34" s="364"/>
      <c r="AI34" s="363">
        <v>100</v>
      </c>
      <c r="AJ34" s="364"/>
      <c r="AK34" s="364"/>
      <c r="AL34" s="364"/>
      <c r="AM34" s="363">
        <v>100</v>
      </c>
      <c r="AN34" s="364"/>
      <c r="AO34" s="364"/>
      <c r="AP34" s="364"/>
      <c r="AQ34" s="101" t="s">
        <v>650</v>
      </c>
      <c r="AR34" s="102"/>
      <c r="AS34" s="102"/>
      <c r="AT34" s="103"/>
      <c r="AU34" s="364"/>
      <c r="AV34" s="364"/>
      <c r="AW34" s="364"/>
      <c r="AX34" s="366"/>
    </row>
    <row r="35" spans="1:50" ht="23.25" hidden="1" customHeight="1" x14ac:dyDescent="0.15">
      <c r="A35" s="901" t="s">
        <v>521</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hidden="1"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487</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468</v>
      </c>
      <c r="AN37" s="374"/>
      <c r="AO37" s="374"/>
      <c r="AP37" s="367"/>
      <c r="AQ37" s="266" t="s">
        <v>355</v>
      </c>
      <c r="AR37" s="267"/>
      <c r="AS37" s="267"/>
      <c r="AT37" s="268"/>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7" t="s">
        <v>12</v>
      </c>
      <c r="Z39" s="550"/>
      <c r="AA39" s="551"/>
      <c r="AB39" s="552"/>
      <c r="AC39" s="552"/>
      <c r="AD39" s="552"/>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1" t="s">
        <v>521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487</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468</v>
      </c>
      <c r="AN44" s="374"/>
      <c r="AO44" s="374"/>
      <c r="AP44" s="367"/>
      <c r="AQ44" s="266" t="s">
        <v>355</v>
      </c>
      <c r="AR44" s="267"/>
      <c r="AS44" s="267"/>
      <c r="AT44" s="268"/>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52"/>
      <c r="AC46" s="552"/>
      <c r="AD46" s="552"/>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1" t="s">
        <v>521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487</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468</v>
      </c>
      <c r="AN51" s="374"/>
      <c r="AO51" s="374"/>
      <c r="AP51" s="367"/>
      <c r="AQ51" s="266" t="s">
        <v>355</v>
      </c>
      <c r="AR51" s="267"/>
      <c r="AS51" s="267"/>
      <c r="AT51" s="268"/>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52"/>
      <c r="AC53" s="552"/>
      <c r="AD53" s="552"/>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1" t="s">
        <v>521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487</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468</v>
      </c>
      <c r="AN58" s="374"/>
      <c r="AO58" s="374"/>
      <c r="AP58" s="367"/>
      <c r="AQ58" s="266" t="s">
        <v>355</v>
      </c>
      <c r="AR58" s="267"/>
      <c r="AS58" s="267"/>
      <c r="AT58" s="268"/>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52"/>
      <c r="AC60" s="552"/>
      <c r="AD60" s="552"/>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1" t="s">
        <v>521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488</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483</v>
      </c>
      <c r="X65" s="874"/>
      <c r="Y65" s="877"/>
      <c r="Z65" s="877"/>
      <c r="AA65" s="878"/>
      <c r="AB65" s="871" t="s">
        <v>11</v>
      </c>
      <c r="AC65" s="867"/>
      <c r="AD65" s="868"/>
      <c r="AE65" s="367" t="s">
        <v>357</v>
      </c>
      <c r="AF65" s="368"/>
      <c r="AG65" s="368"/>
      <c r="AH65" s="369"/>
      <c r="AI65" s="367" t="s">
        <v>363</v>
      </c>
      <c r="AJ65" s="368"/>
      <c r="AK65" s="368"/>
      <c r="AL65" s="369"/>
      <c r="AM65" s="374" t="s">
        <v>468</v>
      </c>
      <c r="AN65" s="374"/>
      <c r="AO65" s="374"/>
      <c r="AP65" s="367"/>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9"/>
      <c r="AR66" s="270"/>
      <c r="AS66" s="869" t="s">
        <v>356</v>
      </c>
      <c r="AT66" s="870"/>
      <c r="AU66" s="270"/>
      <c r="AV66" s="270"/>
      <c r="AW66" s="869" t="s">
        <v>486</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511</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2" t="s">
        <v>54</v>
      </c>
      <c r="Z68" s="182"/>
      <c r="AA68" s="183"/>
      <c r="AB68" s="978" t="s">
        <v>511</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2" t="s">
        <v>13</v>
      </c>
      <c r="Z69" s="182"/>
      <c r="AA69" s="183"/>
      <c r="AB69" s="979" t="s">
        <v>512</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494</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510</v>
      </c>
      <c r="X70" s="948"/>
      <c r="Y70" s="953" t="s">
        <v>12</v>
      </c>
      <c r="Z70" s="953"/>
      <c r="AA70" s="954"/>
      <c r="AB70" s="955" t="s">
        <v>511</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2" t="s">
        <v>54</v>
      </c>
      <c r="Z71" s="182"/>
      <c r="AA71" s="183"/>
      <c r="AB71" s="978" t="s">
        <v>511</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2" t="s">
        <v>13</v>
      </c>
      <c r="Z72" s="182"/>
      <c r="AA72" s="183"/>
      <c r="AB72" s="979" t="s">
        <v>512</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488</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67" t="s">
        <v>357</v>
      </c>
      <c r="AF73" s="368"/>
      <c r="AG73" s="368"/>
      <c r="AH73" s="369"/>
      <c r="AI73" s="367" t="s">
        <v>363</v>
      </c>
      <c r="AJ73" s="368"/>
      <c r="AK73" s="368"/>
      <c r="AL73" s="369"/>
      <c r="AM73" s="374" t="s">
        <v>468</v>
      </c>
      <c r="AN73" s="374"/>
      <c r="AO73" s="374"/>
      <c r="AP73" s="367"/>
      <c r="AQ73" s="174" t="s">
        <v>355</v>
      </c>
      <c r="AR73" s="167"/>
      <c r="AS73" s="167"/>
      <c r="AT73" s="168"/>
      <c r="AU73" s="272" t="s">
        <v>253</v>
      </c>
      <c r="AV73" s="132"/>
      <c r="AW73" s="132"/>
      <c r="AX73" s="133"/>
    </row>
    <row r="74" spans="1:50" ht="18.75" hidden="1" customHeight="1" x14ac:dyDescent="0.15">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5" t="s">
        <v>524</v>
      </c>
      <c r="B78" s="916"/>
      <c r="C78" s="916"/>
      <c r="D78" s="916"/>
      <c r="E78" s="913" t="s">
        <v>461</v>
      </c>
      <c r="F78" s="914"/>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482</v>
      </c>
      <c r="AP79" s="147"/>
      <c r="AQ79" s="147"/>
      <c r="AR79" s="81" t="s">
        <v>480</v>
      </c>
      <c r="AS79" s="146"/>
      <c r="AT79" s="147"/>
      <c r="AU79" s="147"/>
      <c r="AV79" s="147"/>
      <c r="AW79" s="147"/>
      <c r="AX79" s="148"/>
    </row>
    <row r="80" spans="1:50" ht="18.75" hidden="1" customHeight="1" x14ac:dyDescent="0.15">
      <c r="A80" s="520" t="s">
        <v>266</v>
      </c>
      <c r="B80" s="850" t="s">
        <v>479</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542</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67" t="s">
        <v>357</v>
      </c>
      <c r="AF85" s="368"/>
      <c r="AG85" s="368"/>
      <c r="AH85" s="369"/>
      <c r="AI85" s="367" t="s">
        <v>363</v>
      </c>
      <c r="AJ85" s="368"/>
      <c r="AK85" s="368"/>
      <c r="AL85" s="369"/>
      <c r="AM85" s="374" t="s">
        <v>468</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3"/>
      <c r="R87" s="803"/>
      <c r="S87" s="803"/>
      <c r="T87" s="803"/>
      <c r="U87" s="803"/>
      <c r="V87" s="803"/>
      <c r="W87" s="803"/>
      <c r="X87" s="804"/>
      <c r="Y87" s="756" t="s">
        <v>62</v>
      </c>
      <c r="Z87" s="757"/>
      <c r="AA87" s="758"/>
      <c r="AB87" s="552"/>
      <c r="AC87" s="552"/>
      <c r="AD87" s="552"/>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1"/>
      <c r="B88" s="553"/>
      <c r="C88" s="553"/>
      <c r="D88" s="553"/>
      <c r="E88" s="553"/>
      <c r="F88" s="554"/>
      <c r="G88" s="231"/>
      <c r="H88" s="232"/>
      <c r="I88" s="232"/>
      <c r="J88" s="232"/>
      <c r="K88" s="232"/>
      <c r="L88" s="232"/>
      <c r="M88" s="232"/>
      <c r="N88" s="232"/>
      <c r="O88" s="233"/>
      <c r="P88" s="805"/>
      <c r="Q88" s="805"/>
      <c r="R88" s="805"/>
      <c r="S88" s="805"/>
      <c r="T88" s="805"/>
      <c r="U88" s="805"/>
      <c r="V88" s="805"/>
      <c r="W88" s="805"/>
      <c r="X88" s="806"/>
      <c r="Y88" s="730" t="s">
        <v>54</v>
      </c>
      <c r="Z88" s="731"/>
      <c r="AA88" s="732"/>
      <c r="AB88" s="523"/>
      <c r="AC88" s="523"/>
      <c r="AD88" s="523"/>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7"/>
      <c r="Y89" s="730" t="s">
        <v>13</v>
      </c>
      <c r="Z89" s="731"/>
      <c r="AA89" s="732"/>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67" t="s">
        <v>357</v>
      </c>
      <c r="AF90" s="368"/>
      <c r="AG90" s="368"/>
      <c r="AH90" s="369"/>
      <c r="AI90" s="367" t="s">
        <v>363</v>
      </c>
      <c r="AJ90" s="368"/>
      <c r="AK90" s="368"/>
      <c r="AL90" s="369"/>
      <c r="AM90" s="374" t="s">
        <v>468</v>
      </c>
      <c r="AN90" s="374"/>
      <c r="AO90" s="374"/>
      <c r="AP90" s="367"/>
      <c r="AQ90" s="174" t="s">
        <v>355</v>
      </c>
      <c r="AR90" s="167"/>
      <c r="AS90" s="167"/>
      <c r="AT90" s="168"/>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3"/>
      <c r="R92" s="803"/>
      <c r="S92" s="803"/>
      <c r="T92" s="803"/>
      <c r="U92" s="803"/>
      <c r="V92" s="803"/>
      <c r="W92" s="803"/>
      <c r="X92" s="804"/>
      <c r="Y92" s="756" t="s">
        <v>62</v>
      </c>
      <c r="Z92" s="757"/>
      <c r="AA92" s="758"/>
      <c r="AB92" s="552"/>
      <c r="AC92" s="552"/>
      <c r="AD92" s="552"/>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5"/>
      <c r="Q93" s="805"/>
      <c r="R93" s="805"/>
      <c r="S93" s="805"/>
      <c r="T93" s="805"/>
      <c r="U93" s="805"/>
      <c r="V93" s="805"/>
      <c r="W93" s="805"/>
      <c r="X93" s="806"/>
      <c r="Y93" s="730" t="s">
        <v>54</v>
      </c>
      <c r="Z93" s="731"/>
      <c r="AA93" s="732"/>
      <c r="AB93" s="523"/>
      <c r="AC93" s="523"/>
      <c r="AD93" s="523"/>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7"/>
      <c r="Y94" s="730" t="s">
        <v>13</v>
      </c>
      <c r="Z94" s="731"/>
      <c r="AA94" s="732"/>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67" t="s">
        <v>357</v>
      </c>
      <c r="AF95" s="368"/>
      <c r="AG95" s="368"/>
      <c r="AH95" s="369"/>
      <c r="AI95" s="367" t="s">
        <v>363</v>
      </c>
      <c r="AJ95" s="368"/>
      <c r="AK95" s="368"/>
      <c r="AL95" s="369"/>
      <c r="AM95" s="374" t="s">
        <v>468</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1"/>
      <c r="B97" s="553"/>
      <c r="C97" s="553"/>
      <c r="D97" s="553"/>
      <c r="E97" s="553"/>
      <c r="F97" s="554"/>
      <c r="G97" s="229"/>
      <c r="H97" s="159"/>
      <c r="I97" s="159"/>
      <c r="J97" s="159"/>
      <c r="K97" s="159"/>
      <c r="L97" s="159"/>
      <c r="M97" s="159"/>
      <c r="N97" s="159"/>
      <c r="O97" s="230"/>
      <c r="P97" s="159"/>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489</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468</v>
      </c>
      <c r="AN100" s="828"/>
      <c r="AO100" s="828"/>
      <c r="AP100" s="829"/>
      <c r="AQ100" s="932" t="s">
        <v>490</v>
      </c>
      <c r="AR100" s="933"/>
      <c r="AS100" s="933"/>
      <c r="AT100" s="934"/>
      <c r="AU100" s="932" t="s">
        <v>534</v>
      </c>
      <c r="AV100" s="933"/>
      <c r="AW100" s="933"/>
      <c r="AX100" s="935"/>
    </row>
    <row r="101" spans="1:60" ht="23.25" customHeight="1" x14ac:dyDescent="0.15">
      <c r="A101" s="492"/>
      <c r="B101" s="493"/>
      <c r="C101" s="493"/>
      <c r="D101" s="493"/>
      <c r="E101" s="493"/>
      <c r="F101" s="494"/>
      <c r="G101" s="159" t="s">
        <v>560</v>
      </c>
      <c r="H101" s="159"/>
      <c r="I101" s="159"/>
      <c r="J101" s="159"/>
      <c r="K101" s="159"/>
      <c r="L101" s="159"/>
      <c r="M101" s="159"/>
      <c r="N101" s="159"/>
      <c r="O101" s="159"/>
      <c r="P101" s="159"/>
      <c r="Q101" s="159"/>
      <c r="R101" s="159"/>
      <c r="S101" s="159"/>
      <c r="T101" s="159"/>
      <c r="U101" s="159"/>
      <c r="V101" s="159"/>
      <c r="W101" s="159"/>
      <c r="X101" s="230"/>
      <c r="Y101" s="817" t="s">
        <v>55</v>
      </c>
      <c r="Z101" s="716"/>
      <c r="AA101" s="717"/>
      <c r="AB101" s="552" t="s">
        <v>559</v>
      </c>
      <c r="AC101" s="552"/>
      <c r="AD101" s="552"/>
      <c r="AE101" s="363" t="s">
        <v>593</v>
      </c>
      <c r="AF101" s="364"/>
      <c r="AG101" s="364"/>
      <c r="AH101" s="365"/>
      <c r="AI101" s="363">
        <v>3</v>
      </c>
      <c r="AJ101" s="364"/>
      <c r="AK101" s="364"/>
      <c r="AL101" s="365"/>
      <c r="AM101" s="363">
        <v>3</v>
      </c>
      <c r="AN101" s="364"/>
      <c r="AO101" s="364"/>
      <c r="AP101" s="365"/>
      <c r="AQ101" s="363"/>
      <c r="AR101" s="364"/>
      <c r="AS101" s="364"/>
      <c r="AT101" s="365"/>
      <c r="AU101" s="363"/>
      <c r="AV101" s="364"/>
      <c r="AW101" s="364"/>
      <c r="AX101" s="365"/>
    </row>
    <row r="102" spans="1:60" ht="59.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2" t="s">
        <v>559</v>
      </c>
      <c r="AC102" s="552"/>
      <c r="AD102" s="552"/>
      <c r="AE102" s="357" t="s">
        <v>561</v>
      </c>
      <c r="AF102" s="357"/>
      <c r="AG102" s="357"/>
      <c r="AH102" s="357"/>
      <c r="AI102" s="357">
        <v>3</v>
      </c>
      <c r="AJ102" s="357"/>
      <c r="AK102" s="357"/>
      <c r="AL102" s="357"/>
      <c r="AM102" s="357">
        <v>3</v>
      </c>
      <c r="AN102" s="357"/>
      <c r="AO102" s="357"/>
      <c r="AP102" s="357"/>
      <c r="AQ102" s="818">
        <v>2</v>
      </c>
      <c r="AR102" s="819"/>
      <c r="AS102" s="819"/>
      <c r="AT102" s="820"/>
      <c r="AU102" s="818">
        <v>3</v>
      </c>
      <c r="AV102" s="819"/>
      <c r="AW102" s="819"/>
      <c r="AX102" s="820"/>
    </row>
    <row r="103" spans="1:60" ht="31.5" customHeight="1" x14ac:dyDescent="0.15">
      <c r="A103" s="489" t="s">
        <v>489</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468</v>
      </c>
      <c r="AN103" s="297"/>
      <c r="AO103" s="297"/>
      <c r="AP103" s="298"/>
      <c r="AQ103" s="359" t="s">
        <v>490</v>
      </c>
      <c r="AR103" s="360"/>
      <c r="AS103" s="360"/>
      <c r="AT103" s="361"/>
      <c r="AU103" s="359" t="s">
        <v>534</v>
      </c>
      <c r="AV103" s="360"/>
      <c r="AW103" s="360"/>
      <c r="AX103" s="362"/>
    </row>
    <row r="104" spans="1:60" ht="23.25" customHeight="1" x14ac:dyDescent="0.15">
      <c r="A104" s="492"/>
      <c r="B104" s="493"/>
      <c r="C104" s="493"/>
      <c r="D104" s="493"/>
      <c r="E104" s="493"/>
      <c r="F104" s="494"/>
      <c r="G104" s="159" t="s">
        <v>562</v>
      </c>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t="s">
        <v>559</v>
      </c>
      <c r="AC104" s="473"/>
      <c r="AD104" s="474"/>
      <c r="AE104" s="363" t="s">
        <v>558</v>
      </c>
      <c r="AF104" s="364"/>
      <c r="AG104" s="364"/>
      <c r="AH104" s="365"/>
      <c r="AI104" s="363">
        <v>2</v>
      </c>
      <c r="AJ104" s="364"/>
      <c r="AK104" s="364"/>
      <c r="AL104" s="365"/>
      <c r="AM104" s="363">
        <v>3</v>
      </c>
      <c r="AN104" s="364"/>
      <c r="AO104" s="364"/>
      <c r="AP104" s="365"/>
      <c r="AQ104" s="363"/>
      <c r="AR104" s="364"/>
      <c r="AS104" s="364"/>
      <c r="AT104" s="365"/>
      <c r="AU104" s="363"/>
      <c r="AV104" s="364"/>
      <c r="AW104" s="364"/>
      <c r="AX104" s="365"/>
    </row>
    <row r="105" spans="1:60" ht="50.25"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t="s">
        <v>559</v>
      </c>
      <c r="AC105" s="406"/>
      <c r="AD105" s="407"/>
      <c r="AE105" s="357" t="s">
        <v>557</v>
      </c>
      <c r="AF105" s="357"/>
      <c r="AG105" s="357"/>
      <c r="AH105" s="357"/>
      <c r="AI105" s="357">
        <v>2</v>
      </c>
      <c r="AJ105" s="357"/>
      <c r="AK105" s="357"/>
      <c r="AL105" s="357"/>
      <c r="AM105" s="357">
        <v>3</v>
      </c>
      <c r="AN105" s="357"/>
      <c r="AO105" s="357"/>
      <c r="AP105" s="357"/>
      <c r="AQ105" s="363">
        <v>3</v>
      </c>
      <c r="AR105" s="364"/>
      <c r="AS105" s="364"/>
      <c r="AT105" s="365"/>
      <c r="AU105" s="818">
        <v>0</v>
      </c>
      <c r="AV105" s="819"/>
      <c r="AW105" s="819"/>
      <c r="AX105" s="820"/>
    </row>
    <row r="106" spans="1:60" ht="31.5" hidden="1" customHeight="1" x14ac:dyDescent="0.15">
      <c r="A106" s="489" t="s">
        <v>489</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468</v>
      </c>
      <c r="AN106" s="297"/>
      <c r="AO106" s="297"/>
      <c r="AP106" s="298"/>
      <c r="AQ106" s="359" t="s">
        <v>490</v>
      </c>
      <c r="AR106" s="360"/>
      <c r="AS106" s="360"/>
      <c r="AT106" s="361"/>
      <c r="AU106" s="359" t="s">
        <v>534</v>
      </c>
      <c r="AV106" s="360"/>
      <c r="AW106" s="360"/>
      <c r="AX106" s="362"/>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x14ac:dyDescent="0.15">
      <c r="A109" s="489" t="s">
        <v>489</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468</v>
      </c>
      <c r="AN109" s="297"/>
      <c r="AO109" s="297"/>
      <c r="AP109" s="298"/>
      <c r="AQ109" s="359" t="s">
        <v>490</v>
      </c>
      <c r="AR109" s="360"/>
      <c r="AS109" s="360"/>
      <c r="AT109" s="361"/>
      <c r="AU109" s="359" t="s">
        <v>534</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9" t="s">
        <v>489</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468</v>
      </c>
      <c r="AN112" s="297"/>
      <c r="AO112" s="297"/>
      <c r="AP112" s="298"/>
      <c r="AQ112" s="359" t="s">
        <v>490</v>
      </c>
      <c r="AR112" s="360"/>
      <c r="AS112" s="360"/>
      <c r="AT112" s="361"/>
      <c r="AU112" s="359" t="s">
        <v>534</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468</v>
      </c>
      <c r="AN115" s="297"/>
      <c r="AO115" s="297"/>
      <c r="AP115" s="298"/>
      <c r="AQ115" s="334" t="s">
        <v>535</v>
      </c>
      <c r="AR115" s="335"/>
      <c r="AS115" s="335"/>
      <c r="AT115" s="335"/>
      <c r="AU115" s="335"/>
      <c r="AV115" s="335"/>
      <c r="AW115" s="335"/>
      <c r="AX115" s="336"/>
    </row>
    <row r="116" spans="1:50" ht="23.25" customHeight="1" x14ac:dyDescent="0.15">
      <c r="A116" s="291"/>
      <c r="B116" s="292"/>
      <c r="C116" s="292"/>
      <c r="D116" s="292"/>
      <c r="E116" s="292"/>
      <c r="F116" s="293"/>
      <c r="G116" s="350" t="s">
        <v>563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565</v>
      </c>
      <c r="AC116" s="300"/>
      <c r="AD116" s="301"/>
      <c r="AE116" s="357" t="s">
        <v>567</v>
      </c>
      <c r="AF116" s="357"/>
      <c r="AG116" s="357"/>
      <c r="AH116" s="357"/>
      <c r="AI116" s="357">
        <v>63</v>
      </c>
      <c r="AJ116" s="357"/>
      <c r="AK116" s="357"/>
      <c r="AL116" s="357"/>
      <c r="AM116" s="357">
        <v>85</v>
      </c>
      <c r="AN116" s="357"/>
      <c r="AO116" s="357"/>
      <c r="AP116" s="357"/>
      <c r="AQ116" s="363">
        <v>131</v>
      </c>
      <c r="AR116" s="364"/>
      <c r="AS116" s="364"/>
      <c r="AT116" s="364"/>
      <c r="AU116" s="364"/>
      <c r="AV116" s="364"/>
      <c r="AW116" s="364"/>
      <c r="AX116" s="366"/>
    </row>
    <row r="117" spans="1:50" ht="46.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566</v>
      </c>
      <c r="AC117" s="341"/>
      <c r="AD117" s="342"/>
      <c r="AE117" s="305" t="s">
        <v>557</v>
      </c>
      <c r="AF117" s="305"/>
      <c r="AG117" s="305"/>
      <c r="AH117" s="305"/>
      <c r="AI117" s="305" t="s">
        <v>568</v>
      </c>
      <c r="AJ117" s="305"/>
      <c r="AK117" s="305"/>
      <c r="AL117" s="305"/>
      <c r="AM117" s="305" t="s">
        <v>591</v>
      </c>
      <c r="AN117" s="305"/>
      <c r="AO117" s="305"/>
      <c r="AP117" s="305"/>
      <c r="AQ117" s="305" t="s">
        <v>615</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468</v>
      </c>
      <c r="AN118" s="297"/>
      <c r="AO118" s="297"/>
      <c r="AP118" s="298"/>
      <c r="AQ118" s="334" t="s">
        <v>535</v>
      </c>
      <c r="AR118" s="335"/>
      <c r="AS118" s="335"/>
      <c r="AT118" s="335"/>
      <c r="AU118" s="335"/>
      <c r="AV118" s="335"/>
      <c r="AW118" s="335"/>
      <c r="AX118" s="336"/>
    </row>
    <row r="119" spans="1:50" ht="23.25" customHeight="1" x14ac:dyDescent="0.15">
      <c r="A119" s="291"/>
      <c r="B119" s="292"/>
      <c r="C119" s="292"/>
      <c r="D119" s="292"/>
      <c r="E119" s="292"/>
      <c r="F119" s="293"/>
      <c r="G119" s="350" t="s">
        <v>564</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565</v>
      </c>
      <c r="AC119" s="300"/>
      <c r="AD119" s="301"/>
      <c r="AE119" s="357" t="s">
        <v>557</v>
      </c>
      <c r="AF119" s="357"/>
      <c r="AG119" s="357"/>
      <c r="AH119" s="357"/>
      <c r="AI119" s="357">
        <v>38</v>
      </c>
      <c r="AJ119" s="357"/>
      <c r="AK119" s="357"/>
      <c r="AL119" s="357"/>
      <c r="AM119" s="357">
        <v>15</v>
      </c>
      <c r="AN119" s="357"/>
      <c r="AO119" s="357"/>
      <c r="AP119" s="357"/>
      <c r="AQ119" s="357">
        <v>18</v>
      </c>
      <c r="AR119" s="357"/>
      <c r="AS119" s="357"/>
      <c r="AT119" s="357"/>
      <c r="AU119" s="357"/>
      <c r="AV119" s="357"/>
      <c r="AW119" s="357"/>
      <c r="AX119" s="358"/>
    </row>
    <row r="120" spans="1:50" ht="46.5"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566</v>
      </c>
      <c r="AC120" s="341"/>
      <c r="AD120" s="342"/>
      <c r="AE120" s="305" t="s">
        <v>557</v>
      </c>
      <c r="AF120" s="305"/>
      <c r="AG120" s="305"/>
      <c r="AH120" s="305"/>
      <c r="AI120" s="305" t="s">
        <v>569</v>
      </c>
      <c r="AJ120" s="305"/>
      <c r="AK120" s="305"/>
      <c r="AL120" s="305"/>
      <c r="AM120" s="305" t="s">
        <v>592</v>
      </c>
      <c r="AN120" s="305"/>
      <c r="AO120" s="305"/>
      <c r="AP120" s="305"/>
      <c r="AQ120" s="305" t="s">
        <v>616</v>
      </c>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468</v>
      </c>
      <c r="AN121" s="297"/>
      <c r="AO121" s="297"/>
      <c r="AP121" s="298"/>
      <c r="AQ121" s="334" t="s">
        <v>535</v>
      </c>
      <c r="AR121" s="335"/>
      <c r="AS121" s="335"/>
      <c r="AT121" s="335"/>
      <c r="AU121" s="335"/>
      <c r="AV121" s="335"/>
      <c r="AW121" s="335"/>
      <c r="AX121" s="336"/>
    </row>
    <row r="122" spans="1:50" ht="23.25" hidden="1" customHeight="1" x14ac:dyDescent="0.15">
      <c r="A122" s="291"/>
      <c r="B122" s="292"/>
      <c r="C122" s="292"/>
      <c r="D122" s="292"/>
      <c r="E122" s="292"/>
      <c r="F122" s="293"/>
      <c r="G122" s="350" t="s">
        <v>499</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500</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468</v>
      </c>
      <c r="AN124" s="297"/>
      <c r="AO124" s="297"/>
      <c r="AP124" s="298"/>
      <c r="AQ124" s="334" t="s">
        <v>535</v>
      </c>
      <c r="AR124" s="335"/>
      <c r="AS124" s="335"/>
      <c r="AT124" s="335"/>
      <c r="AU124" s="335"/>
      <c r="AV124" s="335"/>
      <c r="AW124" s="335"/>
      <c r="AX124" s="336"/>
    </row>
    <row r="125" spans="1:50" ht="23.25" hidden="1" customHeight="1" x14ac:dyDescent="0.15">
      <c r="A125" s="291"/>
      <c r="B125" s="292"/>
      <c r="C125" s="292"/>
      <c r="D125" s="292"/>
      <c r="E125" s="292"/>
      <c r="F125" s="293"/>
      <c r="G125" s="350" t="s">
        <v>499</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498</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468</v>
      </c>
      <c r="AN127" s="297"/>
      <c r="AO127" s="297"/>
      <c r="AP127" s="298"/>
      <c r="AQ127" s="334" t="s">
        <v>535</v>
      </c>
      <c r="AR127" s="335"/>
      <c r="AS127" s="335"/>
      <c r="AT127" s="335"/>
      <c r="AU127" s="335"/>
      <c r="AV127" s="335"/>
      <c r="AW127" s="335"/>
      <c r="AX127" s="336"/>
    </row>
    <row r="128" spans="1:50" ht="23.25" hidden="1" customHeight="1" x14ac:dyDescent="0.15">
      <c r="A128" s="291"/>
      <c r="B128" s="292"/>
      <c r="C128" s="292"/>
      <c r="D128" s="292"/>
      <c r="E128" s="292"/>
      <c r="F128" s="293"/>
      <c r="G128" s="350" t="s">
        <v>499</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498</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369</v>
      </c>
      <c r="B130" s="995"/>
      <c r="C130" s="994" t="s">
        <v>366</v>
      </c>
      <c r="D130" s="995"/>
      <c r="E130" s="307" t="s">
        <v>399</v>
      </c>
      <c r="F130" s="308"/>
      <c r="G130" s="309" t="s">
        <v>552</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1"/>
      <c r="C131" s="250"/>
      <c r="D131" s="251"/>
      <c r="E131" s="237" t="s">
        <v>398</v>
      </c>
      <c r="F131" s="238"/>
      <c r="G131" s="234" t="s">
        <v>570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468</v>
      </c>
      <c r="AN132" s="264"/>
      <c r="AO132" s="264"/>
      <c r="AP132" s="266"/>
      <c r="AQ132" s="266" t="s">
        <v>355</v>
      </c>
      <c r="AR132" s="267"/>
      <c r="AS132" s="267"/>
      <c r="AT132" s="268"/>
      <c r="AU132" s="278" t="s">
        <v>380</v>
      </c>
      <c r="AV132" s="278"/>
      <c r="AW132" s="278"/>
      <c r="AX132" s="279"/>
    </row>
    <row r="133" spans="1:50" ht="18.75" customHeight="1" x14ac:dyDescent="0.15">
      <c r="A133" s="99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356</v>
      </c>
      <c r="AT133" s="170"/>
      <c r="AU133" s="134"/>
      <c r="AV133" s="134"/>
      <c r="AW133" s="135" t="s">
        <v>300</v>
      </c>
      <c r="AX133" s="136"/>
    </row>
    <row r="134" spans="1:50" ht="39.75" customHeight="1" x14ac:dyDescent="0.15">
      <c r="A134" s="998"/>
      <c r="B134" s="251"/>
      <c r="C134" s="250"/>
      <c r="D134" s="251"/>
      <c r="E134" s="250"/>
      <c r="F134" s="313"/>
      <c r="G134" s="229" t="s">
        <v>631</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631</v>
      </c>
      <c r="AC134" s="220"/>
      <c r="AD134" s="220"/>
      <c r="AE134" s="265" t="s">
        <v>631</v>
      </c>
      <c r="AF134" s="102"/>
      <c r="AG134" s="102"/>
      <c r="AH134" s="102"/>
      <c r="AI134" s="265" t="s">
        <v>631</v>
      </c>
      <c r="AJ134" s="102"/>
      <c r="AK134" s="102"/>
      <c r="AL134" s="102"/>
      <c r="AM134" s="265" t="s">
        <v>632</v>
      </c>
      <c r="AN134" s="102"/>
      <c r="AO134" s="102"/>
      <c r="AP134" s="102"/>
      <c r="AQ134" s="265" t="s">
        <v>631</v>
      </c>
      <c r="AR134" s="102"/>
      <c r="AS134" s="102"/>
      <c r="AT134" s="102"/>
      <c r="AU134" s="265" t="s">
        <v>632</v>
      </c>
      <c r="AV134" s="102"/>
      <c r="AW134" s="102"/>
      <c r="AX134" s="221"/>
    </row>
    <row r="135" spans="1:50" ht="39.75" customHeight="1" x14ac:dyDescent="0.15">
      <c r="A135" s="99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631</v>
      </c>
      <c r="AC135" s="131"/>
      <c r="AD135" s="131"/>
      <c r="AE135" s="265" t="s">
        <v>631</v>
      </c>
      <c r="AF135" s="102"/>
      <c r="AG135" s="102"/>
      <c r="AH135" s="102"/>
      <c r="AI135" s="265" t="s">
        <v>631</v>
      </c>
      <c r="AJ135" s="102"/>
      <c r="AK135" s="102"/>
      <c r="AL135" s="102"/>
      <c r="AM135" s="265" t="s">
        <v>631</v>
      </c>
      <c r="AN135" s="102"/>
      <c r="AO135" s="102"/>
      <c r="AP135" s="102"/>
      <c r="AQ135" s="265" t="s">
        <v>631</v>
      </c>
      <c r="AR135" s="102"/>
      <c r="AS135" s="102"/>
      <c r="AT135" s="102"/>
      <c r="AU135" s="265" t="s">
        <v>633</v>
      </c>
      <c r="AV135" s="102"/>
      <c r="AW135" s="102"/>
      <c r="AX135" s="221"/>
    </row>
    <row r="136" spans="1:50" ht="18.75" hidden="1" customHeight="1" x14ac:dyDescent="0.15">
      <c r="A136" s="99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468</v>
      </c>
      <c r="AN136" s="264"/>
      <c r="AO136" s="264"/>
      <c r="AP136" s="266"/>
      <c r="AQ136" s="266" t="s">
        <v>355</v>
      </c>
      <c r="AR136" s="267"/>
      <c r="AS136" s="267"/>
      <c r="AT136" s="268"/>
      <c r="AU136" s="278" t="s">
        <v>380</v>
      </c>
      <c r="AV136" s="278"/>
      <c r="AW136" s="278"/>
      <c r="AX136" s="279"/>
    </row>
    <row r="137" spans="1:50" ht="18.75" hidden="1" customHeight="1" x14ac:dyDescent="0.15">
      <c r="A137" s="99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8"/>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468</v>
      </c>
      <c r="AN140" s="264"/>
      <c r="AO140" s="264"/>
      <c r="AP140" s="266"/>
      <c r="AQ140" s="266" t="s">
        <v>355</v>
      </c>
      <c r="AR140" s="267"/>
      <c r="AS140" s="267"/>
      <c r="AT140" s="268"/>
      <c r="AU140" s="278" t="s">
        <v>380</v>
      </c>
      <c r="AV140" s="278"/>
      <c r="AW140" s="278"/>
      <c r="AX140" s="279"/>
    </row>
    <row r="141" spans="1:50" ht="18.75" hidden="1" customHeight="1" x14ac:dyDescent="0.15">
      <c r="A141" s="99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468</v>
      </c>
      <c r="AN144" s="264"/>
      <c r="AO144" s="264"/>
      <c r="AP144" s="266"/>
      <c r="AQ144" s="266" t="s">
        <v>355</v>
      </c>
      <c r="AR144" s="267"/>
      <c r="AS144" s="267"/>
      <c r="AT144" s="268"/>
      <c r="AU144" s="278" t="s">
        <v>380</v>
      </c>
      <c r="AV144" s="278"/>
      <c r="AW144" s="278"/>
      <c r="AX144" s="279"/>
    </row>
    <row r="145" spans="1:50" ht="18.75" hidden="1" customHeight="1" x14ac:dyDescent="0.15">
      <c r="A145" s="99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468</v>
      </c>
      <c r="AN148" s="264"/>
      <c r="AO148" s="264"/>
      <c r="AP148" s="266"/>
      <c r="AQ148" s="266" t="s">
        <v>355</v>
      </c>
      <c r="AR148" s="267"/>
      <c r="AS148" s="267"/>
      <c r="AT148" s="268"/>
      <c r="AU148" s="278" t="s">
        <v>380</v>
      </c>
      <c r="AV148" s="278"/>
      <c r="AW148" s="278"/>
      <c r="AX148" s="279"/>
    </row>
    <row r="149" spans="1:50" ht="18.75" hidden="1" customHeight="1" x14ac:dyDescent="0.15">
      <c r="A149" s="99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998"/>
      <c r="B152" s="251"/>
      <c r="C152" s="250"/>
      <c r="D152" s="251"/>
      <c r="E152" s="250"/>
      <c r="F152" s="313"/>
      <c r="G152" s="271" t="s">
        <v>381</v>
      </c>
      <c r="H152" s="167"/>
      <c r="I152" s="167"/>
      <c r="J152" s="167"/>
      <c r="K152" s="167"/>
      <c r="L152" s="167"/>
      <c r="M152" s="167"/>
      <c r="N152" s="167"/>
      <c r="O152" s="167"/>
      <c r="P152" s="168"/>
      <c r="Q152" s="174" t="s">
        <v>472</v>
      </c>
      <c r="R152" s="167"/>
      <c r="S152" s="167"/>
      <c r="T152" s="167"/>
      <c r="U152" s="167"/>
      <c r="V152" s="167"/>
      <c r="W152" s="167"/>
      <c r="X152" s="167"/>
      <c r="Y152" s="167"/>
      <c r="Z152" s="167"/>
      <c r="AA152" s="167"/>
      <c r="AB152" s="286" t="s">
        <v>473</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customHeight="1" x14ac:dyDescent="0.15">
      <c r="A153" s="99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998"/>
      <c r="B154" s="251"/>
      <c r="C154" s="250"/>
      <c r="D154" s="251"/>
      <c r="E154" s="250"/>
      <c r="F154" s="313"/>
      <c r="G154" s="229" t="s">
        <v>628</v>
      </c>
      <c r="H154" s="159"/>
      <c r="I154" s="159"/>
      <c r="J154" s="159"/>
      <c r="K154" s="159"/>
      <c r="L154" s="159"/>
      <c r="M154" s="159"/>
      <c r="N154" s="159"/>
      <c r="O154" s="159"/>
      <c r="P154" s="230"/>
      <c r="Q154" s="158" t="s">
        <v>629</v>
      </c>
      <c r="R154" s="159"/>
      <c r="S154" s="159"/>
      <c r="T154" s="159"/>
      <c r="U154" s="159"/>
      <c r="V154" s="159"/>
      <c r="W154" s="159"/>
      <c r="X154" s="159"/>
      <c r="Y154" s="159"/>
      <c r="Z154" s="159"/>
      <c r="AA154" s="927"/>
      <c r="AB154" s="254" t="s">
        <v>571</v>
      </c>
      <c r="AC154" s="255"/>
      <c r="AD154" s="255"/>
      <c r="AE154" s="260" t="s">
        <v>630</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1.75" customHeight="1" x14ac:dyDescent="0.15">
      <c r="A155" s="998"/>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8"/>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8"/>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8"/>
      <c r="AB157" s="256"/>
      <c r="AC157" s="257"/>
      <c r="AD157" s="257"/>
      <c r="AE157" s="158" t="s">
        <v>638</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133.5" customHeight="1" x14ac:dyDescent="0.15">
      <c r="A158" s="99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8"/>
      <c r="B159" s="251"/>
      <c r="C159" s="250"/>
      <c r="D159" s="251"/>
      <c r="E159" s="250"/>
      <c r="F159" s="313"/>
      <c r="G159" s="271" t="s">
        <v>381</v>
      </c>
      <c r="H159" s="167"/>
      <c r="I159" s="167"/>
      <c r="J159" s="167"/>
      <c r="K159" s="167"/>
      <c r="L159" s="167"/>
      <c r="M159" s="167"/>
      <c r="N159" s="167"/>
      <c r="O159" s="167"/>
      <c r="P159" s="168"/>
      <c r="Q159" s="174" t="s">
        <v>472</v>
      </c>
      <c r="R159" s="167"/>
      <c r="S159" s="167"/>
      <c r="T159" s="167"/>
      <c r="U159" s="167"/>
      <c r="V159" s="167"/>
      <c r="W159" s="167"/>
      <c r="X159" s="167"/>
      <c r="Y159" s="167"/>
      <c r="Z159" s="167"/>
      <c r="AA159" s="167"/>
      <c r="AB159" s="286" t="s">
        <v>473</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8"/>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8"/>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8"/>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8"/>
      <c r="B166" s="251"/>
      <c r="C166" s="250"/>
      <c r="D166" s="251"/>
      <c r="E166" s="250"/>
      <c r="F166" s="313"/>
      <c r="G166" s="271" t="s">
        <v>381</v>
      </c>
      <c r="H166" s="167"/>
      <c r="I166" s="167"/>
      <c r="J166" s="167"/>
      <c r="K166" s="167"/>
      <c r="L166" s="167"/>
      <c r="M166" s="167"/>
      <c r="N166" s="167"/>
      <c r="O166" s="167"/>
      <c r="P166" s="168"/>
      <c r="Q166" s="174" t="s">
        <v>472</v>
      </c>
      <c r="R166" s="167"/>
      <c r="S166" s="167"/>
      <c r="T166" s="167"/>
      <c r="U166" s="167"/>
      <c r="V166" s="167"/>
      <c r="W166" s="167"/>
      <c r="X166" s="167"/>
      <c r="Y166" s="167"/>
      <c r="Z166" s="167"/>
      <c r="AA166" s="167"/>
      <c r="AB166" s="286" t="s">
        <v>473</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8"/>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8"/>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8"/>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8"/>
      <c r="B173" s="251"/>
      <c r="C173" s="250"/>
      <c r="D173" s="251"/>
      <c r="E173" s="250"/>
      <c r="F173" s="313"/>
      <c r="G173" s="271" t="s">
        <v>381</v>
      </c>
      <c r="H173" s="167"/>
      <c r="I173" s="167"/>
      <c r="J173" s="167"/>
      <c r="K173" s="167"/>
      <c r="L173" s="167"/>
      <c r="M173" s="167"/>
      <c r="N173" s="167"/>
      <c r="O173" s="167"/>
      <c r="P173" s="168"/>
      <c r="Q173" s="174" t="s">
        <v>472</v>
      </c>
      <c r="R173" s="167"/>
      <c r="S173" s="167"/>
      <c r="T173" s="167"/>
      <c r="U173" s="167"/>
      <c r="V173" s="167"/>
      <c r="W173" s="167"/>
      <c r="X173" s="167"/>
      <c r="Y173" s="167"/>
      <c r="Z173" s="167"/>
      <c r="AA173" s="167"/>
      <c r="AB173" s="286" t="s">
        <v>473</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8"/>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8"/>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8"/>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8"/>
      <c r="B180" s="251"/>
      <c r="C180" s="250"/>
      <c r="D180" s="251"/>
      <c r="E180" s="250"/>
      <c r="F180" s="313"/>
      <c r="G180" s="271" t="s">
        <v>381</v>
      </c>
      <c r="H180" s="167"/>
      <c r="I180" s="167"/>
      <c r="J180" s="167"/>
      <c r="K180" s="167"/>
      <c r="L180" s="167"/>
      <c r="M180" s="167"/>
      <c r="N180" s="167"/>
      <c r="O180" s="167"/>
      <c r="P180" s="168"/>
      <c r="Q180" s="174" t="s">
        <v>472</v>
      </c>
      <c r="R180" s="167"/>
      <c r="S180" s="167"/>
      <c r="T180" s="167"/>
      <c r="U180" s="167"/>
      <c r="V180" s="167"/>
      <c r="W180" s="167"/>
      <c r="X180" s="167"/>
      <c r="Y180" s="167"/>
      <c r="Z180" s="167"/>
      <c r="AA180" s="167"/>
      <c r="AB180" s="286" t="s">
        <v>473</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8"/>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8"/>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8"/>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54.75" hidden="1" customHeight="1" x14ac:dyDescent="0.15">
      <c r="A186" s="99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8"/>
      <c r="B188" s="251"/>
      <c r="C188" s="250"/>
      <c r="D188" s="251"/>
      <c r="E188" s="158" t="s">
        <v>625</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thickBot="1" x14ac:dyDescent="0.2">
      <c r="A189" s="998"/>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468</v>
      </c>
      <c r="AN192" s="264"/>
      <c r="AO192" s="264"/>
      <c r="AP192" s="266"/>
      <c r="AQ192" s="266" t="s">
        <v>355</v>
      </c>
      <c r="AR192" s="267"/>
      <c r="AS192" s="267"/>
      <c r="AT192" s="268"/>
      <c r="AU192" s="278" t="s">
        <v>380</v>
      </c>
      <c r="AV192" s="278"/>
      <c r="AW192" s="278"/>
      <c r="AX192" s="279"/>
    </row>
    <row r="193" spans="1:50" ht="18.75" hidden="1" customHeight="1" x14ac:dyDescent="0.15">
      <c r="A193" s="99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468</v>
      </c>
      <c r="AN196" s="264"/>
      <c r="AO196" s="264"/>
      <c r="AP196" s="266"/>
      <c r="AQ196" s="266" t="s">
        <v>355</v>
      </c>
      <c r="AR196" s="267"/>
      <c r="AS196" s="267"/>
      <c r="AT196" s="268"/>
      <c r="AU196" s="278" t="s">
        <v>380</v>
      </c>
      <c r="AV196" s="278"/>
      <c r="AW196" s="278"/>
      <c r="AX196" s="279"/>
    </row>
    <row r="197" spans="1:50" ht="18.75" hidden="1" customHeight="1" x14ac:dyDescent="0.15">
      <c r="A197" s="99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468</v>
      </c>
      <c r="AN200" s="264"/>
      <c r="AO200" s="264"/>
      <c r="AP200" s="266"/>
      <c r="AQ200" s="266" t="s">
        <v>355</v>
      </c>
      <c r="AR200" s="267"/>
      <c r="AS200" s="267"/>
      <c r="AT200" s="268"/>
      <c r="AU200" s="278" t="s">
        <v>380</v>
      </c>
      <c r="AV200" s="278"/>
      <c r="AW200" s="278"/>
      <c r="AX200" s="279"/>
    </row>
    <row r="201" spans="1:50" ht="18.75" hidden="1" customHeight="1" x14ac:dyDescent="0.15">
      <c r="A201" s="99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468</v>
      </c>
      <c r="AN204" s="264"/>
      <c r="AO204" s="264"/>
      <c r="AP204" s="266"/>
      <c r="AQ204" s="266" t="s">
        <v>355</v>
      </c>
      <c r="AR204" s="267"/>
      <c r="AS204" s="267"/>
      <c r="AT204" s="268"/>
      <c r="AU204" s="278" t="s">
        <v>380</v>
      </c>
      <c r="AV204" s="278"/>
      <c r="AW204" s="278"/>
      <c r="AX204" s="279"/>
    </row>
    <row r="205" spans="1:50" ht="18.75" hidden="1" customHeight="1" x14ac:dyDescent="0.15">
      <c r="A205" s="99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468</v>
      </c>
      <c r="AN208" s="264"/>
      <c r="AO208" s="264"/>
      <c r="AP208" s="266"/>
      <c r="AQ208" s="266" t="s">
        <v>355</v>
      </c>
      <c r="AR208" s="267"/>
      <c r="AS208" s="267"/>
      <c r="AT208" s="268"/>
      <c r="AU208" s="278" t="s">
        <v>380</v>
      </c>
      <c r="AV208" s="278"/>
      <c r="AW208" s="278"/>
      <c r="AX208" s="279"/>
    </row>
    <row r="209" spans="1:50" ht="18.75" hidden="1" customHeight="1" x14ac:dyDescent="0.15">
      <c r="A209" s="99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8"/>
      <c r="B212" s="251"/>
      <c r="C212" s="250"/>
      <c r="D212" s="251"/>
      <c r="E212" s="250"/>
      <c r="F212" s="313"/>
      <c r="G212" s="271" t="s">
        <v>381</v>
      </c>
      <c r="H212" s="167"/>
      <c r="I212" s="167"/>
      <c r="J212" s="167"/>
      <c r="K212" s="167"/>
      <c r="L212" s="167"/>
      <c r="M212" s="167"/>
      <c r="N212" s="167"/>
      <c r="O212" s="167"/>
      <c r="P212" s="168"/>
      <c r="Q212" s="174" t="s">
        <v>472</v>
      </c>
      <c r="R212" s="167"/>
      <c r="S212" s="167"/>
      <c r="T212" s="167"/>
      <c r="U212" s="167"/>
      <c r="V212" s="167"/>
      <c r="W212" s="167"/>
      <c r="X212" s="167"/>
      <c r="Y212" s="167"/>
      <c r="Z212" s="167"/>
      <c r="AA212" s="167"/>
      <c r="AB212" s="286" t="s">
        <v>473</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8"/>
      <c r="B214" s="251"/>
      <c r="C214" s="250"/>
      <c r="D214" s="251"/>
      <c r="E214" s="250"/>
      <c r="F214" s="313"/>
      <c r="G214" s="229"/>
      <c r="H214" s="159"/>
      <c r="I214" s="159"/>
      <c r="J214" s="159"/>
      <c r="K214" s="159"/>
      <c r="L214" s="159"/>
      <c r="M214" s="159"/>
      <c r="N214" s="159"/>
      <c r="O214" s="159"/>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8"/>
      <c r="B218" s="251"/>
      <c r="C218" s="250"/>
      <c r="D218" s="251"/>
      <c r="E218" s="250"/>
      <c r="F218" s="313"/>
      <c r="G218" s="234"/>
      <c r="H218" s="162"/>
      <c r="I218" s="162"/>
      <c r="J218" s="162"/>
      <c r="K218" s="162"/>
      <c r="L218" s="162"/>
      <c r="M218" s="162"/>
      <c r="N218" s="162"/>
      <c r="O218" s="162"/>
      <c r="P218" s="235"/>
      <c r="Q218" s="991"/>
      <c r="R218" s="992"/>
      <c r="S218" s="992"/>
      <c r="T218" s="992"/>
      <c r="U218" s="992"/>
      <c r="V218" s="992"/>
      <c r="W218" s="992"/>
      <c r="X218" s="992"/>
      <c r="Y218" s="992"/>
      <c r="Z218" s="992"/>
      <c r="AA218" s="99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8"/>
      <c r="B219" s="251"/>
      <c r="C219" s="250"/>
      <c r="D219" s="251"/>
      <c r="E219" s="250"/>
      <c r="F219" s="313"/>
      <c r="G219" s="271" t="s">
        <v>381</v>
      </c>
      <c r="H219" s="167"/>
      <c r="I219" s="167"/>
      <c r="J219" s="167"/>
      <c r="K219" s="167"/>
      <c r="L219" s="167"/>
      <c r="M219" s="167"/>
      <c r="N219" s="167"/>
      <c r="O219" s="167"/>
      <c r="P219" s="168"/>
      <c r="Q219" s="174" t="s">
        <v>472</v>
      </c>
      <c r="R219" s="167"/>
      <c r="S219" s="167"/>
      <c r="T219" s="167"/>
      <c r="U219" s="167"/>
      <c r="V219" s="167"/>
      <c r="W219" s="167"/>
      <c r="X219" s="167"/>
      <c r="Y219" s="167"/>
      <c r="Z219" s="167"/>
      <c r="AA219" s="167"/>
      <c r="AB219" s="286" t="s">
        <v>473</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1"/>
      <c r="C221" s="250"/>
      <c r="D221" s="251"/>
      <c r="E221" s="250"/>
      <c r="F221" s="313"/>
      <c r="G221" s="229"/>
      <c r="H221" s="159"/>
      <c r="I221" s="159"/>
      <c r="J221" s="159"/>
      <c r="K221" s="159"/>
      <c r="L221" s="159"/>
      <c r="M221" s="159"/>
      <c r="N221" s="159"/>
      <c r="O221" s="159"/>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8"/>
      <c r="B225" s="251"/>
      <c r="C225" s="250"/>
      <c r="D225" s="251"/>
      <c r="E225" s="250"/>
      <c r="F225" s="313"/>
      <c r="G225" s="234"/>
      <c r="H225" s="162"/>
      <c r="I225" s="162"/>
      <c r="J225" s="162"/>
      <c r="K225" s="162"/>
      <c r="L225" s="162"/>
      <c r="M225" s="162"/>
      <c r="N225" s="162"/>
      <c r="O225" s="162"/>
      <c r="P225" s="235"/>
      <c r="Q225" s="991"/>
      <c r="R225" s="992"/>
      <c r="S225" s="992"/>
      <c r="T225" s="992"/>
      <c r="U225" s="992"/>
      <c r="V225" s="992"/>
      <c r="W225" s="992"/>
      <c r="X225" s="992"/>
      <c r="Y225" s="992"/>
      <c r="Z225" s="992"/>
      <c r="AA225" s="99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8"/>
      <c r="B226" s="251"/>
      <c r="C226" s="250"/>
      <c r="D226" s="251"/>
      <c r="E226" s="250"/>
      <c r="F226" s="313"/>
      <c r="G226" s="271" t="s">
        <v>381</v>
      </c>
      <c r="H226" s="167"/>
      <c r="I226" s="167"/>
      <c r="J226" s="167"/>
      <c r="K226" s="167"/>
      <c r="L226" s="167"/>
      <c r="M226" s="167"/>
      <c r="N226" s="167"/>
      <c r="O226" s="167"/>
      <c r="P226" s="168"/>
      <c r="Q226" s="174" t="s">
        <v>472</v>
      </c>
      <c r="R226" s="167"/>
      <c r="S226" s="167"/>
      <c r="T226" s="167"/>
      <c r="U226" s="167"/>
      <c r="V226" s="167"/>
      <c r="W226" s="167"/>
      <c r="X226" s="167"/>
      <c r="Y226" s="167"/>
      <c r="Z226" s="167"/>
      <c r="AA226" s="167"/>
      <c r="AB226" s="286" t="s">
        <v>473</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1"/>
      <c r="C228" s="250"/>
      <c r="D228" s="251"/>
      <c r="E228" s="250"/>
      <c r="F228" s="313"/>
      <c r="G228" s="229"/>
      <c r="H228" s="159"/>
      <c r="I228" s="159"/>
      <c r="J228" s="159"/>
      <c r="K228" s="159"/>
      <c r="L228" s="159"/>
      <c r="M228" s="159"/>
      <c r="N228" s="159"/>
      <c r="O228" s="159"/>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8"/>
      <c r="B232" s="251"/>
      <c r="C232" s="250"/>
      <c r="D232" s="251"/>
      <c r="E232" s="250"/>
      <c r="F232" s="313"/>
      <c r="G232" s="234"/>
      <c r="H232" s="162"/>
      <c r="I232" s="162"/>
      <c r="J232" s="162"/>
      <c r="K232" s="162"/>
      <c r="L232" s="162"/>
      <c r="M232" s="162"/>
      <c r="N232" s="162"/>
      <c r="O232" s="162"/>
      <c r="P232" s="235"/>
      <c r="Q232" s="991"/>
      <c r="R232" s="992"/>
      <c r="S232" s="992"/>
      <c r="T232" s="992"/>
      <c r="U232" s="992"/>
      <c r="V232" s="992"/>
      <c r="W232" s="992"/>
      <c r="X232" s="992"/>
      <c r="Y232" s="992"/>
      <c r="Z232" s="992"/>
      <c r="AA232" s="99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8"/>
      <c r="B233" s="251"/>
      <c r="C233" s="250"/>
      <c r="D233" s="251"/>
      <c r="E233" s="250"/>
      <c r="F233" s="313"/>
      <c r="G233" s="271" t="s">
        <v>381</v>
      </c>
      <c r="H233" s="167"/>
      <c r="I233" s="167"/>
      <c r="J233" s="167"/>
      <c r="K233" s="167"/>
      <c r="L233" s="167"/>
      <c r="M233" s="167"/>
      <c r="N233" s="167"/>
      <c r="O233" s="167"/>
      <c r="P233" s="168"/>
      <c r="Q233" s="174" t="s">
        <v>472</v>
      </c>
      <c r="R233" s="167"/>
      <c r="S233" s="167"/>
      <c r="T233" s="167"/>
      <c r="U233" s="167"/>
      <c r="V233" s="167"/>
      <c r="W233" s="167"/>
      <c r="X233" s="167"/>
      <c r="Y233" s="167"/>
      <c r="Z233" s="167"/>
      <c r="AA233" s="167"/>
      <c r="AB233" s="286" t="s">
        <v>473</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1"/>
      <c r="C235" s="250"/>
      <c r="D235" s="251"/>
      <c r="E235" s="250"/>
      <c r="F235" s="313"/>
      <c r="G235" s="229"/>
      <c r="H235" s="159"/>
      <c r="I235" s="159"/>
      <c r="J235" s="159"/>
      <c r="K235" s="159"/>
      <c r="L235" s="159"/>
      <c r="M235" s="159"/>
      <c r="N235" s="159"/>
      <c r="O235" s="159"/>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8"/>
      <c r="B239" s="251"/>
      <c r="C239" s="250"/>
      <c r="D239" s="251"/>
      <c r="E239" s="250"/>
      <c r="F239" s="313"/>
      <c r="G239" s="234"/>
      <c r="H239" s="162"/>
      <c r="I239" s="162"/>
      <c r="J239" s="162"/>
      <c r="K239" s="162"/>
      <c r="L239" s="162"/>
      <c r="M239" s="162"/>
      <c r="N239" s="162"/>
      <c r="O239" s="162"/>
      <c r="P239" s="235"/>
      <c r="Q239" s="991"/>
      <c r="R239" s="992"/>
      <c r="S239" s="992"/>
      <c r="T239" s="992"/>
      <c r="U239" s="992"/>
      <c r="V239" s="992"/>
      <c r="W239" s="992"/>
      <c r="X239" s="992"/>
      <c r="Y239" s="992"/>
      <c r="Z239" s="992"/>
      <c r="AA239" s="99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8"/>
      <c r="B240" s="251"/>
      <c r="C240" s="250"/>
      <c r="D240" s="251"/>
      <c r="E240" s="250"/>
      <c r="F240" s="313"/>
      <c r="G240" s="271" t="s">
        <v>381</v>
      </c>
      <c r="H240" s="167"/>
      <c r="I240" s="167"/>
      <c r="J240" s="167"/>
      <c r="K240" s="167"/>
      <c r="L240" s="167"/>
      <c r="M240" s="167"/>
      <c r="N240" s="167"/>
      <c r="O240" s="167"/>
      <c r="P240" s="168"/>
      <c r="Q240" s="174" t="s">
        <v>472</v>
      </c>
      <c r="R240" s="167"/>
      <c r="S240" s="167"/>
      <c r="T240" s="167"/>
      <c r="U240" s="167"/>
      <c r="V240" s="167"/>
      <c r="W240" s="167"/>
      <c r="X240" s="167"/>
      <c r="Y240" s="167"/>
      <c r="Z240" s="167"/>
      <c r="AA240" s="167"/>
      <c r="AB240" s="286" t="s">
        <v>473</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1"/>
      <c r="C242" s="250"/>
      <c r="D242" s="251"/>
      <c r="E242" s="250"/>
      <c r="F242" s="313"/>
      <c r="G242" s="229"/>
      <c r="H242" s="159"/>
      <c r="I242" s="159"/>
      <c r="J242" s="159"/>
      <c r="K242" s="159"/>
      <c r="L242" s="159"/>
      <c r="M242" s="159"/>
      <c r="N242" s="159"/>
      <c r="O242" s="159"/>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8"/>
      <c r="B246" s="251"/>
      <c r="C246" s="250"/>
      <c r="D246" s="251"/>
      <c r="E246" s="314"/>
      <c r="F246" s="315"/>
      <c r="G246" s="234"/>
      <c r="H246" s="162"/>
      <c r="I246" s="162"/>
      <c r="J246" s="162"/>
      <c r="K246" s="162"/>
      <c r="L246" s="162"/>
      <c r="M246" s="162"/>
      <c r="N246" s="162"/>
      <c r="O246" s="162"/>
      <c r="P246" s="235"/>
      <c r="Q246" s="991"/>
      <c r="R246" s="992"/>
      <c r="S246" s="992"/>
      <c r="T246" s="992"/>
      <c r="U246" s="992"/>
      <c r="V246" s="992"/>
      <c r="W246" s="992"/>
      <c r="X246" s="992"/>
      <c r="Y246" s="992"/>
      <c r="Z246" s="992"/>
      <c r="AA246" s="99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8"/>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468</v>
      </c>
      <c r="AN252" s="264"/>
      <c r="AO252" s="264"/>
      <c r="AP252" s="266"/>
      <c r="AQ252" s="266" t="s">
        <v>355</v>
      </c>
      <c r="AR252" s="267"/>
      <c r="AS252" s="267"/>
      <c r="AT252" s="268"/>
      <c r="AU252" s="278" t="s">
        <v>380</v>
      </c>
      <c r="AV252" s="278"/>
      <c r="AW252" s="278"/>
      <c r="AX252" s="279"/>
    </row>
    <row r="253" spans="1:50" ht="18.75" hidden="1" customHeight="1" x14ac:dyDescent="0.15">
      <c r="A253" s="99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468</v>
      </c>
      <c r="AN256" s="264"/>
      <c r="AO256" s="264"/>
      <c r="AP256" s="266"/>
      <c r="AQ256" s="266" t="s">
        <v>355</v>
      </c>
      <c r="AR256" s="267"/>
      <c r="AS256" s="267"/>
      <c r="AT256" s="268"/>
      <c r="AU256" s="278" t="s">
        <v>380</v>
      </c>
      <c r="AV256" s="278"/>
      <c r="AW256" s="278"/>
      <c r="AX256" s="279"/>
    </row>
    <row r="257" spans="1:50" ht="18.75" hidden="1" customHeight="1" x14ac:dyDescent="0.15">
      <c r="A257" s="99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468</v>
      </c>
      <c r="AN260" s="264"/>
      <c r="AO260" s="264"/>
      <c r="AP260" s="266"/>
      <c r="AQ260" s="266" t="s">
        <v>355</v>
      </c>
      <c r="AR260" s="267"/>
      <c r="AS260" s="267"/>
      <c r="AT260" s="268"/>
      <c r="AU260" s="278" t="s">
        <v>380</v>
      </c>
      <c r="AV260" s="278"/>
      <c r="AW260" s="278"/>
      <c r="AX260" s="279"/>
    </row>
    <row r="261" spans="1:50" ht="18.75" hidden="1" customHeight="1" x14ac:dyDescent="0.15">
      <c r="A261" s="99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468</v>
      </c>
      <c r="AN264" s="179"/>
      <c r="AO264" s="179"/>
      <c r="AP264" s="174"/>
      <c r="AQ264" s="174" t="s">
        <v>355</v>
      </c>
      <c r="AR264" s="167"/>
      <c r="AS264" s="167"/>
      <c r="AT264" s="168"/>
      <c r="AU264" s="132" t="s">
        <v>380</v>
      </c>
      <c r="AV264" s="132"/>
      <c r="AW264" s="132"/>
      <c r="AX264" s="133"/>
    </row>
    <row r="265" spans="1:50" ht="18.75" hidden="1" customHeight="1" x14ac:dyDescent="0.15">
      <c r="A265" s="99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468</v>
      </c>
      <c r="AN268" s="264"/>
      <c r="AO268" s="264"/>
      <c r="AP268" s="266"/>
      <c r="AQ268" s="266" t="s">
        <v>355</v>
      </c>
      <c r="AR268" s="267"/>
      <c r="AS268" s="267"/>
      <c r="AT268" s="268"/>
      <c r="AU268" s="278" t="s">
        <v>380</v>
      </c>
      <c r="AV268" s="278"/>
      <c r="AW268" s="278"/>
      <c r="AX268" s="279"/>
    </row>
    <row r="269" spans="1:50" ht="18.75" hidden="1" customHeight="1" x14ac:dyDescent="0.15">
      <c r="A269" s="99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8"/>
      <c r="B272" s="251"/>
      <c r="C272" s="250"/>
      <c r="D272" s="251"/>
      <c r="E272" s="250"/>
      <c r="F272" s="313"/>
      <c r="G272" s="271" t="s">
        <v>381</v>
      </c>
      <c r="H272" s="167"/>
      <c r="I272" s="167"/>
      <c r="J272" s="167"/>
      <c r="K272" s="167"/>
      <c r="L272" s="167"/>
      <c r="M272" s="167"/>
      <c r="N272" s="167"/>
      <c r="O272" s="167"/>
      <c r="P272" s="168"/>
      <c r="Q272" s="174" t="s">
        <v>472</v>
      </c>
      <c r="R272" s="167"/>
      <c r="S272" s="167"/>
      <c r="T272" s="167"/>
      <c r="U272" s="167"/>
      <c r="V272" s="167"/>
      <c r="W272" s="167"/>
      <c r="X272" s="167"/>
      <c r="Y272" s="167"/>
      <c r="Z272" s="167"/>
      <c r="AA272" s="167"/>
      <c r="AB272" s="286" t="s">
        <v>473</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8"/>
      <c r="B274" s="251"/>
      <c r="C274" s="250"/>
      <c r="D274" s="251"/>
      <c r="E274" s="250"/>
      <c r="F274" s="313"/>
      <c r="G274" s="229"/>
      <c r="H274" s="159"/>
      <c r="I274" s="159"/>
      <c r="J274" s="159"/>
      <c r="K274" s="159"/>
      <c r="L274" s="159"/>
      <c r="M274" s="159"/>
      <c r="N274" s="159"/>
      <c r="O274" s="159"/>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8"/>
      <c r="B278" s="251"/>
      <c r="C278" s="250"/>
      <c r="D278" s="251"/>
      <c r="E278" s="250"/>
      <c r="F278" s="313"/>
      <c r="G278" s="234"/>
      <c r="H278" s="162"/>
      <c r="I278" s="162"/>
      <c r="J278" s="162"/>
      <c r="K278" s="162"/>
      <c r="L278" s="162"/>
      <c r="M278" s="162"/>
      <c r="N278" s="162"/>
      <c r="O278" s="162"/>
      <c r="P278" s="235"/>
      <c r="Q278" s="991"/>
      <c r="R278" s="992"/>
      <c r="S278" s="992"/>
      <c r="T278" s="992"/>
      <c r="U278" s="992"/>
      <c r="V278" s="992"/>
      <c r="W278" s="992"/>
      <c r="X278" s="992"/>
      <c r="Y278" s="992"/>
      <c r="Z278" s="992"/>
      <c r="AA278" s="99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8"/>
      <c r="B279" s="251"/>
      <c r="C279" s="250"/>
      <c r="D279" s="251"/>
      <c r="E279" s="250"/>
      <c r="F279" s="313"/>
      <c r="G279" s="271" t="s">
        <v>381</v>
      </c>
      <c r="H279" s="167"/>
      <c r="I279" s="167"/>
      <c r="J279" s="167"/>
      <c r="K279" s="167"/>
      <c r="L279" s="167"/>
      <c r="M279" s="167"/>
      <c r="N279" s="167"/>
      <c r="O279" s="167"/>
      <c r="P279" s="168"/>
      <c r="Q279" s="174" t="s">
        <v>472</v>
      </c>
      <c r="R279" s="167"/>
      <c r="S279" s="167"/>
      <c r="T279" s="167"/>
      <c r="U279" s="167"/>
      <c r="V279" s="167"/>
      <c r="W279" s="167"/>
      <c r="X279" s="167"/>
      <c r="Y279" s="167"/>
      <c r="Z279" s="167"/>
      <c r="AA279" s="167"/>
      <c r="AB279" s="286" t="s">
        <v>473</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1"/>
      <c r="C281" s="250"/>
      <c r="D281" s="251"/>
      <c r="E281" s="250"/>
      <c r="F281" s="313"/>
      <c r="G281" s="229"/>
      <c r="H281" s="159"/>
      <c r="I281" s="159"/>
      <c r="J281" s="159"/>
      <c r="K281" s="159"/>
      <c r="L281" s="159"/>
      <c r="M281" s="159"/>
      <c r="N281" s="159"/>
      <c r="O281" s="159"/>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8"/>
      <c r="B285" s="251"/>
      <c r="C285" s="250"/>
      <c r="D285" s="251"/>
      <c r="E285" s="250"/>
      <c r="F285" s="313"/>
      <c r="G285" s="234"/>
      <c r="H285" s="162"/>
      <c r="I285" s="162"/>
      <c r="J285" s="162"/>
      <c r="K285" s="162"/>
      <c r="L285" s="162"/>
      <c r="M285" s="162"/>
      <c r="N285" s="162"/>
      <c r="O285" s="162"/>
      <c r="P285" s="235"/>
      <c r="Q285" s="991"/>
      <c r="R285" s="992"/>
      <c r="S285" s="992"/>
      <c r="T285" s="992"/>
      <c r="U285" s="992"/>
      <c r="V285" s="992"/>
      <c r="W285" s="992"/>
      <c r="X285" s="992"/>
      <c r="Y285" s="992"/>
      <c r="Z285" s="992"/>
      <c r="AA285" s="99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8"/>
      <c r="B286" s="251"/>
      <c r="C286" s="250"/>
      <c r="D286" s="251"/>
      <c r="E286" s="250"/>
      <c r="F286" s="313"/>
      <c r="G286" s="271" t="s">
        <v>381</v>
      </c>
      <c r="H286" s="167"/>
      <c r="I286" s="167"/>
      <c r="J286" s="167"/>
      <c r="K286" s="167"/>
      <c r="L286" s="167"/>
      <c r="M286" s="167"/>
      <c r="N286" s="167"/>
      <c r="O286" s="167"/>
      <c r="P286" s="168"/>
      <c r="Q286" s="174" t="s">
        <v>472</v>
      </c>
      <c r="R286" s="167"/>
      <c r="S286" s="167"/>
      <c r="T286" s="167"/>
      <c r="U286" s="167"/>
      <c r="V286" s="167"/>
      <c r="W286" s="167"/>
      <c r="X286" s="167"/>
      <c r="Y286" s="167"/>
      <c r="Z286" s="167"/>
      <c r="AA286" s="167"/>
      <c r="AB286" s="286" t="s">
        <v>473</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1"/>
      <c r="C288" s="250"/>
      <c r="D288" s="251"/>
      <c r="E288" s="250"/>
      <c r="F288" s="313"/>
      <c r="G288" s="229"/>
      <c r="H288" s="159"/>
      <c r="I288" s="159"/>
      <c r="J288" s="159"/>
      <c r="K288" s="159"/>
      <c r="L288" s="159"/>
      <c r="M288" s="159"/>
      <c r="N288" s="159"/>
      <c r="O288" s="159"/>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8"/>
      <c r="B292" s="251"/>
      <c r="C292" s="250"/>
      <c r="D292" s="251"/>
      <c r="E292" s="250"/>
      <c r="F292" s="313"/>
      <c r="G292" s="234"/>
      <c r="H292" s="162"/>
      <c r="I292" s="162"/>
      <c r="J292" s="162"/>
      <c r="K292" s="162"/>
      <c r="L292" s="162"/>
      <c r="M292" s="162"/>
      <c r="N292" s="162"/>
      <c r="O292" s="162"/>
      <c r="P292" s="235"/>
      <c r="Q292" s="991"/>
      <c r="R292" s="992"/>
      <c r="S292" s="992"/>
      <c r="T292" s="992"/>
      <c r="U292" s="992"/>
      <c r="V292" s="992"/>
      <c r="W292" s="992"/>
      <c r="X292" s="992"/>
      <c r="Y292" s="992"/>
      <c r="Z292" s="992"/>
      <c r="AA292" s="99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8"/>
      <c r="B293" s="251"/>
      <c r="C293" s="250"/>
      <c r="D293" s="251"/>
      <c r="E293" s="250"/>
      <c r="F293" s="313"/>
      <c r="G293" s="271" t="s">
        <v>381</v>
      </c>
      <c r="H293" s="167"/>
      <c r="I293" s="167"/>
      <c r="J293" s="167"/>
      <c r="K293" s="167"/>
      <c r="L293" s="167"/>
      <c r="M293" s="167"/>
      <c r="N293" s="167"/>
      <c r="O293" s="167"/>
      <c r="P293" s="168"/>
      <c r="Q293" s="174" t="s">
        <v>472</v>
      </c>
      <c r="R293" s="167"/>
      <c r="S293" s="167"/>
      <c r="T293" s="167"/>
      <c r="U293" s="167"/>
      <c r="V293" s="167"/>
      <c r="W293" s="167"/>
      <c r="X293" s="167"/>
      <c r="Y293" s="167"/>
      <c r="Z293" s="167"/>
      <c r="AA293" s="167"/>
      <c r="AB293" s="286" t="s">
        <v>473</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1"/>
      <c r="C295" s="250"/>
      <c r="D295" s="251"/>
      <c r="E295" s="250"/>
      <c r="F295" s="313"/>
      <c r="G295" s="229"/>
      <c r="H295" s="159"/>
      <c r="I295" s="159"/>
      <c r="J295" s="159"/>
      <c r="K295" s="159"/>
      <c r="L295" s="159"/>
      <c r="M295" s="159"/>
      <c r="N295" s="159"/>
      <c r="O295" s="159"/>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8"/>
      <c r="B299" s="251"/>
      <c r="C299" s="250"/>
      <c r="D299" s="251"/>
      <c r="E299" s="250"/>
      <c r="F299" s="313"/>
      <c r="G299" s="234"/>
      <c r="H299" s="162"/>
      <c r="I299" s="162"/>
      <c r="J299" s="162"/>
      <c r="K299" s="162"/>
      <c r="L299" s="162"/>
      <c r="M299" s="162"/>
      <c r="N299" s="162"/>
      <c r="O299" s="162"/>
      <c r="P299" s="235"/>
      <c r="Q299" s="991"/>
      <c r="R299" s="992"/>
      <c r="S299" s="992"/>
      <c r="T299" s="992"/>
      <c r="U299" s="992"/>
      <c r="V299" s="992"/>
      <c r="W299" s="992"/>
      <c r="X299" s="992"/>
      <c r="Y299" s="992"/>
      <c r="Z299" s="992"/>
      <c r="AA299" s="99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8"/>
      <c r="B300" s="251"/>
      <c r="C300" s="250"/>
      <c r="D300" s="251"/>
      <c r="E300" s="250"/>
      <c r="F300" s="313"/>
      <c r="G300" s="271" t="s">
        <v>381</v>
      </c>
      <c r="H300" s="167"/>
      <c r="I300" s="167"/>
      <c r="J300" s="167"/>
      <c r="K300" s="167"/>
      <c r="L300" s="167"/>
      <c r="M300" s="167"/>
      <c r="N300" s="167"/>
      <c r="O300" s="167"/>
      <c r="P300" s="168"/>
      <c r="Q300" s="174" t="s">
        <v>472</v>
      </c>
      <c r="R300" s="167"/>
      <c r="S300" s="167"/>
      <c r="T300" s="167"/>
      <c r="U300" s="167"/>
      <c r="V300" s="167"/>
      <c r="W300" s="167"/>
      <c r="X300" s="167"/>
      <c r="Y300" s="167"/>
      <c r="Z300" s="167"/>
      <c r="AA300" s="167"/>
      <c r="AB300" s="286" t="s">
        <v>473</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1"/>
      <c r="C302" s="250"/>
      <c r="D302" s="251"/>
      <c r="E302" s="250"/>
      <c r="F302" s="313"/>
      <c r="G302" s="229"/>
      <c r="H302" s="159"/>
      <c r="I302" s="159"/>
      <c r="J302" s="159"/>
      <c r="K302" s="159"/>
      <c r="L302" s="159"/>
      <c r="M302" s="159"/>
      <c r="N302" s="159"/>
      <c r="O302" s="159"/>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8"/>
      <c r="B306" s="251"/>
      <c r="C306" s="250"/>
      <c r="D306" s="251"/>
      <c r="E306" s="314"/>
      <c r="F306" s="315"/>
      <c r="G306" s="234"/>
      <c r="H306" s="162"/>
      <c r="I306" s="162"/>
      <c r="J306" s="162"/>
      <c r="K306" s="162"/>
      <c r="L306" s="162"/>
      <c r="M306" s="162"/>
      <c r="N306" s="162"/>
      <c r="O306" s="162"/>
      <c r="P306" s="235"/>
      <c r="Q306" s="991"/>
      <c r="R306" s="992"/>
      <c r="S306" s="992"/>
      <c r="T306" s="992"/>
      <c r="U306" s="992"/>
      <c r="V306" s="992"/>
      <c r="W306" s="992"/>
      <c r="X306" s="992"/>
      <c r="Y306" s="992"/>
      <c r="Z306" s="992"/>
      <c r="AA306" s="99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468</v>
      </c>
      <c r="AN312" s="264"/>
      <c r="AO312" s="264"/>
      <c r="AP312" s="266"/>
      <c r="AQ312" s="266" t="s">
        <v>355</v>
      </c>
      <c r="AR312" s="267"/>
      <c r="AS312" s="267"/>
      <c r="AT312" s="268"/>
      <c r="AU312" s="278" t="s">
        <v>380</v>
      </c>
      <c r="AV312" s="278"/>
      <c r="AW312" s="278"/>
      <c r="AX312" s="279"/>
    </row>
    <row r="313" spans="1:50" ht="18.75" hidden="1" customHeight="1" x14ac:dyDescent="0.15">
      <c r="A313" s="99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468</v>
      </c>
      <c r="AN316" s="264"/>
      <c r="AO316" s="264"/>
      <c r="AP316" s="266"/>
      <c r="AQ316" s="266" t="s">
        <v>355</v>
      </c>
      <c r="AR316" s="267"/>
      <c r="AS316" s="267"/>
      <c r="AT316" s="268"/>
      <c r="AU316" s="278" t="s">
        <v>380</v>
      </c>
      <c r="AV316" s="278"/>
      <c r="AW316" s="278"/>
      <c r="AX316" s="279"/>
    </row>
    <row r="317" spans="1:50" ht="18.75" hidden="1" customHeight="1" x14ac:dyDescent="0.15">
      <c r="A317" s="99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468</v>
      </c>
      <c r="AN320" s="264"/>
      <c r="AO320" s="264"/>
      <c r="AP320" s="266"/>
      <c r="AQ320" s="266" t="s">
        <v>355</v>
      </c>
      <c r="AR320" s="267"/>
      <c r="AS320" s="267"/>
      <c r="AT320" s="268"/>
      <c r="AU320" s="278" t="s">
        <v>380</v>
      </c>
      <c r="AV320" s="278"/>
      <c r="AW320" s="278"/>
      <c r="AX320" s="279"/>
    </row>
    <row r="321" spans="1:50" ht="18.75" hidden="1" customHeight="1" x14ac:dyDescent="0.15">
      <c r="A321" s="99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468</v>
      </c>
      <c r="AN324" s="264"/>
      <c r="AO324" s="264"/>
      <c r="AP324" s="266"/>
      <c r="AQ324" s="266" t="s">
        <v>355</v>
      </c>
      <c r="AR324" s="267"/>
      <c r="AS324" s="267"/>
      <c r="AT324" s="268"/>
      <c r="AU324" s="278" t="s">
        <v>380</v>
      </c>
      <c r="AV324" s="278"/>
      <c r="AW324" s="278"/>
      <c r="AX324" s="279"/>
    </row>
    <row r="325" spans="1:50" ht="18.75" hidden="1" customHeight="1" x14ac:dyDescent="0.15">
      <c r="A325" s="99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468</v>
      </c>
      <c r="AN328" s="264"/>
      <c r="AO328" s="264"/>
      <c r="AP328" s="266"/>
      <c r="AQ328" s="266" t="s">
        <v>355</v>
      </c>
      <c r="AR328" s="267"/>
      <c r="AS328" s="267"/>
      <c r="AT328" s="268"/>
      <c r="AU328" s="278" t="s">
        <v>380</v>
      </c>
      <c r="AV328" s="278"/>
      <c r="AW328" s="278"/>
      <c r="AX328" s="279"/>
    </row>
    <row r="329" spans="1:50" ht="18.75" hidden="1" customHeight="1" x14ac:dyDescent="0.15">
      <c r="A329" s="99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8"/>
      <c r="B332" s="251"/>
      <c r="C332" s="250"/>
      <c r="D332" s="251"/>
      <c r="E332" s="250"/>
      <c r="F332" s="313"/>
      <c r="G332" s="271" t="s">
        <v>381</v>
      </c>
      <c r="H332" s="167"/>
      <c r="I332" s="167"/>
      <c r="J332" s="167"/>
      <c r="K332" s="167"/>
      <c r="L332" s="167"/>
      <c r="M332" s="167"/>
      <c r="N332" s="167"/>
      <c r="O332" s="167"/>
      <c r="P332" s="168"/>
      <c r="Q332" s="174" t="s">
        <v>472</v>
      </c>
      <c r="R332" s="167"/>
      <c r="S332" s="167"/>
      <c r="T332" s="167"/>
      <c r="U332" s="167"/>
      <c r="V332" s="167"/>
      <c r="W332" s="167"/>
      <c r="X332" s="167"/>
      <c r="Y332" s="167"/>
      <c r="Z332" s="167"/>
      <c r="AA332" s="167"/>
      <c r="AB332" s="286" t="s">
        <v>473</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8"/>
      <c r="B334" s="251"/>
      <c r="C334" s="250"/>
      <c r="D334" s="251"/>
      <c r="E334" s="250"/>
      <c r="F334" s="313"/>
      <c r="G334" s="229"/>
      <c r="H334" s="159"/>
      <c r="I334" s="159"/>
      <c r="J334" s="159"/>
      <c r="K334" s="159"/>
      <c r="L334" s="159"/>
      <c r="M334" s="159"/>
      <c r="N334" s="159"/>
      <c r="O334" s="159"/>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8"/>
      <c r="B338" s="251"/>
      <c r="C338" s="250"/>
      <c r="D338" s="251"/>
      <c r="E338" s="250"/>
      <c r="F338" s="313"/>
      <c r="G338" s="234"/>
      <c r="H338" s="162"/>
      <c r="I338" s="162"/>
      <c r="J338" s="162"/>
      <c r="K338" s="162"/>
      <c r="L338" s="162"/>
      <c r="M338" s="162"/>
      <c r="N338" s="162"/>
      <c r="O338" s="162"/>
      <c r="P338" s="235"/>
      <c r="Q338" s="991"/>
      <c r="R338" s="992"/>
      <c r="S338" s="992"/>
      <c r="T338" s="992"/>
      <c r="U338" s="992"/>
      <c r="V338" s="992"/>
      <c r="W338" s="992"/>
      <c r="X338" s="992"/>
      <c r="Y338" s="992"/>
      <c r="Z338" s="992"/>
      <c r="AA338" s="99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8"/>
      <c r="B339" s="251"/>
      <c r="C339" s="250"/>
      <c r="D339" s="251"/>
      <c r="E339" s="250"/>
      <c r="F339" s="313"/>
      <c r="G339" s="271" t="s">
        <v>381</v>
      </c>
      <c r="H339" s="167"/>
      <c r="I339" s="167"/>
      <c r="J339" s="167"/>
      <c r="K339" s="167"/>
      <c r="L339" s="167"/>
      <c r="M339" s="167"/>
      <c r="N339" s="167"/>
      <c r="O339" s="167"/>
      <c r="P339" s="168"/>
      <c r="Q339" s="174" t="s">
        <v>472</v>
      </c>
      <c r="R339" s="167"/>
      <c r="S339" s="167"/>
      <c r="T339" s="167"/>
      <c r="U339" s="167"/>
      <c r="V339" s="167"/>
      <c r="W339" s="167"/>
      <c r="X339" s="167"/>
      <c r="Y339" s="167"/>
      <c r="Z339" s="167"/>
      <c r="AA339" s="167"/>
      <c r="AB339" s="286" t="s">
        <v>473</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1"/>
      <c r="C341" s="250"/>
      <c r="D341" s="251"/>
      <c r="E341" s="250"/>
      <c r="F341" s="313"/>
      <c r="G341" s="229"/>
      <c r="H341" s="159"/>
      <c r="I341" s="159"/>
      <c r="J341" s="159"/>
      <c r="K341" s="159"/>
      <c r="L341" s="159"/>
      <c r="M341" s="159"/>
      <c r="N341" s="159"/>
      <c r="O341" s="159"/>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8"/>
      <c r="B345" s="251"/>
      <c r="C345" s="250"/>
      <c r="D345" s="251"/>
      <c r="E345" s="250"/>
      <c r="F345" s="313"/>
      <c r="G345" s="234"/>
      <c r="H345" s="162"/>
      <c r="I345" s="162"/>
      <c r="J345" s="162"/>
      <c r="K345" s="162"/>
      <c r="L345" s="162"/>
      <c r="M345" s="162"/>
      <c r="N345" s="162"/>
      <c r="O345" s="162"/>
      <c r="P345" s="235"/>
      <c r="Q345" s="991"/>
      <c r="R345" s="992"/>
      <c r="S345" s="992"/>
      <c r="T345" s="992"/>
      <c r="U345" s="992"/>
      <c r="V345" s="992"/>
      <c r="W345" s="992"/>
      <c r="X345" s="992"/>
      <c r="Y345" s="992"/>
      <c r="Z345" s="992"/>
      <c r="AA345" s="99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8"/>
      <c r="B346" s="251"/>
      <c r="C346" s="250"/>
      <c r="D346" s="251"/>
      <c r="E346" s="250"/>
      <c r="F346" s="313"/>
      <c r="G346" s="271" t="s">
        <v>381</v>
      </c>
      <c r="H346" s="167"/>
      <c r="I346" s="167"/>
      <c r="J346" s="167"/>
      <c r="K346" s="167"/>
      <c r="L346" s="167"/>
      <c r="M346" s="167"/>
      <c r="N346" s="167"/>
      <c r="O346" s="167"/>
      <c r="P346" s="168"/>
      <c r="Q346" s="174" t="s">
        <v>472</v>
      </c>
      <c r="R346" s="167"/>
      <c r="S346" s="167"/>
      <c r="T346" s="167"/>
      <c r="U346" s="167"/>
      <c r="V346" s="167"/>
      <c r="W346" s="167"/>
      <c r="X346" s="167"/>
      <c r="Y346" s="167"/>
      <c r="Z346" s="167"/>
      <c r="AA346" s="167"/>
      <c r="AB346" s="286" t="s">
        <v>473</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1"/>
      <c r="C348" s="250"/>
      <c r="D348" s="251"/>
      <c r="E348" s="250"/>
      <c r="F348" s="313"/>
      <c r="G348" s="229"/>
      <c r="H348" s="159"/>
      <c r="I348" s="159"/>
      <c r="J348" s="159"/>
      <c r="K348" s="159"/>
      <c r="L348" s="159"/>
      <c r="M348" s="159"/>
      <c r="N348" s="159"/>
      <c r="O348" s="159"/>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8"/>
      <c r="B352" s="251"/>
      <c r="C352" s="250"/>
      <c r="D352" s="251"/>
      <c r="E352" s="250"/>
      <c r="F352" s="313"/>
      <c r="G352" s="234"/>
      <c r="H352" s="162"/>
      <c r="I352" s="162"/>
      <c r="J352" s="162"/>
      <c r="K352" s="162"/>
      <c r="L352" s="162"/>
      <c r="M352" s="162"/>
      <c r="N352" s="162"/>
      <c r="O352" s="162"/>
      <c r="P352" s="235"/>
      <c r="Q352" s="991"/>
      <c r="R352" s="992"/>
      <c r="S352" s="992"/>
      <c r="T352" s="992"/>
      <c r="U352" s="992"/>
      <c r="V352" s="992"/>
      <c r="W352" s="992"/>
      <c r="X352" s="992"/>
      <c r="Y352" s="992"/>
      <c r="Z352" s="992"/>
      <c r="AA352" s="99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8"/>
      <c r="B353" s="251"/>
      <c r="C353" s="250"/>
      <c r="D353" s="251"/>
      <c r="E353" s="250"/>
      <c r="F353" s="313"/>
      <c r="G353" s="271" t="s">
        <v>381</v>
      </c>
      <c r="H353" s="167"/>
      <c r="I353" s="167"/>
      <c r="J353" s="167"/>
      <c r="K353" s="167"/>
      <c r="L353" s="167"/>
      <c r="M353" s="167"/>
      <c r="N353" s="167"/>
      <c r="O353" s="167"/>
      <c r="P353" s="168"/>
      <c r="Q353" s="174" t="s">
        <v>472</v>
      </c>
      <c r="R353" s="167"/>
      <c r="S353" s="167"/>
      <c r="T353" s="167"/>
      <c r="U353" s="167"/>
      <c r="V353" s="167"/>
      <c r="W353" s="167"/>
      <c r="X353" s="167"/>
      <c r="Y353" s="167"/>
      <c r="Z353" s="167"/>
      <c r="AA353" s="167"/>
      <c r="AB353" s="286" t="s">
        <v>473</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1"/>
      <c r="C355" s="250"/>
      <c r="D355" s="251"/>
      <c r="E355" s="250"/>
      <c r="F355" s="313"/>
      <c r="G355" s="229"/>
      <c r="H355" s="159"/>
      <c r="I355" s="159"/>
      <c r="J355" s="159"/>
      <c r="K355" s="159"/>
      <c r="L355" s="159"/>
      <c r="M355" s="159"/>
      <c r="N355" s="159"/>
      <c r="O355" s="159"/>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8"/>
      <c r="B359" s="251"/>
      <c r="C359" s="250"/>
      <c r="D359" s="251"/>
      <c r="E359" s="250"/>
      <c r="F359" s="313"/>
      <c r="G359" s="234"/>
      <c r="H359" s="162"/>
      <c r="I359" s="162"/>
      <c r="J359" s="162"/>
      <c r="K359" s="162"/>
      <c r="L359" s="162"/>
      <c r="M359" s="162"/>
      <c r="N359" s="162"/>
      <c r="O359" s="162"/>
      <c r="P359" s="235"/>
      <c r="Q359" s="991"/>
      <c r="R359" s="992"/>
      <c r="S359" s="992"/>
      <c r="T359" s="992"/>
      <c r="U359" s="992"/>
      <c r="V359" s="992"/>
      <c r="W359" s="992"/>
      <c r="X359" s="992"/>
      <c r="Y359" s="992"/>
      <c r="Z359" s="992"/>
      <c r="AA359" s="99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8"/>
      <c r="B360" s="251"/>
      <c r="C360" s="250"/>
      <c r="D360" s="251"/>
      <c r="E360" s="250"/>
      <c r="F360" s="313"/>
      <c r="G360" s="271" t="s">
        <v>381</v>
      </c>
      <c r="H360" s="167"/>
      <c r="I360" s="167"/>
      <c r="J360" s="167"/>
      <c r="K360" s="167"/>
      <c r="L360" s="167"/>
      <c r="M360" s="167"/>
      <c r="N360" s="167"/>
      <c r="O360" s="167"/>
      <c r="P360" s="168"/>
      <c r="Q360" s="174" t="s">
        <v>472</v>
      </c>
      <c r="R360" s="167"/>
      <c r="S360" s="167"/>
      <c r="T360" s="167"/>
      <c r="U360" s="167"/>
      <c r="V360" s="167"/>
      <c r="W360" s="167"/>
      <c r="X360" s="167"/>
      <c r="Y360" s="167"/>
      <c r="Z360" s="167"/>
      <c r="AA360" s="167"/>
      <c r="AB360" s="286" t="s">
        <v>473</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1"/>
      <c r="C362" s="250"/>
      <c r="D362" s="251"/>
      <c r="E362" s="250"/>
      <c r="F362" s="313"/>
      <c r="G362" s="229"/>
      <c r="H362" s="159"/>
      <c r="I362" s="159"/>
      <c r="J362" s="159"/>
      <c r="K362" s="159"/>
      <c r="L362" s="159"/>
      <c r="M362" s="159"/>
      <c r="N362" s="159"/>
      <c r="O362" s="159"/>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8"/>
      <c r="B366" s="251"/>
      <c r="C366" s="250"/>
      <c r="D366" s="251"/>
      <c r="E366" s="314"/>
      <c r="F366" s="315"/>
      <c r="G366" s="234"/>
      <c r="H366" s="162"/>
      <c r="I366" s="162"/>
      <c r="J366" s="162"/>
      <c r="K366" s="162"/>
      <c r="L366" s="162"/>
      <c r="M366" s="162"/>
      <c r="N366" s="162"/>
      <c r="O366" s="162"/>
      <c r="P366" s="235"/>
      <c r="Q366" s="991"/>
      <c r="R366" s="992"/>
      <c r="S366" s="992"/>
      <c r="T366" s="992"/>
      <c r="U366" s="992"/>
      <c r="V366" s="992"/>
      <c r="W366" s="992"/>
      <c r="X366" s="992"/>
      <c r="Y366" s="992"/>
      <c r="Z366" s="992"/>
      <c r="AA366" s="99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8"/>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468</v>
      </c>
      <c r="AN372" s="264"/>
      <c r="AO372" s="264"/>
      <c r="AP372" s="266"/>
      <c r="AQ372" s="266" t="s">
        <v>355</v>
      </c>
      <c r="AR372" s="267"/>
      <c r="AS372" s="267"/>
      <c r="AT372" s="268"/>
      <c r="AU372" s="278" t="s">
        <v>380</v>
      </c>
      <c r="AV372" s="278"/>
      <c r="AW372" s="278"/>
      <c r="AX372" s="279"/>
    </row>
    <row r="373" spans="1:50" ht="18.75" hidden="1" customHeight="1" x14ac:dyDescent="0.15">
      <c r="A373" s="99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468</v>
      </c>
      <c r="AN376" s="264"/>
      <c r="AO376" s="264"/>
      <c r="AP376" s="266"/>
      <c r="AQ376" s="266" t="s">
        <v>355</v>
      </c>
      <c r="AR376" s="267"/>
      <c r="AS376" s="267"/>
      <c r="AT376" s="268"/>
      <c r="AU376" s="278" t="s">
        <v>380</v>
      </c>
      <c r="AV376" s="278"/>
      <c r="AW376" s="278"/>
      <c r="AX376" s="279"/>
    </row>
    <row r="377" spans="1:50" ht="18.75" hidden="1" customHeight="1" x14ac:dyDescent="0.15">
      <c r="A377" s="99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468</v>
      </c>
      <c r="AN380" s="264"/>
      <c r="AO380" s="264"/>
      <c r="AP380" s="266"/>
      <c r="AQ380" s="266" t="s">
        <v>355</v>
      </c>
      <c r="AR380" s="267"/>
      <c r="AS380" s="267"/>
      <c r="AT380" s="268"/>
      <c r="AU380" s="278" t="s">
        <v>380</v>
      </c>
      <c r="AV380" s="278"/>
      <c r="AW380" s="278"/>
      <c r="AX380" s="279"/>
    </row>
    <row r="381" spans="1:50" ht="18.75" hidden="1" customHeight="1" x14ac:dyDescent="0.15">
      <c r="A381" s="99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468</v>
      </c>
      <c r="AN384" s="264"/>
      <c r="AO384" s="264"/>
      <c r="AP384" s="266"/>
      <c r="AQ384" s="266" t="s">
        <v>355</v>
      </c>
      <c r="AR384" s="267"/>
      <c r="AS384" s="267"/>
      <c r="AT384" s="268"/>
      <c r="AU384" s="278" t="s">
        <v>380</v>
      </c>
      <c r="AV384" s="278"/>
      <c r="AW384" s="278"/>
      <c r="AX384" s="279"/>
    </row>
    <row r="385" spans="1:50" ht="18.75" hidden="1" customHeight="1" x14ac:dyDescent="0.15">
      <c r="A385" s="99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468</v>
      </c>
      <c r="AN388" s="264"/>
      <c r="AO388" s="264"/>
      <c r="AP388" s="266"/>
      <c r="AQ388" s="266" t="s">
        <v>355</v>
      </c>
      <c r="AR388" s="267"/>
      <c r="AS388" s="267"/>
      <c r="AT388" s="268"/>
      <c r="AU388" s="278" t="s">
        <v>380</v>
      </c>
      <c r="AV388" s="278"/>
      <c r="AW388" s="278"/>
      <c r="AX388" s="279"/>
    </row>
    <row r="389" spans="1:50" ht="18.75" hidden="1" customHeight="1" x14ac:dyDescent="0.15">
      <c r="A389" s="99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8"/>
      <c r="B392" s="251"/>
      <c r="C392" s="250"/>
      <c r="D392" s="251"/>
      <c r="E392" s="250"/>
      <c r="F392" s="313"/>
      <c r="G392" s="271" t="s">
        <v>381</v>
      </c>
      <c r="H392" s="167"/>
      <c r="I392" s="167"/>
      <c r="J392" s="167"/>
      <c r="K392" s="167"/>
      <c r="L392" s="167"/>
      <c r="M392" s="167"/>
      <c r="N392" s="167"/>
      <c r="O392" s="167"/>
      <c r="P392" s="168"/>
      <c r="Q392" s="174" t="s">
        <v>472</v>
      </c>
      <c r="R392" s="167"/>
      <c r="S392" s="167"/>
      <c r="T392" s="167"/>
      <c r="U392" s="167"/>
      <c r="V392" s="167"/>
      <c r="W392" s="167"/>
      <c r="X392" s="167"/>
      <c r="Y392" s="167"/>
      <c r="Z392" s="167"/>
      <c r="AA392" s="167"/>
      <c r="AB392" s="286" t="s">
        <v>473</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8"/>
      <c r="B394" s="251"/>
      <c r="C394" s="250"/>
      <c r="D394" s="251"/>
      <c r="E394" s="250"/>
      <c r="F394" s="313"/>
      <c r="G394" s="229"/>
      <c r="H394" s="159"/>
      <c r="I394" s="159"/>
      <c r="J394" s="159"/>
      <c r="K394" s="159"/>
      <c r="L394" s="159"/>
      <c r="M394" s="159"/>
      <c r="N394" s="159"/>
      <c r="O394" s="159"/>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8"/>
      <c r="B398" s="251"/>
      <c r="C398" s="250"/>
      <c r="D398" s="251"/>
      <c r="E398" s="250"/>
      <c r="F398" s="313"/>
      <c r="G398" s="234"/>
      <c r="H398" s="162"/>
      <c r="I398" s="162"/>
      <c r="J398" s="162"/>
      <c r="K398" s="162"/>
      <c r="L398" s="162"/>
      <c r="M398" s="162"/>
      <c r="N398" s="162"/>
      <c r="O398" s="162"/>
      <c r="P398" s="235"/>
      <c r="Q398" s="991"/>
      <c r="R398" s="992"/>
      <c r="S398" s="992"/>
      <c r="T398" s="992"/>
      <c r="U398" s="992"/>
      <c r="V398" s="992"/>
      <c r="W398" s="992"/>
      <c r="X398" s="992"/>
      <c r="Y398" s="992"/>
      <c r="Z398" s="992"/>
      <c r="AA398" s="99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8"/>
      <c r="B399" s="251"/>
      <c r="C399" s="250"/>
      <c r="D399" s="251"/>
      <c r="E399" s="250"/>
      <c r="F399" s="313"/>
      <c r="G399" s="271" t="s">
        <v>381</v>
      </c>
      <c r="H399" s="167"/>
      <c r="I399" s="167"/>
      <c r="J399" s="167"/>
      <c r="K399" s="167"/>
      <c r="L399" s="167"/>
      <c r="M399" s="167"/>
      <c r="N399" s="167"/>
      <c r="O399" s="167"/>
      <c r="P399" s="168"/>
      <c r="Q399" s="174" t="s">
        <v>472</v>
      </c>
      <c r="R399" s="167"/>
      <c r="S399" s="167"/>
      <c r="T399" s="167"/>
      <c r="U399" s="167"/>
      <c r="V399" s="167"/>
      <c r="W399" s="167"/>
      <c r="X399" s="167"/>
      <c r="Y399" s="167"/>
      <c r="Z399" s="167"/>
      <c r="AA399" s="167"/>
      <c r="AB399" s="286" t="s">
        <v>473</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1"/>
      <c r="C401" s="250"/>
      <c r="D401" s="251"/>
      <c r="E401" s="250"/>
      <c r="F401" s="313"/>
      <c r="G401" s="229"/>
      <c r="H401" s="159"/>
      <c r="I401" s="159"/>
      <c r="J401" s="159"/>
      <c r="K401" s="159"/>
      <c r="L401" s="159"/>
      <c r="M401" s="159"/>
      <c r="N401" s="159"/>
      <c r="O401" s="159"/>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8"/>
      <c r="B405" s="251"/>
      <c r="C405" s="250"/>
      <c r="D405" s="251"/>
      <c r="E405" s="250"/>
      <c r="F405" s="313"/>
      <c r="G405" s="234"/>
      <c r="H405" s="162"/>
      <c r="I405" s="162"/>
      <c r="J405" s="162"/>
      <c r="K405" s="162"/>
      <c r="L405" s="162"/>
      <c r="M405" s="162"/>
      <c r="N405" s="162"/>
      <c r="O405" s="162"/>
      <c r="P405" s="235"/>
      <c r="Q405" s="991"/>
      <c r="R405" s="992"/>
      <c r="S405" s="992"/>
      <c r="T405" s="992"/>
      <c r="U405" s="992"/>
      <c r="V405" s="992"/>
      <c r="W405" s="992"/>
      <c r="X405" s="992"/>
      <c r="Y405" s="992"/>
      <c r="Z405" s="992"/>
      <c r="AA405" s="99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8"/>
      <c r="B406" s="251"/>
      <c r="C406" s="250"/>
      <c r="D406" s="251"/>
      <c r="E406" s="250"/>
      <c r="F406" s="313"/>
      <c r="G406" s="271" t="s">
        <v>381</v>
      </c>
      <c r="H406" s="167"/>
      <c r="I406" s="167"/>
      <c r="J406" s="167"/>
      <c r="K406" s="167"/>
      <c r="L406" s="167"/>
      <c r="M406" s="167"/>
      <c r="N406" s="167"/>
      <c r="O406" s="167"/>
      <c r="P406" s="168"/>
      <c r="Q406" s="174" t="s">
        <v>472</v>
      </c>
      <c r="R406" s="167"/>
      <c r="S406" s="167"/>
      <c r="T406" s="167"/>
      <c r="U406" s="167"/>
      <c r="V406" s="167"/>
      <c r="W406" s="167"/>
      <c r="X406" s="167"/>
      <c r="Y406" s="167"/>
      <c r="Z406" s="167"/>
      <c r="AA406" s="167"/>
      <c r="AB406" s="286" t="s">
        <v>473</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1"/>
      <c r="C408" s="250"/>
      <c r="D408" s="251"/>
      <c r="E408" s="250"/>
      <c r="F408" s="313"/>
      <c r="G408" s="229"/>
      <c r="H408" s="159"/>
      <c r="I408" s="159"/>
      <c r="J408" s="159"/>
      <c r="K408" s="159"/>
      <c r="L408" s="159"/>
      <c r="M408" s="159"/>
      <c r="N408" s="159"/>
      <c r="O408" s="159"/>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8"/>
      <c r="B412" s="251"/>
      <c r="C412" s="250"/>
      <c r="D412" s="251"/>
      <c r="E412" s="250"/>
      <c r="F412" s="313"/>
      <c r="G412" s="234"/>
      <c r="H412" s="162"/>
      <c r="I412" s="162"/>
      <c r="J412" s="162"/>
      <c r="K412" s="162"/>
      <c r="L412" s="162"/>
      <c r="M412" s="162"/>
      <c r="N412" s="162"/>
      <c r="O412" s="162"/>
      <c r="P412" s="235"/>
      <c r="Q412" s="991"/>
      <c r="R412" s="992"/>
      <c r="S412" s="992"/>
      <c r="T412" s="992"/>
      <c r="U412" s="992"/>
      <c r="V412" s="992"/>
      <c r="W412" s="992"/>
      <c r="X412" s="992"/>
      <c r="Y412" s="992"/>
      <c r="Z412" s="992"/>
      <c r="AA412" s="99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8"/>
      <c r="B413" s="251"/>
      <c r="C413" s="250"/>
      <c r="D413" s="251"/>
      <c r="E413" s="250"/>
      <c r="F413" s="313"/>
      <c r="G413" s="271" t="s">
        <v>381</v>
      </c>
      <c r="H413" s="167"/>
      <c r="I413" s="167"/>
      <c r="J413" s="167"/>
      <c r="K413" s="167"/>
      <c r="L413" s="167"/>
      <c r="M413" s="167"/>
      <c r="N413" s="167"/>
      <c r="O413" s="167"/>
      <c r="P413" s="168"/>
      <c r="Q413" s="174" t="s">
        <v>472</v>
      </c>
      <c r="R413" s="167"/>
      <c r="S413" s="167"/>
      <c r="T413" s="167"/>
      <c r="U413" s="167"/>
      <c r="V413" s="167"/>
      <c r="W413" s="167"/>
      <c r="X413" s="167"/>
      <c r="Y413" s="167"/>
      <c r="Z413" s="167"/>
      <c r="AA413" s="167"/>
      <c r="AB413" s="286" t="s">
        <v>473</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1"/>
      <c r="C415" s="250"/>
      <c r="D415" s="251"/>
      <c r="E415" s="250"/>
      <c r="F415" s="313"/>
      <c r="G415" s="229"/>
      <c r="H415" s="159"/>
      <c r="I415" s="159"/>
      <c r="J415" s="159"/>
      <c r="K415" s="159"/>
      <c r="L415" s="159"/>
      <c r="M415" s="159"/>
      <c r="N415" s="159"/>
      <c r="O415" s="159"/>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8"/>
      <c r="B419" s="251"/>
      <c r="C419" s="250"/>
      <c r="D419" s="251"/>
      <c r="E419" s="250"/>
      <c r="F419" s="313"/>
      <c r="G419" s="234"/>
      <c r="H419" s="162"/>
      <c r="I419" s="162"/>
      <c r="J419" s="162"/>
      <c r="K419" s="162"/>
      <c r="L419" s="162"/>
      <c r="M419" s="162"/>
      <c r="N419" s="162"/>
      <c r="O419" s="162"/>
      <c r="P419" s="235"/>
      <c r="Q419" s="991"/>
      <c r="R419" s="992"/>
      <c r="S419" s="992"/>
      <c r="T419" s="992"/>
      <c r="U419" s="992"/>
      <c r="V419" s="992"/>
      <c r="W419" s="992"/>
      <c r="X419" s="992"/>
      <c r="Y419" s="992"/>
      <c r="Z419" s="992"/>
      <c r="AA419" s="99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8"/>
      <c r="B420" s="251"/>
      <c r="C420" s="250"/>
      <c r="D420" s="251"/>
      <c r="E420" s="250"/>
      <c r="F420" s="313"/>
      <c r="G420" s="271" t="s">
        <v>381</v>
      </c>
      <c r="H420" s="167"/>
      <c r="I420" s="167"/>
      <c r="J420" s="167"/>
      <c r="K420" s="167"/>
      <c r="L420" s="167"/>
      <c r="M420" s="167"/>
      <c r="N420" s="167"/>
      <c r="O420" s="167"/>
      <c r="P420" s="168"/>
      <c r="Q420" s="174" t="s">
        <v>472</v>
      </c>
      <c r="R420" s="167"/>
      <c r="S420" s="167"/>
      <c r="T420" s="167"/>
      <c r="U420" s="167"/>
      <c r="V420" s="167"/>
      <c r="W420" s="167"/>
      <c r="X420" s="167"/>
      <c r="Y420" s="167"/>
      <c r="Z420" s="167"/>
      <c r="AA420" s="167"/>
      <c r="AB420" s="286" t="s">
        <v>473</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1"/>
      <c r="C422" s="250"/>
      <c r="D422" s="251"/>
      <c r="E422" s="250"/>
      <c r="F422" s="313"/>
      <c r="G422" s="229"/>
      <c r="H422" s="159"/>
      <c r="I422" s="159"/>
      <c r="J422" s="159"/>
      <c r="K422" s="159"/>
      <c r="L422" s="159"/>
      <c r="M422" s="159"/>
      <c r="N422" s="159"/>
      <c r="O422" s="159"/>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8"/>
      <c r="B426" s="251"/>
      <c r="C426" s="250"/>
      <c r="D426" s="251"/>
      <c r="E426" s="314"/>
      <c r="F426" s="315"/>
      <c r="G426" s="234"/>
      <c r="H426" s="162"/>
      <c r="I426" s="162"/>
      <c r="J426" s="162"/>
      <c r="K426" s="162"/>
      <c r="L426" s="162"/>
      <c r="M426" s="162"/>
      <c r="N426" s="162"/>
      <c r="O426" s="162"/>
      <c r="P426" s="235"/>
      <c r="Q426" s="991"/>
      <c r="R426" s="992"/>
      <c r="S426" s="992"/>
      <c r="T426" s="992"/>
      <c r="U426" s="992"/>
      <c r="V426" s="992"/>
      <c r="W426" s="992"/>
      <c r="X426" s="992"/>
      <c r="Y426" s="992"/>
      <c r="Z426" s="992"/>
      <c r="AA426" s="99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8"/>
      <c r="B429" s="251"/>
      <c r="C429" s="314"/>
      <c r="D429" s="99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998"/>
      <c r="B430" s="251"/>
      <c r="C430" s="248" t="s">
        <v>368</v>
      </c>
      <c r="D430" s="249"/>
      <c r="E430" s="237" t="s">
        <v>388</v>
      </c>
      <c r="F430" s="238"/>
      <c r="G430" s="239" t="s">
        <v>384</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99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468</v>
      </c>
      <c r="AJ431" s="179"/>
      <c r="AK431" s="179"/>
      <c r="AL431" s="174"/>
      <c r="AM431" s="179" t="s">
        <v>529</v>
      </c>
      <c r="AN431" s="179"/>
      <c r="AO431" s="179"/>
      <c r="AP431" s="174"/>
      <c r="AQ431" s="174" t="s">
        <v>355</v>
      </c>
      <c r="AR431" s="167"/>
      <c r="AS431" s="167"/>
      <c r="AT431" s="168"/>
      <c r="AU431" s="132" t="s">
        <v>253</v>
      </c>
      <c r="AV431" s="132"/>
      <c r="AW431" s="132"/>
      <c r="AX431" s="133"/>
    </row>
    <row r="432" spans="1:50" ht="18.75" hidden="1" customHeight="1" x14ac:dyDescent="0.15">
      <c r="A432" s="99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hidden="1" customHeight="1" x14ac:dyDescent="0.15">
      <c r="A433" s="998"/>
      <c r="B433" s="251"/>
      <c r="C433" s="250"/>
      <c r="D433" s="251"/>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1"/>
    </row>
    <row r="434" spans="1:50" ht="23.25" hidden="1" customHeight="1" x14ac:dyDescent="0.15">
      <c r="A434" s="99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1"/>
      <c r="AF434" s="102"/>
      <c r="AG434" s="102"/>
      <c r="AH434" s="103"/>
      <c r="AI434" s="101"/>
      <c r="AJ434" s="102"/>
      <c r="AK434" s="102"/>
      <c r="AL434" s="102"/>
      <c r="AM434" s="101"/>
      <c r="AN434" s="102"/>
      <c r="AO434" s="102"/>
      <c r="AP434" s="103"/>
      <c r="AQ434" s="101"/>
      <c r="AR434" s="102"/>
      <c r="AS434" s="102"/>
      <c r="AT434" s="103"/>
      <c r="AU434" s="102"/>
      <c r="AV434" s="102"/>
      <c r="AW434" s="102"/>
      <c r="AX434" s="221"/>
    </row>
    <row r="435" spans="1:50" ht="23.25" hidden="1" customHeight="1" x14ac:dyDescent="0.15">
      <c r="A435" s="99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c r="AF435" s="102"/>
      <c r="AG435" s="102"/>
      <c r="AH435" s="103"/>
      <c r="AI435" s="101"/>
      <c r="AJ435" s="102"/>
      <c r="AK435" s="102"/>
      <c r="AL435" s="102"/>
      <c r="AM435" s="101"/>
      <c r="AN435" s="102"/>
      <c r="AO435" s="102"/>
      <c r="AP435" s="103"/>
      <c r="AQ435" s="101"/>
      <c r="AR435" s="102"/>
      <c r="AS435" s="102"/>
      <c r="AT435" s="103"/>
      <c r="AU435" s="102"/>
      <c r="AV435" s="102"/>
      <c r="AW435" s="102"/>
      <c r="AX435" s="221"/>
    </row>
    <row r="436" spans="1:50" ht="18.75" hidden="1" customHeight="1" x14ac:dyDescent="0.15">
      <c r="A436" s="99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468</v>
      </c>
      <c r="AJ436" s="179"/>
      <c r="AK436" s="179"/>
      <c r="AL436" s="174"/>
      <c r="AM436" s="179" t="s">
        <v>529</v>
      </c>
      <c r="AN436" s="179"/>
      <c r="AO436" s="179"/>
      <c r="AP436" s="174"/>
      <c r="AQ436" s="174" t="s">
        <v>355</v>
      </c>
      <c r="AR436" s="167"/>
      <c r="AS436" s="167"/>
      <c r="AT436" s="168"/>
      <c r="AU436" s="132" t="s">
        <v>253</v>
      </c>
      <c r="AV436" s="132"/>
      <c r="AW436" s="132"/>
      <c r="AX436" s="133"/>
    </row>
    <row r="437" spans="1:50" ht="18.75" hidden="1" customHeight="1" x14ac:dyDescent="0.15">
      <c r="A437" s="99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468</v>
      </c>
      <c r="AJ441" s="179"/>
      <c r="AK441" s="179"/>
      <c r="AL441" s="174"/>
      <c r="AM441" s="179" t="s">
        <v>529</v>
      </c>
      <c r="AN441" s="179"/>
      <c r="AO441" s="179"/>
      <c r="AP441" s="174"/>
      <c r="AQ441" s="174" t="s">
        <v>355</v>
      </c>
      <c r="AR441" s="167"/>
      <c r="AS441" s="167"/>
      <c r="AT441" s="168"/>
      <c r="AU441" s="132" t="s">
        <v>253</v>
      </c>
      <c r="AV441" s="132"/>
      <c r="AW441" s="132"/>
      <c r="AX441" s="133"/>
    </row>
    <row r="442" spans="1:50" ht="18.75" hidden="1" customHeight="1" x14ac:dyDescent="0.15">
      <c r="A442" s="99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468</v>
      </c>
      <c r="AJ446" s="179"/>
      <c r="AK446" s="179"/>
      <c r="AL446" s="174"/>
      <c r="AM446" s="179" t="s">
        <v>529</v>
      </c>
      <c r="AN446" s="179"/>
      <c r="AO446" s="179"/>
      <c r="AP446" s="174"/>
      <c r="AQ446" s="174" t="s">
        <v>355</v>
      </c>
      <c r="AR446" s="167"/>
      <c r="AS446" s="167"/>
      <c r="AT446" s="168"/>
      <c r="AU446" s="132" t="s">
        <v>253</v>
      </c>
      <c r="AV446" s="132"/>
      <c r="AW446" s="132"/>
      <c r="AX446" s="133"/>
    </row>
    <row r="447" spans="1:50" ht="18.75" hidden="1" customHeight="1" x14ac:dyDescent="0.15">
      <c r="A447" s="99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468</v>
      </c>
      <c r="AJ451" s="179"/>
      <c r="AK451" s="179"/>
      <c r="AL451" s="174"/>
      <c r="AM451" s="179" t="s">
        <v>529</v>
      </c>
      <c r="AN451" s="179"/>
      <c r="AO451" s="179"/>
      <c r="AP451" s="174"/>
      <c r="AQ451" s="174" t="s">
        <v>355</v>
      </c>
      <c r="AR451" s="167"/>
      <c r="AS451" s="167"/>
      <c r="AT451" s="168"/>
      <c r="AU451" s="132" t="s">
        <v>253</v>
      </c>
      <c r="AV451" s="132"/>
      <c r="AW451" s="132"/>
      <c r="AX451" s="133"/>
    </row>
    <row r="452" spans="1:50" ht="18.75" hidden="1" customHeight="1" x14ac:dyDescent="0.15">
      <c r="A452" s="99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99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468</v>
      </c>
      <c r="AJ456" s="179"/>
      <c r="AK456" s="179"/>
      <c r="AL456" s="174"/>
      <c r="AM456" s="179" t="s">
        <v>529</v>
      </c>
      <c r="AN456" s="179"/>
      <c r="AO456" s="179"/>
      <c r="AP456" s="174"/>
      <c r="AQ456" s="174" t="s">
        <v>355</v>
      </c>
      <c r="AR456" s="167"/>
      <c r="AS456" s="167"/>
      <c r="AT456" s="168"/>
      <c r="AU456" s="132" t="s">
        <v>253</v>
      </c>
      <c r="AV456" s="132"/>
      <c r="AW456" s="132"/>
      <c r="AX456" s="133"/>
    </row>
    <row r="457" spans="1:50" ht="18.75" hidden="1" customHeight="1" x14ac:dyDescent="0.15">
      <c r="A457" s="99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998"/>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99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99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99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468</v>
      </c>
      <c r="AJ461" s="179"/>
      <c r="AK461" s="179"/>
      <c r="AL461" s="174"/>
      <c r="AM461" s="179" t="s">
        <v>529</v>
      </c>
      <c r="AN461" s="179"/>
      <c r="AO461" s="179"/>
      <c r="AP461" s="174"/>
      <c r="AQ461" s="174" t="s">
        <v>355</v>
      </c>
      <c r="AR461" s="167"/>
      <c r="AS461" s="167"/>
      <c r="AT461" s="168"/>
      <c r="AU461" s="132" t="s">
        <v>253</v>
      </c>
      <c r="AV461" s="132"/>
      <c r="AW461" s="132"/>
      <c r="AX461" s="133"/>
    </row>
    <row r="462" spans="1:50" ht="18.75" hidden="1" customHeight="1" x14ac:dyDescent="0.15">
      <c r="A462" s="99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468</v>
      </c>
      <c r="AJ466" s="179"/>
      <c r="AK466" s="179"/>
      <c r="AL466" s="174"/>
      <c r="AM466" s="179" t="s">
        <v>529</v>
      </c>
      <c r="AN466" s="179"/>
      <c r="AO466" s="179"/>
      <c r="AP466" s="174"/>
      <c r="AQ466" s="174" t="s">
        <v>355</v>
      </c>
      <c r="AR466" s="167"/>
      <c r="AS466" s="167"/>
      <c r="AT466" s="168"/>
      <c r="AU466" s="132" t="s">
        <v>253</v>
      </c>
      <c r="AV466" s="132"/>
      <c r="AW466" s="132"/>
      <c r="AX466" s="133"/>
    </row>
    <row r="467" spans="1:50" ht="18.75" hidden="1" customHeight="1" x14ac:dyDescent="0.15">
      <c r="A467" s="99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468</v>
      </c>
      <c r="AJ471" s="179"/>
      <c r="AK471" s="179"/>
      <c r="AL471" s="174"/>
      <c r="AM471" s="179" t="s">
        <v>529</v>
      </c>
      <c r="AN471" s="179"/>
      <c r="AO471" s="179"/>
      <c r="AP471" s="174"/>
      <c r="AQ471" s="174" t="s">
        <v>355</v>
      </c>
      <c r="AR471" s="167"/>
      <c r="AS471" s="167"/>
      <c r="AT471" s="168"/>
      <c r="AU471" s="132" t="s">
        <v>253</v>
      </c>
      <c r="AV471" s="132"/>
      <c r="AW471" s="132"/>
      <c r="AX471" s="133"/>
    </row>
    <row r="472" spans="1:50" ht="18.75" hidden="1" customHeight="1" x14ac:dyDescent="0.15">
      <c r="A472" s="99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468</v>
      </c>
      <c r="AJ476" s="179"/>
      <c r="AK476" s="179"/>
      <c r="AL476" s="174"/>
      <c r="AM476" s="179" t="s">
        <v>529</v>
      </c>
      <c r="AN476" s="179"/>
      <c r="AO476" s="179"/>
      <c r="AP476" s="174"/>
      <c r="AQ476" s="174" t="s">
        <v>355</v>
      </c>
      <c r="AR476" s="167"/>
      <c r="AS476" s="167"/>
      <c r="AT476" s="168"/>
      <c r="AU476" s="132" t="s">
        <v>253</v>
      </c>
      <c r="AV476" s="132"/>
      <c r="AW476" s="132"/>
      <c r="AX476" s="133"/>
    </row>
    <row r="477" spans="1:50" ht="18.75" hidden="1" customHeight="1" x14ac:dyDescent="0.15">
      <c r="A477" s="99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99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998"/>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99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468</v>
      </c>
      <c r="AJ485" s="179"/>
      <c r="AK485" s="179"/>
      <c r="AL485" s="174"/>
      <c r="AM485" s="179" t="s">
        <v>529</v>
      </c>
      <c r="AN485" s="179"/>
      <c r="AO485" s="179"/>
      <c r="AP485" s="174"/>
      <c r="AQ485" s="174" t="s">
        <v>355</v>
      </c>
      <c r="AR485" s="167"/>
      <c r="AS485" s="167"/>
      <c r="AT485" s="168"/>
      <c r="AU485" s="132" t="s">
        <v>253</v>
      </c>
      <c r="AV485" s="132"/>
      <c r="AW485" s="132"/>
      <c r="AX485" s="133"/>
    </row>
    <row r="486" spans="1:50" ht="18.75" hidden="1" customHeight="1" x14ac:dyDescent="0.15">
      <c r="A486" s="99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468</v>
      </c>
      <c r="AJ490" s="179"/>
      <c r="AK490" s="179"/>
      <c r="AL490" s="174"/>
      <c r="AM490" s="179" t="s">
        <v>529</v>
      </c>
      <c r="AN490" s="179"/>
      <c r="AO490" s="179"/>
      <c r="AP490" s="174"/>
      <c r="AQ490" s="174" t="s">
        <v>355</v>
      </c>
      <c r="AR490" s="167"/>
      <c r="AS490" s="167"/>
      <c r="AT490" s="168"/>
      <c r="AU490" s="132" t="s">
        <v>253</v>
      </c>
      <c r="AV490" s="132"/>
      <c r="AW490" s="132"/>
      <c r="AX490" s="133"/>
    </row>
    <row r="491" spans="1:50" ht="18.75" hidden="1" customHeight="1" x14ac:dyDescent="0.15">
      <c r="A491" s="99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468</v>
      </c>
      <c r="AJ495" s="179"/>
      <c r="AK495" s="179"/>
      <c r="AL495" s="174"/>
      <c r="AM495" s="179" t="s">
        <v>529</v>
      </c>
      <c r="AN495" s="179"/>
      <c r="AO495" s="179"/>
      <c r="AP495" s="174"/>
      <c r="AQ495" s="174" t="s">
        <v>355</v>
      </c>
      <c r="AR495" s="167"/>
      <c r="AS495" s="167"/>
      <c r="AT495" s="168"/>
      <c r="AU495" s="132" t="s">
        <v>253</v>
      </c>
      <c r="AV495" s="132"/>
      <c r="AW495" s="132"/>
      <c r="AX495" s="133"/>
    </row>
    <row r="496" spans="1:50" ht="18.75" hidden="1" customHeight="1" x14ac:dyDescent="0.15">
      <c r="A496" s="99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468</v>
      </c>
      <c r="AJ500" s="179"/>
      <c r="AK500" s="179"/>
      <c r="AL500" s="174"/>
      <c r="AM500" s="179" t="s">
        <v>529</v>
      </c>
      <c r="AN500" s="179"/>
      <c r="AO500" s="179"/>
      <c r="AP500" s="174"/>
      <c r="AQ500" s="174" t="s">
        <v>355</v>
      </c>
      <c r="AR500" s="167"/>
      <c r="AS500" s="167"/>
      <c r="AT500" s="168"/>
      <c r="AU500" s="132" t="s">
        <v>253</v>
      </c>
      <c r="AV500" s="132"/>
      <c r="AW500" s="132"/>
      <c r="AX500" s="133"/>
    </row>
    <row r="501" spans="1:50" ht="18.75" hidden="1" customHeight="1" x14ac:dyDescent="0.15">
      <c r="A501" s="99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468</v>
      </c>
      <c r="AJ505" s="179"/>
      <c r="AK505" s="179"/>
      <c r="AL505" s="174"/>
      <c r="AM505" s="179" t="s">
        <v>529</v>
      </c>
      <c r="AN505" s="179"/>
      <c r="AO505" s="179"/>
      <c r="AP505" s="174"/>
      <c r="AQ505" s="174" t="s">
        <v>355</v>
      </c>
      <c r="AR505" s="167"/>
      <c r="AS505" s="167"/>
      <c r="AT505" s="168"/>
      <c r="AU505" s="132" t="s">
        <v>253</v>
      </c>
      <c r="AV505" s="132"/>
      <c r="AW505" s="132"/>
      <c r="AX505" s="133"/>
    </row>
    <row r="506" spans="1:50" ht="18.75" hidden="1" customHeight="1" x14ac:dyDescent="0.15">
      <c r="A506" s="99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468</v>
      </c>
      <c r="AJ510" s="179"/>
      <c r="AK510" s="179"/>
      <c r="AL510" s="174"/>
      <c r="AM510" s="179" t="s">
        <v>529</v>
      </c>
      <c r="AN510" s="179"/>
      <c r="AO510" s="179"/>
      <c r="AP510" s="174"/>
      <c r="AQ510" s="174" t="s">
        <v>355</v>
      </c>
      <c r="AR510" s="167"/>
      <c r="AS510" s="167"/>
      <c r="AT510" s="168"/>
      <c r="AU510" s="132" t="s">
        <v>253</v>
      </c>
      <c r="AV510" s="132"/>
      <c r="AW510" s="132"/>
      <c r="AX510" s="133"/>
    </row>
    <row r="511" spans="1:50" ht="18.75" hidden="1" customHeight="1" x14ac:dyDescent="0.15">
      <c r="A511" s="99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468</v>
      </c>
      <c r="AJ515" s="179"/>
      <c r="AK515" s="179"/>
      <c r="AL515" s="174"/>
      <c r="AM515" s="179" t="s">
        <v>529</v>
      </c>
      <c r="AN515" s="179"/>
      <c r="AO515" s="179"/>
      <c r="AP515" s="174"/>
      <c r="AQ515" s="174" t="s">
        <v>355</v>
      </c>
      <c r="AR515" s="167"/>
      <c r="AS515" s="167"/>
      <c r="AT515" s="168"/>
      <c r="AU515" s="132" t="s">
        <v>253</v>
      </c>
      <c r="AV515" s="132"/>
      <c r="AW515" s="132"/>
      <c r="AX515" s="133"/>
    </row>
    <row r="516" spans="1:50" ht="18.75" hidden="1" customHeight="1" x14ac:dyDescent="0.15">
      <c r="A516" s="99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468</v>
      </c>
      <c r="AJ520" s="179"/>
      <c r="AK520" s="179"/>
      <c r="AL520" s="174"/>
      <c r="AM520" s="179" t="s">
        <v>529</v>
      </c>
      <c r="AN520" s="179"/>
      <c r="AO520" s="179"/>
      <c r="AP520" s="174"/>
      <c r="AQ520" s="174" t="s">
        <v>355</v>
      </c>
      <c r="AR520" s="167"/>
      <c r="AS520" s="167"/>
      <c r="AT520" s="168"/>
      <c r="AU520" s="132" t="s">
        <v>253</v>
      </c>
      <c r="AV520" s="132"/>
      <c r="AW520" s="132"/>
      <c r="AX520" s="133"/>
    </row>
    <row r="521" spans="1:50" ht="18.75" hidden="1" customHeight="1" x14ac:dyDescent="0.15">
      <c r="A521" s="99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468</v>
      </c>
      <c r="AJ525" s="179"/>
      <c r="AK525" s="179"/>
      <c r="AL525" s="174"/>
      <c r="AM525" s="179" t="s">
        <v>529</v>
      </c>
      <c r="AN525" s="179"/>
      <c r="AO525" s="179"/>
      <c r="AP525" s="174"/>
      <c r="AQ525" s="174" t="s">
        <v>355</v>
      </c>
      <c r="AR525" s="167"/>
      <c r="AS525" s="167"/>
      <c r="AT525" s="168"/>
      <c r="AU525" s="132" t="s">
        <v>253</v>
      </c>
      <c r="AV525" s="132"/>
      <c r="AW525" s="132"/>
      <c r="AX525" s="133"/>
    </row>
    <row r="526" spans="1:50" ht="18.75" hidden="1" customHeight="1" x14ac:dyDescent="0.15">
      <c r="A526" s="99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468</v>
      </c>
      <c r="AJ530" s="179"/>
      <c r="AK530" s="179"/>
      <c r="AL530" s="174"/>
      <c r="AM530" s="179" t="s">
        <v>529</v>
      </c>
      <c r="AN530" s="179"/>
      <c r="AO530" s="179"/>
      <c r="AP530" s="174"/>
      <c r="AQ530" s="174" t="s">
        <v>355</v>
      </c>
      <c r="AR530" s="167"/>
      <c r="AS530" s="167"/>
      <c r="AT530" s="168"/>
      <c r="AU530" s="132" t="s">
        <v>253</v>
      </c>
      <c r="AV530" s="132"/>
      <c r="AW530" s="132"/>
      <c r="AX530" s="133"/>
    </row>
    <row r="531" spans="1:50" ht="18.75" hidden="1" customHeight="1" x14ac:dyDescent="0.15">
      <c r="A531" s="99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468</v>
      </c>
      <c r="AJ539" s="179"/>
      <c r="AK539" s="179"/>
      <c r="AL539" s="174"/>
      <c r="AM539" s="179" t="s">
        <v>529</v>
      </c>
      <c r="AN539" s="179"/>
      <c r="AO539" s="179"/>
      <c r="AP539" s="174"/>
      <c r="AQ539" s="174" t="s">
        <v>355</v>
      </c>
      <c r="AR539" s="167"/>
      <c r="AS539" s="167"/>
      <c r="AT539" s="168"/>
      <c r="AU539" s="132" t="s">
        <v>253</v>
      </c>
      <c r="AV539" s="132"/>
      <c r="AW539" s="132"/>
      <c r="AX539" s="133"/>
    </row>
    <row r="540" spans="1:50" ht="18.75" hidden="1" customHeight="1" x14ac:dyDescent="0.15">
      <c r="A540" s="99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468</v>
      </c>
      <c r="AJ544" s="179"/>
      <c r="AK544" s="179"/>
      <c r="AL544" s="174"/>
      <c r="AM544" s="179" t="s">
        <v>529</v>
      </c>
      <c r="AN544" s="179"/>
      <c r="AO544" s="179"/>
      <c r="AP544" s="174"/>
      <c r="AQ544" s="174" t="s">
        <v>355</v>
      </c>
      <c r="AR544" s="167"/>
      <c r="AS544" s="167"/>
      <c r="AT544" s="168"/>
      <c r="AU544" s="132" t="s">
        <v>253</v>
      </c>
      <c r="AV544" s="132"/>
      <c r="AW544" s="132"/>
      <c r="AX544" s="133"/>
    </row>
    <row r="545" spans="1:50" ht="18.75" hidden="1" customHeight="1" x14ac:dyDescent="0.15">
      <c r="A545" s="99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468</v>
      </c>
      <c r="AJ549" s="179"/>
      <c r="AK549" s="179"/>
      <c r="AL549" s="174"/>
      <c r="AM549" s="179" t="s">
        <v>529</v>
      </c>
      <c r="AN549" s="179"/>
      <c r="AO549" s="179"/>
      <c r="AP549" s="174"/>
      <c r="AQ549" s="174" t="s">
        <v>355</v>
      </c>
      <c r="AR549" s="167"/>
      <c r="AS549" s="167"/>
      <c r="AT549" s="168"/>
      <c r="AU549" s="132" t="s">
        <v>253</v>
      </c>
      <c r="AV549" s="132"/>
      <c r="AW549" s="132"/>
      <c r="AX549" s="133"/>
    </row>
    <row r="550" spans="1:50" ht="18.75" hidden="1" customHeight="1" x14ac:dyDescent="0.15">
      <c r="A550" s="99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468</v>
      </c>
      <c r="AJ554" s="179"/>
      <c r="AK554" s="179"/>
      <c r="AL554" s="174"/>
      <c r="AM554" s="179" t="s">
        <v>529</v>
      </c>
      <c r="AN554" s="179"/>
      <c r="AO554" s="179"/>
      <c r="AP554" s="174"/>
      <c r="AQ554" s="174" t="s">
        <v>355</v>
      </c>
      <c r="AR554" s="167"/>
      <c r="AS554" s="167"/>
      <c r="AT554" s="168"/>
      <c r="AU554" s="132" t="s">
        <v>253</v>
      </c>
      <c r="AV554" s="132"/>
      <c r="AW554" s="132"/>
      <c r="AX554" s="133"/>
    </row>
    <row r="555" spans="1:50" ht="18.75" hidden="1" customHeight="1" x14ac:dyDescent="0.15">
      <c r="A555" s="99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468</v>
      </c>
      <c r="AJ559" s="179"/>
      <c r="AK559" s="179"/>
      <c r="AL559" s="174"/>
      <c r="AM559" s="179" t="s">
        <v>529</v>
      </c>
      <c r="AN559" s="179"/>
      <c r="AO559" s="179"/>
      <c r="AP559" s="174"/>
      <c r="AQ559" s="174" t="s">
        <v>355</v>
      </c>
      <c r="AR559" s="167"/>
      <c r="AS559" s="167"/>
      <c r="AT559" s="168"/>
      <c r="AU559" s="132" t="s">
        <v>253</v>
      </c>
      <c r="AV559" s="132"/>
      <c r="AW559" s="132"/>
      <c r="AX559" s="133"/>
    </row>
    <row r="560" spans="1:50" ht="18.75" hidden="1" customHeight="1" x14ac:dyDescent="0.15">
      <c r="A560" s="99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468</v>
      </c>
      <c r="AJ564" s="179"/>
      <c r="AK564" s="179"/>
      <c r="AL564" s="174"/>
      <c r="AM564" s="179" t="s">
        <v>529</v>
      </c>
      <c r="AN564" s="179"/>
      <c r="AO564" s="179"/>
      <c r="AP564" s="174"/>
      <c r="AQ564" s="174" t="s">
        <v>355</v>
      </c>
      <c r="AR564" s="167"/>
      <c r="AS564" s="167"/>
      <c r="AT564" s="168"/>
      <c r="AU564" s="132" t="s">
        <v>253</v>
      </c>
      <c r="AV564" s="132"/>
      <c r="AW564" s="132"/>
      <c r="AX564" s="133"/>
    </row>
    <row r="565" spans="1:50" ht="18.75" hidden="1" customHeight="1" x14ac:dyDescent="0.15">
      <c r="A565" s="99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468</v>
      </c>
      <c r="AJ569" s="179"/>
      <c r="AK569" s="179"/>
      <c r="AL569" s="174"/>
      <c r="AM569" s="179" t="s">
        <v>529</v>
      </c>
      <c r="AN569" s="179"/>
      <c r="AO569" s="179"/>
      <c r="AP569" s="174"/>
      <c r="AQ569" s="174" t="s">
        <v>355</v>
      </c>
      <c r="AR569" s="167"/>
      <c r="AS569" s="167"/>
      <c r="AT569" s="168"/>
      <c r="AU569" s="132" t="s">
        <v>253</v>
      </c>
      <c r="AV569" s="132"/>
      <c r="AW569" s="132"/>
      <c r="AX569" s="133"/>
    </row>
    <row r="570" spans="1:50" ht="18.75" hidden="1" customHeight="1" x14ac:dyDescent="0.15">
      <c r="A570" s="99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468</v>
      </c>
      <c r="AJ574" s="179"/>
      <c r="AK574" s="179"/>
      <c r="AL574" s="174"/>
      <c r="AM574" s="179" t="s">
        <v>529</v>
      </c>
      <c r="AN574" s="179"/>
      <c r="AO574" s="179"/>
      <c r="AP574" s="174"/>
      <c r="AQ574" s="174" t="s">
        <v>355</v>
      </c>
      <c r="AR574" s="167"/>
      <c r="AS574" s="167"/>
      <c r="AT574" s="168"/>
      <c r="AU574" s="132" t="s">
        <v>253</v>
      </c>
      <c r="AV574" s="132"/>
      <c r="AW574" s="132"/>
      <c r="AX574" s="133"/>
    </row>
    <row r="575" spans="1:50" ht="18.75" hidden="1" customHeight="1" x14ac:dyDescent="0.15">
      <c r="A575" s="99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468</v>
      </c>
      <c r="AJ579" s="179"/>
      <c r="AK579" s="179"/>
      <c r="AL579" s="174"/>
      <c r="AM579" s="179" t="s">
        <v>529</v>
      </c>
      <c r="AN579" s="179"/>
      <c r="AO579" s="179"/>
      <c r="AP579" s="174"/>
      <c r="AQ579" s="174" t="s">
        <v>355</v>
      </c>
      <c r="AR579" s="167"/>
      <c r="AS579" s="167"/>
      <c r="AT579" s="168"/>
      <c r="AU579" s="132" t="s">
        <v>253</v>
      </c>
      <c r="AV579" s="132"/>
      <c r="AW579" s="132"/>
      <c r="AX579" s="133"/>
    </row>
    <row r="580" spans="1:50" ht="18.75" hidden="1" customHeight="1" x14ac:dyDescent="0.15">
      <c r="A580" s="99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468</v>
      </c>
      <c r="AJ584" s="179"/>
      <c r="AK584" s="179"/>
      <c r="AL584" s="174"/>
      <c r="AM584" s="179" t="s">
        <v>529</v>
      </c>
      <c r="AN584" s="179"/>
      <c r="AO584" s="179"/>
      <c r="AP584" s="174"/>
      <c r="AQ584" s="174" t="s">
        <v>355</v>
      </c>
      <c r="AR584" s="167"/>
      <c r="AS584" s="167"/>
      <c r="AT584" s="168"/>
      <c r="AU584" s="132" t="s">
        <v>253</v>
      </c>
      <c r="AV584" s="132"/>
      <c r="AW584" s="132"/>
      <c r="AX584" s="133"/>
    </row>
    <row r="585" spans="1:50" ht="18.75" hidden="1" customHeight="1" x14ac:dyDescent="0.15">
      <c r="A585" s="99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468</v>
      </c>
      <c r="AJ593" s="179"/>
      <c r="AK593" s="179"/>
      <c r="AL593" s="174"/>
      <c r="AM593" s="179" t="s">
        <v>529</v>
      </c>
      <c r="AN593" s="179"/>
      <c r="AO593" s="179"/>
      <c r="AP593" s="174"/>
      <c r="AQ593" s="174" t="s">
        <v>355</v>
      </c>
      <c r="AR593" s="167"/>
      <c r="AS593" s="167"/>
      <c r="AT593" s="168"/>
      <c r="AU593" s="132" t="s">
        <v>253</v>
      </c>
      <c r="AV593" s="132"/>
      <c r="AW593" s="132"/>
      <c r="AX593" s="133"/>
    </row>
    <row r="594" spans="1:50" ht="18.75" hidden="1" customHeight="1" x14ac:dyDescent="0.15">
      <c r="A594" s="99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468</v>
      </c>
      <c r="AJ598" s="179"/>
      <c r="AK598" s="179"/>
      <c r="AL598" s="174"/>
      <c r="AM598" s="179" t="s">
        <v>529</v>
      </c>
      <c r="AN598" s="179"/>
      <c r="AO598" s="179"/>
      <c r="AP598" s="174"/>
      <c r="AQ598" s="174" t="s">
        <v>355</v>
      </c>
      <c r="AR598" s="167"/>
      <c r="AS598" s="167"/>
      <c r="AT598" s="168"/>
      <c r="AU598" s="132" t="s">
        <v>253</v>
      </c>
      <c r="AV598" s="132"/>
      <c r="AW598" s="132"/>
      <c r="AX598" s="133"/>
    </row>
    <row r="599" spans="1:50" ht="18.75" hidden="1" customHeight="1" x14ac:dyDescent="0.15">
      <c r="A599" s="99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468</v>
      </c>
      <c r="AJ603" s="179"/>
      <c r="AK603" s="179"/>
      <c r="AL603" s="174"/>
      <c r="AM603" s="179" t="s">
        <v>529</v>
      </c>
      <c r="AN603" s="179"/>
      <c r="AO603" s="179"/>
      <c r="AP603" s="174"/>
      <c r="AQ603" s="174" t="s">
        <v>355</v>
      </c>
      <c r="AR603" s="167"/>
      <c r="AS603" s="167"/>
      <c r="AT603" s="168"/>
      <c r="AU603" s="132" t="s">
        <v>253</v>
      </c>
      <c r="AV603" s="132"/>
      <c r="AW603" s="132"/>
      <c r="AX603" s="133"/>
    </row>
    <row r="604" spans="1:50" ht="18.75" hidden="1" customHeight="1" x14ac:dyDescent="0.15">
      <c r="A604" s="99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468</v>
      </c>
      <c r="AJ608" s="179"/>
      <c r="AK608" s="179"/>
      <c r="AL608" s="174"/>
      <c r="AM608" s="179" t="s">
        <v>529</v>
      </c>
      <c r="AN608" s="179"/>
      <c r="AO608" s="179"/>
      <c r="AP608" s="174"/>
      <c r="AQ608" s="174" t="s">
        <v>355</v>
      </c>
      <c r="AR608" s="167"/>
      <c r="AS608" s="167"/>
      <c r="AT608" s="168"/>
      <c r="AU608" s="132" t="s">
        <v>253</v>
      </c>
      <c r="AV608" s="132"/>
      <c r="AW608" s="132"/>
      <c r="AX608" s="133"/>
    </row>
    <row r="609" spans="1:50" ht="18.75" hidden="1" customHeight="1" x14ac:dyDescent="0.15">
      <c r="A609" s="99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468</v>
      </c>
      <c r="AJ613" s="179"/>
      <c r="AK613" s="179"/>
      <c r="AL613" s="174"/>
      <c r="AM613" s="179" t="s">
        <v>529</v>
      </c>
      <c r="AN613" s="179"/>
      <c r="AO613" s="179"/>
      <c r="AP613" s="174"/>
      <c r="AQ613" s="174" t="s">
        <v>355</v>
      </c>
      <c r="AR613" s="167"/>
      <c r="AS613" s="167"/>
      <c r="AT613" s="168"/>
      <c r="AU613" s="132" t="s">
        <v>253</v>
      </c>
      <c r="AV613" s="132"/>
      <c r="AW613" s="132"/>
      <c r="AX613" s="133"/>
    </row>
    <row r="614" spans="1:50" ht="18.75" hidden="1" customHeight="1" x14ac:dyDescent="0.15">
      <c r="A614" s="99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468</v>
      </c>
      <c r="AJ618" s="179"/>
      <c r="AK618" s="179"/>
      <c r="AL618" s="174"/>
      <c r="AM618" s="179" t="s">
        <v>529</v>
      </c>
      <c r="AN618" s="179"/>
      <c r="AO618" s="179"/>
      <c r="AP618" s="174"/>
      <c r="AQ618" s="174" t="s">
        <v>355</v>
      </c>
      <c r="AR618" s="167"/>
      <c r="AS618" s="167"/>
      <c r="AT618" s="168"/>
      <c r="AU618" s="132" t="s">
        <v>253</v>
      </c>
      <c r="AV618" s="132"/>
      <c r="AW618" s="132"/>
      <c r="AX618" s="133"/>
    </row>
    <row r="619" spans="1:50" ht="18.75" hidden="1" customHeight="1" x14ac:dyDescent="0.15">
      <c r="A619" s="99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468</v>
      </c>
      <c r="AJ623" s="179"/>
      <c r="AK623" s="179"/>
      <c r="AL623" s="174"/>
      <c r="AM623" s="179" t="s">
        <v>529</v>
      </c>
      <c r="AN623" s="179"/>
      <c r="AO623" s="179"/>
      <c r="AP623" s="174"/>
      <c r="AQ623" s="174" t="s">
        <v>355</v>
      </c>
      <c r="AR623" s="167"/>
      <c r="AS623" s="167"/>
      <c r="AT623" s="168"/>
      <c r="AU623" s="132" t="s">
        <v>253</v>
      </c>
      <c r="AV623" s="132"/>
      <c r="AW623" s="132"/>
      <c r="AX623" s="133"/>
    </row>
    <row r="624" spans="1:50" ht="18.75" hidden="1" customHeight="1" x14ac:dyDescent="0.15">
      <c r="A624" s="99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468</v>
      </c>
      <c r="AJ628" s="179"/>
      <c r="AK628" s="179"/>
      <c r="AL628" s="174"/>
      <c r="AM628" s="179" t="s">
        <v>529</v>
      </c>
      <c r="AN628" s="179"/>
      <c r="AO628" s="179"/>
      <c r="AP628" s="174"/>
      <c r="AQ628" s="174" t="s">
        <v>355</v>
      </c>
      <c r="AR628" s="167"/>
      <c r="AS628" s="167"/>
      <c r="AT628" s="168"/>
      <c r="AU628" s="132" t="s">
        <v>253</v>
      </c>
      <c r="AV628" s="132"/>
      <c r="AW628" s="132"/>
      <c r="AX628" s="133"/>
    </row>
    <row r="629" spans="1:50" ht="18.75" hidden="1" customHeight="1" x14ac:dyDescent="0.15">
      <c r="A629" s="99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468</v>
      </c>
      <c r="AJ633" s="179"/>
      <c r="AK633" s="179"/>
      <c r="AL633" s="174"/>
      <c r="AM633" s="179" t="s">
        <v>529</v>
      </c>
      <c r="AN633" s="179"/>
      <c r="AO633" s="179"/>
      <c r="AP633" s="174"/>
      <c r="AQ633" s="174" t="s">
        <v>355</v>
      </c>
      <c r="AR633" s="167"/>
      <c r="AS633" s="167"/>
      <c r="AT633" s="168"/>
      <c r="AU633" s="132" t="s">
        <v>253</v>
      </c>
      <c r="AV633" s="132"/>
      <c r="AW633" s="132"/>
      <c r="AX633" s="133"/>
    </row>
    <row r="634" spans="1:50" ht="18.75" hidden="1" customHeight="1" x14ac:dyDescent="0.15">
      <c r="A634" s="99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468</v>
      </c>
      <c r="AJ638" s="179"/>
      <c r="AK638" s="179"/>
      <c r="AL638" s="174"/>
      <c r="AM638" s="179" t="s">
        <v>529</v>
      </c>
      <c r="AN638" s="179"/>
      <c r="AO638" s="179"/>
      <c r="AP638" s="174"/>
      <c r="AQ638" s="174" t="s">
        <v>355</v>
      </c>
      <c r="AR638" s="167"/>
      <c r="AS638" s="167"/>
      <c r="AT638" s="168"/>
      <c r="AU638" s="132" t="s">
        <v>253</v>
      </c>
      <c r="AV638" s="132"/>
      <c r="AW638" s="132"/>
      <c r="AX638" s="133"/>
    </row>
    <row r="639" spans="1:50" ht="18.75" hidden="1" customHeight="1" x14ac:dyDescent="0.15">
      <c r="A639" s="99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468</v>
      </c>
      <c r="AJ647" s="179"/>
      <c r="AK647" s="179"/>
      <c r="AL647" s="174"/>
      <c r="AM647" s="179" t="s">
        <v>529</v>
      </c>
      <c r="AN647" s="179"/>
      <c r="AO647" s="179"/>
      <c r="AP647" s="174"/>
      <c r="AQ647" s="174" t="s">
        <v>355</v>
      </c>
      <c r="AR647" s="167"/>
      <c r="AS647" s="167"/>
      <c r="AT647" s="168"/>
      <c r="AU647" s="132" t="s">
        <v>253</v>
      </c>
      <c r="AV647" s="132"/>
      <c r="AW647" s="132"/>
      <c r="AX647" s="133"/>
    </row>
    <row r="648" spans="1:50" ht="18.75" hidden="1" customHeight="1" x14ac:dyDescent="0.15">
      <c r="A648" s="99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468</v>
      </c>
      <c r="AJ652" s="179"/>
      <c r="AK652" s="179"/>
      <c r="AL652" s="174"/>
      <c r="AM652" s="179" t="s">
        <v>529</v>
      </c>
      <c r="AN652" s="179"/>
      <c r="AO652" s="179"/>
      <c r="AP652" s="174"/>
      <c r="AQ652" s="174" t="s">
        <v>355</v>
      </c>
      <c r="AR652" s="167"/>
      <c r="AS652" s="167"/>
      <c r="AT652" s="168"/>
      <c r="AU652" s="132" t="s">
        <v>253</v>
      </c>
      <c r="AV652" s="132"/>
      <c r="AW652" s="132"/>
      <c r="AX652" s="133"/>
    </row>
    <row r="653" spans="1:50" ht="18.75" hidden="1" customHeight="1" x14ac:dyDescent="0.15">
      <c r="A653" s="99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468</v>
      </c>
      <c r="AJ657" s="179"/>
      <c r="AK657" s="179"/>
      <c r="AL657" s="174"/>
      <c r="AM657" s="179" t="s">
        <v>529</v>
      </c>
      <c r="AN657" s="179"/>
      <c r="AO657" s="179"/>
      <c r="AP657" s="174"/>
      <c r="AQ657" s="174" t="s">
        <v>355</v>
      </c>
      <c r="AR657" s="167"/>
      <c r="AS657" s="167"/>
      <c r="AT657" s="168"/>
      <c r="AU657" s="132" t="s">
        <v>253</v>
      </c>
      <c r="AV657" s="132"/>
      <c r="AW657" s="132"/>
      <c r="AX657" s="133"/>
    </row>
    <row r="658" spans="1:50" ht="18.75" hidden="1" customHeight="1" x14ac:dyDescent="0.15">
      <c r="A658" s="99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468</v>
      </c>
      <c r="AJ662" s="179"/>
      <c r="AK662" s="179"/>
      <c r="AL662" s="174"/>
      <c r="AM662" s="179" t="s">
        <v>529</v>
      </c>
      <c r="AN662" s="179"/>
      <c r="AO662" s="179"/>
      <c r="AP662" s="174"/>
      <c r="AQ662" s="174" t="s">
        <v>355</v>
      </c>
      <c r="AR662" s="167"/>
      <c r="AS662" s="167"/>
      <c r="AT662" s="168"/>
      <c r="AU662" s="132" t="s">
        <v>253</v>
      </c>
      <c r="AV662" s="132"/>
      <c r="AW662" s="132"/>
      <c r="AX662" s="133"/>
    </row>
    <row r="663" spans="1:50" ht="18.75" hidden="1" customHeight="1" x14ac:dyDescent="0.15">
      <c r="A663" s="99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468</v>
      </c>
      <c r="AJ667" s="179"/>
      <c r="AK667" s="179"/>
      <c r="AL667" s="174"/>
      <c r="AM667" s="179" t="s">
        <v>529</v>
      </c>
      <c r="AN667" s="179"/>
      <c r="AO667" s="179"/>
      <c r="AP667" s="174"/>
      <c r="AQ667" s="174" t="s">
        <v>355</v>
      </c>
      <c r="AR667" s="167"/>
      <c r="AS667" s="167"/>
      <c r="AT667" s="168"/>
      <c r="AU667" s="132" t="s">
        <v>253</v>
      </c>
      <c r="AV667" s="132"/>
      <c r="AW667" s="132"/>
      <c r="AX667" s="133"/>
    </row>
    <row r="668" spans="1:50" ht="18.75" hidden="1" customHeight="1" x14ac:dyDescent="0.15">
      <c r="A668" s="99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468</v>
      </c>
      <c r="AJ672" s="179"/>
      <c r="AK672" s="179"/>
      <c r="AL672" s="174"/>
      <c r="AM672" s="179" t="s">
        <v>529</v>
      </c>
      <c r="AN672" s="179"/>
      <c r="AO672" s="179"/>
      <c r="AP672" s="174"/>
      <c r="AQ672" s="174" t="s">
        <v>355</v>
      </c>
      <c r="AR672" s="167"/>
      <c r="AS672" s="167"/>
      <c r="AT672" s="168"/>
      <c r="AU672" s="132" t="s">
        <v>253</v>
      </c>
      <c r="AV672" s="132"/>
      <c r="AW672" s="132"/>
      <c r="AX672" s="133"/>
    </row>
    <row r="673" spans="1:50" ht="18.75" hidden="1" customHeight="1" x14ac:dyDescent="0.15">
      <c r="A673" s="99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468</v>
      </c>
      <c r="AJ677" s="179"/>
      <c r="AK677" s="179"/>
      <c r="AL677" s="174"/>
      <c r="AM677" s="179" t="s">
        <v>529</v>
      </c>
      <c r="AN677" s="179"/>
      <c r="AO677" s="179"/>
      <c r="AP677" s="174"/>
      <c r="AQ677" s="174" t="s">
        <v>355</v>
      </c>
      <c r="AR677" s="167"/>
      <c r="AS677" s="167"/>
      <c r="AT677" s="168"/>
      <c r="AU677" s="132" t="s">
        <v>253</v>
      </c>
      <c r="AV677" s="132"/>
      <c r="AW677" s="132"/>
      <c r="AX677" s="133"/>
    </row>
    <row r="678" spans="1:50" ht="18.75" hidden="1" customHeight="1" x14ac:dyDescent="0.15">
      <c r="A678" s="99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468</v>
      </c>
      <c r="AJ682" s="179"/>
      <c r="AK682" s="179"/>
      <c r="AL682" s="174"/>
      <c r="AM682" s="179" t="s">
        <v>529</v>
      </c>
      <c r="AN682" s="179"/>
      <c r="AO682" s="179"/>
      <c r="AP682" s="174"/>
      <c r="AQ682" s="174" t="s">
        <v>355</v>
      </c>
      <c r="AR682" s="167"/>
      <c r="AS682" s="167"/>
      <c r="AT682" s="168"/>
      <c r="AU682" s="132" t="s">
        <v>253</v>
      </c>
      <c r="AV682" s="132"/>
      <c r="AW682" s="132"/>
      <c r="AX682" s="133"/>
    </row>
    <row r="683" spans="1:50" ht="18.75" hidden="1" customHeight="1" x14ac:dyDescent="0.15">
      <c r="A683" s="99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468</v>
      </c>
      <c r="AJ687" s="179"/>
      <c r="AK687" s="179"/>
      <c r="AL687" s="174"/>
      <c r="AM687" s="179" t="s">
        <v>529</v>
      </c>
      <c r="AN687" s="179"/>
      <c r="AO687" s="179"/>
      <c r="AP687" s="174"/>
      <c r="AQ687" s="174" t="s">
        <v>355</v>
      </c>
      <c r="AR687" s="167"/>
      <c r="AS687" s="167"/>
      <c r="AT687" s="168"/>
      <c r="AU687" s="132" t="s">
        <v>253</v>
      </c>
      <c r="AV687" s="132"/>
      <c r="AW687" s="132"/>
      <c r="AX687" s="133"/>
    </row>
    <row r="688" spans="1:50" ht="18.75" hidden="1" customHeight="1" x14ac:dyDescent="0.15">
      <c r="A688" s="99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468</v>
      </c>
      <c r="AJ692" s="179"/>
      <c r="AK692" s="179"/>
      <c r="AL692" s="174"/>
      <c r="AM692" s="179" t="s">
        <v>529</v>
      </c>
      <c r="AN692" s="179"/>
      <c r="AO692" s="179"/>
      <c r="AP692" s="174"/>
      <c r="AQ692" s="174" t="s">
        <v>355</v>
      </c>
      <c r="AR692" s="167"/>
      <c r="AS692" s="167"/>
      <c r="AT692" s="168"/>
      <c r="AU692" s="132" t="s">
        <v>253</v>
      </c>
      <c r="AV692" s="132"/>
      <c r="AW692" s="132"/>
      <c r="AX692" s="133"/>
    </row>
    <row r="693" spans="1:50" ht="18.75" hidden="1" customHeight="1" x14ac:dyDescent="0.15">
      <c r="A693" s="99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3.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547</v>
      </c>
      <c r="AE702" s="900"/>
      <c r="AF702" s="900"/>
      <c r="AG702" s="889" t="s">
        <v>590</v>
      </c>
      <c r="AH702" s="890"/>
      <c r="AI702" s="890"/>
      <c r="AJ702" s="890"/>
      <c r="AK702" s="890"/>
      <c r="AL702" s="890"/>
      <c r="AM702" s="890"/>
      <c r="AN702" s="890"/>
      <c r="AO702" s="890"/>
      <c r="AP702" s="890"/>
      <c r="AQ702" s="890"/>
      <c r="AR702" s="890"/>
      <c r="AS702" s="890"/>
      <c r="AT702" s="890"/>
      <c r="AU702" s="890"/>
      <c r="AV702" s="890"/>
      <c r="AW702" s="890"/>
      <c r="AX702" s="891"/>
    </row>
    <row r="703" spans="1:50" ht="92.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547</v>
      </c>
      <c r="AE703" s="153"/>
      <c r="AF703" s="153"/>
      <c r="AG703" s="665" t="s">
        <v>575</v>
      </c>
      <c r="AH703" s="666"/>
      <c r="AI703" s="666"/>
      <c r="AJ703" s="666"/>
      <c r="AK703" s="666"/>
      <c r="AL703" s="666"/>
      <c r="AM703" s="666"/>
      <c r="AN703" s="666"/>
      <c r="AO703" s="666"/>
      <c r="AP703" s="666"/>
      <c r="AQ703" s="666"/>
      <c r="AR703" s="666"/>
      <c r="AS703" s="666"/>
      <c r="AT703" s="666"/>
      <c r="AU703" s="666"/>
      <c r="AV703" s="666"/>
      <c r="AW703" s="666"/>
      <c r="AX703" s="667"/>
    </row>
    <row r="704" spans="1:50" ht="77.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547</v>
      </c>
      <c r="AE704" s="587"/>
      <c r="AF704" s="587"/>
      <c r="AG704" s="430" t="s">
        <v>576</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572</v>
      </c>
      <c r="AE705" s="734"/>
      <c r="AF705" s="734"/>
      <c r="AG705" s="158" t="s">
        <v>577</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6"/>
      <c r="B706" s="771"/>
      <c r="C706" s="615"/>
      <c r="D706" s="616"/>
      <c r="E706" s="684" t="s">
        <v>522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t="s">
        <v>573</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573</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78.7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547</v>
      </c>
      <c r="AE708" s="669"/>
      <c r="AF708" s="669"/>
      <c r="AG708" s="527" t="s">
        <v>578</v>
      </c>
      <c r="AH708" s="528"/>
      <c r="AI708" s="528"/>
      <c r="AJ708" s="528"/>
      <c r="AK708" s="528"/>
      <c r="AL708" s="528"/>
      <c r="AM708" s="528"/>
      <c r="AN708" s="528"/>
      <c r="AO708" s="528"/>
      <c r="AP708" s="528"/>
      <c r="AQ708" s="528"/>
      <c r="AR708" s="528"/>
      <c r="AS708" s="528"/>
      <c r="AT708" s="528"/>
      <c r="AU708" s="528"/>
      <c r="AV708" s="528"/>
      <c r="AW708" s="528"/>
      <c r="AX708" s="529"/>
    </row>
    <row r="709" spans="1:50" ht="93.7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547</v>
      </c>
      <c r="AE709" s="153"/>
      <c r="AF709" s="153"/>
      <c r="AG709" s="665" t="s">
        <v>579</v>
      </c>
      <c r="AH709" s="666"/>
      <c r="AI709" s="666"/>
      <c r="AJ709" s="666"/>
      <c r="AK709" s="666"/>
      <c r="AL709" s="666"/>
      <c r="AM709" s="666"/>
      <c r="AN709" s="666"/>
      <c r="AO709" s="666"/>
      <c r="AP709" s="666"/>
      <c r="AQ709" s="666"/>
      <c r="AR709" s="666"/>
      <c r="AS709" s="666"/>
      <c r="AT709" s="666"/>
      <c r="AU709" s="666"/>
      <c r="AV709" s="666"/>
      <c r="AW709" s="666"/>
      <c r="AX709" s="667"/>
    </row>
    <row r="710" spans="1:50" ht="63.7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547</v>
      </c>
      <c r="AE710" s="153"/>
      <c r="AF710" s="153"/>
      <c r="AG710" s="665" t="s">
        <v>580</v>
      </c>
      <c r="AH710" s="666"/>
      <c r="AI710" s="666"/>
      <c r="AJ710" s="666"/>
      <c r="AK710" s="666"/>
      <c r="AL710" s="666"/>
      <c r="AM710" s="666"/>
      <c r="AN710" s="666"/>
      <c r="AO710" s="666"/>
      <c r="AP710" s="666"/>
      <c r="AQ710" s="666"/>
      <c r="AR710" s="666"/>
      <c r="AS710" s="666"/>
      <c r="AT710" s="666"/>
      <c r="AU710" s="666"/>
      <c r="AV710" s="666"/>
      <c r="AW710" s="666"/>
      <c r="AX710" s="667"/>
    </row>
    <row r="711" spans="1:50" ht="34.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547</v>
      </c>
      <c r="AE711" s="153"/>
      <c r="AF711" s="153"/>
      <c r="AG711" s="665" t="s">
        <v>581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484</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574</v>
      </c>
      <c r="AE712" s="587"/>
      <c r="AF712" s="587"/>
      <c r="AG712" s="595" t="s">
        <v>557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485</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574</v>
      </c>
      <c r="AE713" s="153"/>
      <c r="AF713" s="154"/>
      <c r="AG713" s="665" t="s">
        <v>561</v>
      </c>
      <c r="AH713" s="666"/>
      <c r="AI713" s="666"/>
      <c r="AJ713" s="666"/>
      <c r="AK713" s="666"/>
      <c r="AL713" s="666"/>
      <c r="AM713" s="666"/>
      <c r="AN713" s="666"/>
      <c r="AO713" s="666"/>
      <c r="AP713" s="666"/>
      <c r="AQ713" s="666"/>
      <c r="AR713" s="666"/>
      <c r="AS713" s="666"/>
      <c r="AT713" s="666"/>
      <c r="AU713" s="666"/>
      <c r="AV713" s="666"/>
      <c r="AW713" s="666"/>
      <c r="AX713" s="667"/>
    </row>
    <row r="714" spans="1:50" ht="73.5" customHeight="1" x14ac:dyDescent="0.15">
      <c r="A714" s="658"/>
      <c r="B714" s="659"/>
      <c r="C714" s="772" t="s">
        <v>457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547</v>
      </c>
      <c r="AE714" s="593"/>
      <c r="AF714" s="594"/>
      <c r="AG714" s="690" t="s">
        <v>582</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458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547</v>
      </c>
      <c r="AE715" s="669"/>
      <c r="AF715" s="778"/>
      <c r="AG715" s="527" t="s">
        <v>583</v>
      </c>
      <c r="AH715" s="528"/>
      <c r="AI715" s="528"/>
      <c r="AJ715" s="528"/>
      <c r="AK715" s="528"/>
      <c r="AL715" s="528"/>
      <c r="AM715" s="528"/>
      <c r="AN715" s="528"/>
      <c r="AO715" s="528"/>
      <c r="AP715" s="528"/>
      <c r="AQ715" s="528"/>
      <c r="AR715" s="528"/>
      <c r="AS715" s="528"/>
      <c r="AT715" s="528"/>
      <c r="AU715" s="528"/>
      <c r="AV715" s="528"/>
      <c r="AW715" s="528"/>
      <c r="AX715" s="529"/>
    </row>
    <row r="716" spans="1:50" ht="93"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547</v>
      </c>
      <c r="AE716" s="760"/>
      <c r="AF716" s="760"/>
      <c r="AG716" s="665" t="s">
        <v>584</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547</v>
      </c>
      <c r="AE717" s="153"/>
      <c r="AF717" s="153"/>
      <c r="AG717" s="665" t="s">
        <v>585</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547</v>
      </c>
      <c r="AE718" s="153"/>
      <c r="AF718" s="153"/>
      <c r="AG718" s="161" t="s">
        <v>586</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574</v>
      </c>
      <c r="AE719" s="669"/>
      <c r="AF719" s="669"/>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39" t="s">
        <v>476</v>
      </c>
      <c r="D720" s="937"/>
      <c r="E720" s="937"/>
      <c r="F720" s="940"/>
      <c r="G720" s="936" t="s">
        <v>477</v>
      </c>
      <c r="H720" s="937"/>
      <c r="I720" s="937"/>
      <c r="J720" s="937"/>
      <c r="K720" s="937"/>
      <c r="L720" s="937"/>
      <c r="M720" s="937"/>
      <c r="N720" s="936" t="s">
        <v>481</v>
      </c>
      <c r="O720" s="937"/>
      <c r="P720" s="937"/>
      <c r="Q720" s="937"/>
      <c r="R720" s="937"/>
      <c r="S720" s="937"/>
      <c r="T720" s="937"/>
      <c r="U720" s="937"/>
      <c r="V720" s="937"/>
      <c r="W720" s="937"/>
      <c r="X720" s="937"/>
      <c r="Y720" s="937"/>
      <c r="Z720" s="937"/>
      <c r="AA720" s="937"/>
      <c r="AB720" s="937"/>
      <c r="AC720" s="937"/>
      <c r="AD720" s="937"/>
      <c r="AE720" s="937"/>
      <c r="AF720" s="938"/>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2" t="s">
        <v>48</v>
      </c>
      <c r="B726" s="623"/>
      <c r="C726" s="445" t="s">
        <v>53</v>
      </c>
      <c r="D726" s="582"/>
      <c r="E726" s="582"/>
      <c r="F726" s="583"/>
      <c r="G726" s="798" t="s">
        <v>587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588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102.75" customHeight="1" thickBot="1" x14ac:dyDescent="0.2">
      <c r="A729" s="766" t="s">
        <v>636</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1" t="s">
        <v>637</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655</v>
      </c>
      <c r="B733" s="751"/>
      <c r="C733" s="751"/>
      <c r="D733" s="751"/>
      <c r="E733" s="752"/>
      <c r="F733" s="767" t="s">
        <v>656</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t="s">
        <v>658</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491</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t="s">
        <v>557</v>
      </c>
      <c r="F737" s="112"/>
      <c r="G737" s="112"/>
      <c r="H737" s="112"/>
      <c r="I737" s="112"/>
      <c r="J737" s="112"/>
      <c r="K737" s="112"/>
      <c r="L737" s="112"/>
      <c r="M737" s="112"/>
      <c r="N737" s="113" t="s">
        <v>358</v>
      </c>
      <c r="O737" s="113"/>
      <c r="P737" s="113"/>
      <c r="Q737" s="113"/>
      <c r="R737" s="112" t="s">
        <v>589</v>
      </c>
      <c r="S737" s="112"/>
      <c r="T737" s="112"/>
      <c r="U737" s="112"/>
      <c r="V737" s="112"/>
      <c r="W737" s="112"/>
      <c r="X737" s="112"/>
      <c r="Y737" s="112"/>
      <c r="Z737" s="112"/>
      <c r="AA737" s="113" t="s">
        <v>359</v>
      </c>
      <c r="AB737" s="113"/>
      <c r="AC737" s="113"/>
      <c r="AD737" s="113"/>
      <c r="AE737" s="112" t="s">
        <v>557</v>
      </c>
      <c r="AF737" s="112"/>
      <c r="AG737" s="112"/>
      <c r="AH737" s="112"/>
      <c r="AI737" s="112"/>
      <c r="AJ737" s="112"/>
      <c r="AK737" s="112"/>
      <c r="AL737" s="112"/>
      <c r="AM737" s="112"/>
      <c r="AN737" s="113" t="s">
        <v>360</v>
      </c>
      <c r="AO737" s="113"/>
      <c r="AP737" s="113"/>
      <c r="AQ737" s="113"/>
      <c r="AR737" s="114" t="s">
        <v>589</v>
      </c>
      <c r="AS737" s="115"/>
      <c r="AT737" s="115"/>
      <c r="AU737" s="115"/>
      <c r="AV737" s="115"/>
      <c r="AW737" s="115"/>
      <c r="AX737" s="116"/>
      <c r="AY737" s="89"/>
      <c r="AZ737" s="89"/>
    </row>
    <row r="738" spans="1:52" ht="24.75" customHeight="1" x14ac:dyDescent="0.15">
      <c r="A738" s="117" t="s">
        <v>361</v>
      </c>
      <c r="B738" s="118"/>
      <c r="C738" s="118"/>
      <c r="D738" s="119"/>
      <c r="E738" s="112" t="s">
        <v>557</v>
      </c>
      <c r="F738" s="112"/>
      <c r="G738" s="112"/>
      <c r="H738" s="112"/>
      <c r="I738" s="112"/>
      <c r="J738" s="112"/>
      <c r="K738" s="112"/>
      <c r="L738" s="112"/>
      <c r="M738" s="112"/>
      <c r="N738" s="113" t="s">
        <v>362</v>
      </c>
      <c r="O738" s="113"/>
      <c r="P738" s="113"/>
      <c r="Q738" s="113"/>
      <c r="R738" s="112" t="s">
        <v>557</v>
      </c>
      <c r="S738" s="112"/>
      <c r="T738" s="112"/>
      <c r="U738" s="112"/>
      <c r="V738" s="112"/>
      <c r="W738" s="112"/>
      <c r="X738" s="112"/>
      <c r="Y738" s="112"/>
      <c r="Z738" s="112"/>
      <c r="AA738" s="113" t="s">
        <v>478</v>
      </c>
      <c r="AB738" s="113"/>
      <c r="AC738" s="113"/>
      <c r="AD738" s="113"/>
      <c r="AE738" s="112" t="s">
        <v>595</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536</v>
      </c>
      <c r="B739" s="124"/>
      <c r="C739" s="124"/>
      <c r="D739" s="125"/>
      <c r="E739" s="126" t="s">
        <v>614</v>
      </c>
      <c r="F739" s="127"/>
      <c r="G739" s="127"/>
      <c r="H739" s="91" t="str">
        <f>IF(E739="", "", "(")</f>
        <v>(</v>
      </c>
      <c r="I739" s="107"/>
      <c r="J739" s="107"/>
      <c r="K739" s="91" t="str">
        <f>IF(OR(I739="　", I739=""), "", "-")</f>
        <v/>
      </c>
      <c r="L739" s="108">
        <v>56</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525</v>
      </c>
      <c r="B740" s="141"/>
      <c r="C740" s="141"/>
      <c r="D740" s="141"/>
      <c r="E740" s="141"/>
      <c r="F740" s="142"/>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94"/>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527</v>
      </c>
      <c r="B779" s="762"/>
      <c r="C779" s="762"/>
      <c r="D779" s="762"/>
      <c r="E779" s="762"/>
      <c r="F779" s="763"/>
      <c r="G779" s="441" t="s">
        <v>596</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597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646</v>
      </c>
      <c r="H781" s="451"/>
      <c r="I781" s="451"/>
      <c r="J781" s="451"/>
      <c r="K781" s="452"/>
      <c r="L781" s="453" t="s">
        <v>642</v>
      </c>
      <c r="M781" s="454"/>
      <c r="N781" s="454"/>
      <c r="O781" s="454"/>
      <c r="P781" s="454"/>
      <c r="Q781" s="454"/>
      <c r="R781" s="454"/>
      <c r="S781" s="454"/>
      <c r="T781" s="454"/>
      <c r="U781" s="454"/>
      <c r="V781" s="454"/>
      <c r="W781" s="454"/>
      <c r="X781" s="455"/>
      <c r="Y781" s="456">
        <v>183</v>
      </c>
      <c r="Z781" s="457"/>
      <c r="AA781" s="457"/>
      <c r="AB781" s="558"/>
      <c r="AC781" s="450" t="s">
        <v>646</v>
      </c>
      <c r="AD781" s="451"/>
      <c r="AE781" s="451"/>
      <c r="AF781" s="451"/>
      <c r="AG781" s="452"/>
      <c r="AH781" s="453" t="s">
        <v>642</v>
      </c>
      <c r="AI781" s="454"/>
      <c r="AJ781" s="454"/>
      <c r="AK781" s="454"/>
      <c r="AL781" s="454"/>
      <c r="AM781" s="454"/>
      <c r="AN781" s="454"/>
      <c r="AO781" s="454"/>
      <c r="AP781" s="454"/>
      <c r="AQ781" s="454"/>
      <c r="AR781" s="454"/>
      <c r="AS781" s="454"/>
      <c r="AT781" s="455"/>
      <c r="AU781" s="456">
        <v>38</v>
      </c>
      <c r="AV781" s="457"/>
      <c r="AW781" s="457"/>
      <c r="AX781" s="458"/>
    </row>
    <row r="782" spans="1:50" ht="24.75" customHeight="1" x14ac:dyDescent="0.15">
      <c r="A782" s="557"/>
      <c r="B782" s="764"/>
      <c r="C782" s="764"/>
      <c r="D782" s="764"/>
      <c r="E782" s="764"/>
      <c r="F782" s="765"/>
      <c r="G782" s="347" t="s">
        <v>598</v>
      </c>
      <c r="H782" s="348"/>
      <c r="I782" s="348"/>
      <c r="J782" s="348"/>
      <c r="K782" s="349"/>
      <c r="L782" s="400" t="s">
        <v>640</v>
      </c>
      <c r="M782" s="401"/>
      <c r="N782" s="401"/>
      <c r="O782" s="401"/>
      <c r="P782" s="401"/>
      <c r="Q782" s="401"/>
      <c r="R782" s="401"/>
      <c r="S782" s="401"/>
      <c r="T782" s="401"/>
      <c r="U782" s="401"/>
      <c r="V782" s="401"/>
      <c r="W782" s="401"/>
      <c r="X782" s="402"/>
      <c r="Y782" s="397">
        <v>42</v>
      </c>
      <c r="Z782" s="398"/>
      <c r="AA782" s="398"/>
      <c r="AB782" s="404"/>
      <c r="AC782" s="347" t="s">
        <v>598</v>
      </c>
      <c r="AD782" s="348"/>
      <c r="AE782" s="348"/>
      <c r="AF782" s="348"/>
      <c r="AG782" s="349"/>
      <c r="AH782" s="400" t="s">
        <v>640</v>
      </c>
      <c r="AI782" s="401"/>
      <c r="AJ782" s="401"/>
      <c r="AK782" s="401"/>
      <c r="AL782" s="401"/>
      <c r="AM782" s="401"/>
      <c r="AN782" s="401"/>
      <c r="AO782" s="401"/>
      <c r="AP782" s="401"/>
      <c r="AQ782" s="401"/>
      <c r="AR782" s="401"/>
      <c r="AS782" s="401"/>
      <c r="AT782" s="402"/>
      <c r="AU782" s="397">
        <v>4</v>
      </c>
      <c r="AV782" s="398"/>
      <c r="AW782" s="398"/>
      <c r="AX782" s="399"/>
    </row>
    <row r="783" spans="1:50" ht="24.75" customHeight="1" x14ac:dyDescent="0.15">
      <c r="A783" s="557"/>
      <c r="B783" s="764"/>
      <c r="C783" s="764"/>
      <c r="D783" s="764"/>
      <c r="E783" s="764"/>
      <c r="F783" s="765"/>
      <c r="G783" s="347" t="s">
        <v>647</v>
      </c>
      <c r="H783" s="348"/>
      <c r="I783" s="348"/>
      <c r="J783" s="348"/>
      <c r="K783" s="349"/>
      <c r="L783" s="400" t="s">
        <v>641</v>
      </c>
      <c r="M783" s="401"/>
      <c r="N783" s="401"/>
      <c r="O783" s="401"/>
      <c r="P783" s="401"/>
      <c r="Q783" s="401"/>
      <c r="R783" s="401"/>
      <c r="S783" s="401"/>
      <c r="T783" s="401"/>
      <c r="U783" s="401"/>
      <c r="V783" s="401"/>
      <c r="W783" s="401"/>
      <c r="X783" s="402"/>
      <c r="Y783" s="397">
        <v>11</v>
      </c>
      <c r="Z783" s="398"/>
      <c r="AA783" s="398"/>
      <c r="AB783" s="404"/>
      <c r="AC783" s="347" t="s">
        <v>648</v>
      </c>
      <c r="AD783" s="348"/>
      <c r="AE783" s="348"/>
      <c r="AF783" s="348"/>
      <c r="AG783" s="349"/>
      <c r="AH783" s="400" t="s">
        <v>645</v>
      </c>
      <c r="AI783" s="401"/>
      <c r="AJ783" s="401"/>
      <c r="AK783" s="401"/>
      <c r="AL783" s="401"/>
      <c r="AM783" s="401"/>
      <c r="AN783" s="401"/>
      <c r="AO783" s="401"/>
      <c r="AP783" s="401"/>
      <c r="AQ783" s="401"/>
      <c r="AR783" s="401"/>
      <c r="AS783" s="401"/>
      <c r="AT783" s="402"/>
      <c r="AU783" s="397">
        <v>1</v>
      </c>
      <c r="AV783" s="398"/>
      <c r="AW783" s="398"/>
      <c r="AX783" s="399"/>
    </row>
    <row r="784" spans="1:50" ht="24.75" customHeight="1" x14ac:dyDescent="0.15">
      <c r="A784" s="557"/>
      <c r="B784" s="764"/>
      <c r="C784" s="764"/>
      <c r="D784" s="764"/>
      <c r="E784" s="764"/>
      <c r="F784" s="765"/>
      <c r="G784" s="347" t="s">
        <v>648</v>
      </c>
      <c r="H784" s="348"/>
      <c r="I784" s="348"/>
      <c r="J784" s="348"/>
      <c r="K784" s="349"/>
      <c r="L784" s="400" t="s">
        <v>643</v>
      </c>
      <c r="M784" s="401"/>
      <c r="N784" s="401"/>
      <c r="O784" s="401"/>
      <c r="P784" s="401"/>
      <c r="Q784" s="401"/>
      <c r="R784" s="401"/>
      <c r="S784" s="401"/>
      <c r="T784" s="401"/>
      <c r="U784" s="401"/>
      <c r="V784" s="401"/>
      <c r="W784" s="401"/>
      <c r="X784" s="402"/>
      <c r="Y784" s="397">
        <v>4</v>
      </c>
      <c r="Z784" s="398"/>
      <c r="AA784" s="398"/>
      <c r="AB784" s="404"/>
      <c r="AC784" s="347" t="s">
        <v>649</v>
      </c>
      <c r="AD784" s="348"/>
      <c r="AE784" s="348"/>
      <c r="AF784" s="348"/>
      <c r="AG784" s="349"/>
      <c r="AH784" s="400" t="s">
        <v>644</v>
      </c>
      <c r="AI784" s="401"/>
      <c r="AJ784" s="401"/>
      <c r="AK784" s="401"/>
      <c r="AL784" s="401"/>
      <c r="AM784" s="401"/>
      <c r="AN784" s="401"/>
      <c r="AO784" s="401"/>
      <c r="AP784" s="401"/>
      <c r="AQ784" s="401"/>
      <c r="AR784" s="401"/>
      <c r="AS784" s="401"/>
      <c r="AT784" s="402"/>
      <c r="AU784" s="397">
        <v>3</v>
      </c>
      <c r="AV784" s="398"/>
      <c r="AW784" s="398"/>
      <c r="AX784" s="399"/>
    </row>
    <row r="785" spans="1:50" ht="24.75" customHeight="1" x14ac:dyDescent="0.15">
      <c r="A785" s="557"/>
      <c r="B785" s="764"/>
      <c r="C785" s="764"/>
      <c r="D785" s="764"/>
      <c r="E785" s="764"/>
      <c r="F785" s="765"/>
      <c r="G785" s="347" t="s">
        <v>649</v>
      </c>
      <c r="H785" s="348"/>
      <c r="I785" s="348"/>
      <c r="J785" s="348"/>
      <c r="K785" s="349"/>
      <c r="L785" s="400" t="s">
        <v>644</v>
      </c>
      <c r="M785" s="401"/>
      <c r="N785" s="401"/>
      <c r="O785" s="401"/>
      <c r="P785" s="401"/>
      <c r="Q785" s="401"/>
      <c r="R785" s="401"/>
      <c r="S785" s="401"/>
      <c r="T785" s="401"/>
      <c r="U785" s="401"/>
      <c r="V785" s="401"/>
      <c r="W785" s="401"/>
      <c r="X785" s="402"/>
      <c r="Y785" s="397">
        <v>16</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256</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46</v>
      </c>
      <c r="AV791" s="414"/>
      <c r="AW791" s="414"/>
      <c r="AX791" s="416"/>
    </row>
    <row r="792" spans="1:50" ht="24.75" customHeight="1" x14ac:dyDescent="0.15">
      <c r="A792" s="557"/>
      <c r="B792" s="764"/>
      <c r="C792" s="764"/>
      <c r="D792" s="764"/>
      <c r="E792" s="764"/>
      <c r="F792" s="765"/>
      <c r="G792" s="441" t="s">
        <v>602</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619</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3"/>
    </row>
    <row r="793" spans="1:50" ht="24.75"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7"/>
      <c r="B794" s="764"/>
      <c r="C794" s="764"/>
      <c r="D794" s="764"/>
      <c r="E794" s="764"/>
      <c r="F794" s="765"/>
      <c r="G794" s="450" t="s">
        <v>598</v>
      </c>
      <c r="H794" s="451"/>
      <c r="I794" s="451"/>
      <c r="J794" s="451"/>
      <c r="K794" s="452"/>
      <c r="L794" s="453" t="s">
        <v>600</v>
      </c>
      <c r="M794" s="454"/>
      <c r="N794" s="454"/>
      <c r="O794" s="454"/>
      <c r="P794" s="454"/>
      <c r="Q794" s="454"/>
      <c r="R794" s="454"/>
      <c r="S794" s="454"/>
      <c r="T794" s="454"/>
      <c r="U794" s="454"/>
      <c r="V794" s="454"/>
      <c r="W794" s="454"/>
      <c r="X794" s="455"/>
      <c r="Y794" s="456">
        <v>12</v>
      </c>
      <c r="Z794" s="457"/>
      <c r="AA794" s="457"/>
      <c r="AB794" s="558"/>
      <c r="AC794" s="450" t="s">
        <v>598</v>
      </c>
      <c r="AD794" s="451"/>
      <c r="AE794" s="451"/>
      <c r="AF794" s="451"/>
      <c r="AG794" s="452"/>
      <c r="AH794" s="453" t="s">
        <v>620</v>
      </c>
      <c r="AI794" s="454"/>
      <c r="AJ794" s="454"/>
      <c r="AK794" s="454"/>
      <c r="AL794" s="454"/>
      <c r="AM794" s="454"/>
      <c r="AN794" s="454"/>
      <c r="AO794" s="454"/>
      <c r="AP794" s="454"/>
      <c r="AQ794" s="454"/>
      <c r="AR794" s="454"/>
      <c r="AS794" s="454"/>
      <c r="AT794" s="455"/>
      <c r="AU794" s="456">
        <v>3</v>
      </c>
      <c r="AV794" s="457"/>
      <c r="AW794" s="457"/>
      <c r="AX794" s="558"/>
    </row>
    <row r="795" spans="1:50" ht="24.75" customHeight="1" x14ac:dyDescent="0.15">
      <c r="A795" s="557"/>
      <c r="B795" s="764"/>
      <c r="C795" s="764"/>
      <c r="D795" s="764"/>
      <c r="E795" s="764"/>
      <c r="F795" s="765"/>
      <c r="G795" s="347" t="s">
        <v>599</v>
      </c>
      <c r="H795" s="348"/>
      <c r="I795" s="348"/>
      <c r="J795" s="348"/>
      <c r="K795" s="349"/>
      <c r="L795" s="400" t="s">
        <v>613</v>
      </c>
      <c r="M795" s="401"/>
      <c r="N795" s="401"/>
      <c r="O795" s="401"/>
      <c r="P795" s="401"/>
      <c r="Q795" s="401"/>
      <c r="R795" s="401"/>
      <c r="S795" s="401"/>
      <c r="T795" s="401"/>
      <c r="U795" s="401"/>
      <c r="V795" s="401"/>
      <c r="W795" s="401"/>
      <c r="X795" s="402"/>
      <c r="Y795" s="397">
        <v>158</v>
      </c>
      <c r="Z795" s="398"/>
      <c r="AA795" s="398"/>
      <c r="AB795" s="404"/>
      <c r="AC795" s="347" t="s">
        <v>196</v>
      </c>
      <c r="AD795" s="348"/>
      <c r="AE795" s="348"/>
      <c r="AF795" s="348"/>
      <c r="AG795" s="349"/>
      <c r="AH795" s="400" t="s">
        <v>653</v>
      </c>
      <c r="AI795" s="401"/>
      <c r="AJ795" s="401"/>
      <c r="AK795" s="401"/>
      <c r="AL795" s="401"/>
      <c r="AM795" s="401"/>
      <c r="AN795" s="401"/>
      <c r="AO795" s="401"/>
      <c r="AP795" s="401"/>
      <c r="AQ795" s="401"/>
      <c r="AR795" s="401"/>
      <c r="AS795" s="401"/>
      <c r="AT795" s="402"/>
      <c r="AU795" s="397">
        <v>3</v>
      </c>
      <c r="AV795" s="398"/>
      <c r="AW795" s="398"/>
      <c r="AX795" s="404"/>
    </row>
    <row r="796" spans="1:50" ht="24.75" customHeight="1" x14ac:dyDescent="0.15">
      <c r="A796" s="557"/>
      <c r="B796" s="764"/>
      <c r="C796" s="764"/>
      <c r="D796" s="764"/>
      <c r="E796" s="764"/>
      <c r="F796" s="765"/>
      <c r="G796" s="347" t="s">
        <v>651</v>
      </c>
      <c r="H796" s="348"/>
      <c r="I796" s="348"/>
      <c r="J796" s="348"/>
      <c r="K796" s="349"/>
      <c r="L796" s="400" t="s">
        <v>652</v>
      </c>
      <c r="M796" s="401"/>
      <c r="N796" s="401"/>
      <c r="O796" s="401"/>
      <c r="P796" s="401"/>
      <c r="Q796" s="401"/>
      <c r="R796" s="401"/>
      <c r="S796" s="401"/>
      <c r="T796" s="401"/>
      <c r="U796" s="401"/>
      <c r="V796" s="401"/>
      <c r="W796" s="401"/>
      <c r="X796" s="402"/>
      <c r="Y796" s="397">
        <v>13</v>
      </c>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404"/>
    </row>
    <row r="797" spans="1:50" ht="24.75" customHeight="1" x14ac:dyDescent="0.15">
      <c r="A797" s="557"/>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57"/>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57"/>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57"/>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57"/>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57"/>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57"/>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183</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6</v>
      </c>
      <c r="AV804" s="414"/>
      <c r="AW804" s="414"/>
      <c r="AX804" s="416"/>
    </row>
    <row r="805" spans="1:50" ht="24.75" customHeight="1" x14ac:dyDescent="0.15">
      <c r="A805" s="557"/>
      <c r="B805" s="764"/>
      <c r="C805" s="764"/>
      <c r="D805" s="764"/>
      <c r="E805" s="764"/>
      <c r="F805" s="765"/>
      <c r="G805" s="441" t="s">
        <v>618</v>
      </c>
      <c r="H805" s="442"/>
      <c r="I805" s="442"/>
      <c r="J805" s="442"/>
      <c r="K805" s="442"/>
      <c r="L805" s="442"/>
      <c r="M805" s="442"/>
      <c r="N805" s="442"/>
      <c r="O805" s="442"/>
      <c r="P805" s="442"/>
      <c r="Q805" s="442"/>
      <c r="R805" s="442"/>
      <c r="S805" s="442"/>
      <c r="T805" s="442"/>
      <c r="U805" s="442"/>
      <c r="V805" s="442"/>
      <c r="W805" s="442"/>
      <c r="X805" s="442"/>
      <c r="Y805" s="442"/>
      <c r="Z805" s="442"/>
      <c r="AA805" s="442"/>
      <c r="AB805" s="444"/>
      <c r="AC805" s="441" t="s">
        <v>617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3"/>
    </row>
    <row r="806" spans="1:50" ht="24.75"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57"/>
      <c r="B807" s="764"/>
      <c r="C807" s="764"/>
      <c r="D807" s="764"/>
      <c r="E807" s="764"/>
      <c r="F807" s="765"/>
      <c r="G807" s="450" t="s">
        <v>598</v>
      </c>
      <c r="H807" s="451"/>
      <c r="I807" s="451"/>
      <c r="J807" s="451"/>
      <c r="K807" s="452"/>
      <c r="L807" s="453" t="s">
        <v>622</v>
      </c>
      <c r="M807" s="454"/>
      <c r="N807" s="454"/>
      <c r="O807" s="454"/>
      <c r="P807" s="454"/>
      <c r="Q807" s="454"/>
      <c r="R807" s="454"/>
      <c r="S807" s="454"/>
      <c r="T807" s="454"/>
      <c r="U807" s="454"/>
      <c r="V807" s="454"/>
      <c r="W807" s="454"/>
      <c r="X807" s="455"/>
      <c r="Y807" s="456">
        <v>15</v>
      </c>
      <c r="Z807" s="457"/>
      <c r="AA807" s="457"/>
      <c r="AB807" s="558"/>
      <c r="AC807" s="450" t="s">
        <v>598</v>
      </c>
      <c r="AD807" s="451"/>
      <c r="AE807" s="451"/>
      <c r="AF807" s="451"/>
      <c r="AG807" s="452"/>
      <c r="AH807" s="453" t="s">
        <v>624</v>
      </c>
      <c r="AI807" s="454"/>
      <c r="AJ807" s="454"/>
      <c r="AK807" s="454"/>
      <c r="AL807" s="454"/>
      <c r="AM807" s="454"/>
      <c r="AN807" s="454"/>
      <c r="AO807" s="454"/>
      <c r="AP807" s="454"/>
      <c r="AQ807" s="454"/>
      <c r="AR807" s="454"/>
      <c r="AS807" s="454"/>
      <c r="AT807" s="455"/>
      <c r="AU807" s="456">
        <v>1</v>
      </c>
      <c r="AV807" s="457"/>
      <c r="AW807" s="457"/>
      <c r="AX807" s="458"/>
    </row>
    <row r="808" spans="1:50" ht="24.75" customHeight="1" x14ac:dyDescent="0.15">
      <c r="A808" s="557"/>
      <c r="B808" s="764"/>
      <c r="C808" s="764"/>
      <c r="D808" s="764"/>
      <c r="E808" s="764"/>
      <c r="F808" s="765"/>
      <c r="G808" s="347" t="s">
        <v>601</v>
      </c>
      <c r="H808" s="348"/>
      <c r="I808" s="348"/>
      <c r="J808" s="348"/>
      <c r="K808" s="349"/>
      <c r="L808" s="400" t="s">
        <v>621</v>
      </c>
      <c r="M808" s="401"/>
      <c r="N808" s="401"/>
      <c r="O808" s="401"/>
      <c r="P808" s="401"/>
      <c r="Q808" s="401"/>
      <c r="R808" s="401"/>
      <c r="S808" s="401"/>
      <c r="T808" s="401"/>
      <c r="U808" s="401"/>
      <c r="V808" s="401"/>
      <c r="W808" s="401"/>
      <c r="X808" s="402"/>
      <c r="Y808" s="397">
        <v>11</v>
      </c>
      <c r="Z808" s="398"/>
      <c r="AA808" s="398"/>
      <c r="AB808" s="404"/>
      <c r="AC808" s="347" t="s">
        <v>196</v>
      </c>
      <c r="AD808" s="348"/>
      <c r="AE808" s="348"/>
      <c r="AF808" s="348"/>
      <c r="AG808" s="349"/>
      <c r="AH808" s="400" t="s">
        <v>623</v>
      </c>
      <c r="AI808" s="401"/>
      <c r="AJ808" s="401"/>
      <c r="AK808" s="401"/>
      <c r="AL808" s="401"/>
      <c r="AM808" s="401"/>
      <c r="AN808" s="401"/>
      <c r="AO808" s="401"/>
      <c r="AP808" s="401"/>
      <c r="AQ808" s="401"/>
      <c r="AR808" s="401"/>
      <c r="AS808" s="401"/>
      <c r="AT808" s="402"/>
      <c r="AU808" s="397">
        <v>5</v>
      </c>
      <c r="AV808" s="398"/>
      <c r="AW808" s="398"/>
      <c r="AX808" s="399"/>
    </row>
    <row r="809" spans="1:50" ht="24.75" customHeight="1" x14ac:dyDescent="0.15">
      <c r="A809" s="557"/>
      <c r="B809" s="764"/>
      <c r="C809" s="764"/>
      <c r="D809" s="764"/>
      <c r="E809" s="764"/>
      <c r="F809" s="765"/>
      <c r="G809" s="347" t="s">
        <v>196</v>
      </c>
      <c r="H809" s="348"/>
      <c r="I809" s="348"/>
      <c r="J809" s="348"/>
      <c r="K809" s="349"/>
      <c r="L809" s="400" t="s">
        <v>654</v>
      </c>
      <c r="M809" s="401"/>
      <c r="N809" s="401"/>
      <c r="O809" s="401"/>
      <c r="P809" s="401"/>
      <c r="Q809" s="401"/>
      <c r="R809" s="401"/>
      <c r="S809" s="401"/>
      <c r="T809" s="401"/>
      <c r="U809" s="401"/>
      <c r="V809" s="401"/>
      <c r="W809" s="401"/>
      <c r="X809" s="402"/>
      <c r="Y809" s="397">
        <v>6</v>
      </c>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customHeight="1" x14ac:dyDescent="0.15">
      <c r="A810" s="557"/>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customHeight="1" x14ac:dyDescent="0.15">
      <c r="A811" s="557"/>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customHeight="1" x14ac:dyDescent="0.15">
      <c r="A812" s="557"/>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customHeight="1" x14ac:dyDescent="0.15">
      <c r="A813" s="557"/>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customHeight="1" x14ac:dyDescent="0.15">
      <c r="A814" s="557"/>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customHeight="1" x14ac:dyDescent="0.15">
      <c r="A815" s="557"/>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customHeight="1" x14ac:dyDescent="0.15">
      <c r="A816" s="557"/>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32</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6</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482</v>
      </c>
      <c r="AM831" s="960"/>
      <c r="AN831" s="960"/>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475</v>
      </c>
      <c r="AD836" s="276"/>
      <c r="AE836" s="276"/>
      <c r="AF836" s="276"/>
      <c r="AG836" s="276"/>
      <c r="AH836" s="343" t="s">
        <v>508</v>
      </c>
      <c r="AI836" s="345"/>
      <c r="AJ836" s="345"/>
      <c r="AK836" s="345"/>
      <c r="AL836" s="345" t="s">
        <v>21</v>
      </c>
      <c r="AM836" s="345"/>
      <c r="AN836" s="345"/>
      <c r="AO836" s="428"/>
      <c r="AP836" s="429" t="s">
        <v>433</v>
      </c>
      <c r="AQ836" s="429"/>
      <c r="AR836" s="429"/>
      <c r="AS836" s="429"/>
      <c r="AT836" s="429"/>
      <c r="AU836" s="429"/>
      <c r="AV836" s="429"/>
      <c r="AW836" s="429"/>
      <c r="AX836" s="429"/>
    </row>
    <row r="837" spans="1:50" ht="52.5" customHeight="1" x14ac:dyDescent="0.15">
      <c r="A837" s="403">
        <v>1</v>
      </c>
      <c r="B837" s="403">
        <v>1</v>
      </c>
      <c r="C837" s="426" t="s">
        <v>604</v>
      </c>
      <c r="D837" s="417"/>
      <c r="E837" s="417"/>
      <c r="F837" s="417"/>
      <c r="G837" s="417"/>
      <c r="H837" s="417"/>
      <c r="I837" s="417"/>
      <c r="J837" s="418">
        <v>6050005002007</v>
      </c>
      <c r="K837" s="419"/>
      <c r="L837" s="419"/>
      <c r="M837" s="419"/>
      <c r="N837" s="419"/>
      <c r="O837" s="419"/>
      <c r="P837" s="427" t="s">
        <v>611</v>
      </c>
      <c r="Q837" s="316"/>
      <c r="R837" s="316"/>
      <c r="S837" s="316"/>
      <c r="T837" s="316"/>
      <c r="U837" s="316"/>
      <c r="V837" s="316"/>
      <c r="W837" s="316"/>
      <c r="X837" s="316"/>
      <c r="Y837" s="317">
        <v>256</v>
      </c>
      <c r="Z837" s="318"/>
      <c r="AA837" s="318"/>
      <c r="AB837" s="319"/>
      <c r="AC837" s="327" t="s">
        <v>520</v>
      </c>
      <c r="AD837" s="425"/>
      <c r="AE837" s="425"/>
      <c r="AF837" s="425"/>
      <c r="AG837" s="425"/>
      <c r="AH837" s="420" t="s">
        <v>594</v>
      </c>
      <c r="AI837" s="421"/>
      <c r="AJ837" s="421"/>
      <c r="AK837" s="421"/>
      <c r="AL837" s="324">
        <v>100</v>
      </c>
      <c r="AM837" s="325"/>
      <c r="AN837" s="325"/>
      <c r="AO837" s="326"/>
      <c r="AP837" s="320" t="s">
        <v>605</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475</v>
      </c>
      <c r="AD869" s="276"/>
      <c r="AE869" s="276"/>
      <c r="AF869" s="276"/>
      <c r="AG869" s="276"/>
      <c r="AH869" s="343" t="s">
        <v>508</v>
      </c>
      <c r="AI869" s="345"/>
      <c r="AJ869" s="345"/>
      <c r="AK869" s="345"/>
      <c r="AL869" s="345" t="s">
        <v>21</v>
      </c>
      <c r="AM869" s="345"/>
      <c r="AN869" s="345"/>
      <c r="AO869" s="428"/>
      <c r="AP869" s="429" t="s">
        <v>433</v>
      </c>
      <c r="AQ869" s="429"/>
      <c r="AR869" s="429"/>
      <c r="AS869" s="429"/>
      <c r="AT869" s="429"/>
      <c r="AU869" s="429"/>
      <c r="AV869" s="429"/>
      <c r="AW869" s="429"/>
      <c r="AX869" s="429"/>
    </row>
    <row r="870" spans="1:50" ht="42" customHeight="1" x14ac:dyDescent="0.15">
      <c r="A870" s="403">
        <v>1</v>
      </c>
      <c r="B870" s="403">
        <v>1</v>
      </c>
      <c r="C870" s="426" t="s">
        <v>604</v>
      </c>
      <c r="D870" s="417"/>
      <c r="E870" s="417"/>
      <c r="F870" s="417"/>
      <c r="G870" s="417"/>
      <c r="H870" s="417"/>
      <c r="I870" s="417"/>
      <c r="J870" s="418">
        <v>6050005002007</v>
      </c>
      <c r="K870" s="419"/>
      <c r="L870" s="419"/>
      <c r="M870" s="419"/>
      <c r="N870" s="419"/>
      <c r="O870" s="419"/>
      <c r="P870" s="427" t="s">
        <v>610</v>
      </c>
      <c r="Q870" s="316"/>
      <c r="R870" s="316"/>
      <c r="S870" s="316"/>
      <c r="T870" s="316"/>
      <c r="U870" s="316"/>
      <c r="V870" s="316"/>
      <c r="W870" s="316"/>
      <c r="X870" s="316"/>
      <c r="Y870" s="317">
        <v>46</v>
      </c>
      <c r="Z870" s="318"/>
      <c r="AA870" s="318"/>
      <c r="AB870" s="319"/>
      <c r="AC870" s="327" t="s">
        <v>520</v>
      </c>
      <c r="AD870" s="425"/>
      <c r="AE870" s="425"/>
      <c r="AF870" s="425"/>
      <c r="AG870" s="425"/>
      <c r="AH870" s="420" t="s">
        <v>594</v>
      </c>
      <c r="AI870" s="421"/>
      <c r="AJ870" s="421"/>
      <c r="AK870" s="421"/>
      <c r="AL870" s="324">
        <v>100</v>
      </c>
      <c r="AM870" s="325"/>
      <c r="AN870" s="325"/>
      <c r="AO870" s="326"/>
      <c r="AP870" s="320" t="s">
        <v>605</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475</v>
      </c>
      <c r="AD902" s="276"/>
      <c r="AE902" s="276"/>
      <c r="AF902" s="276"/>
      <c r="AG902" s="276"/>
      <c r="AH902" s="343" t="s">
        <v>508</v>
      </c>
      <c r="AI902" s="345"/>
      <c r="AJ902" s="345"/>
      <c r="AK902" s="345"/>
      <c r="AL902" s="345" t="s">
        <v>21</v>
      </c>
      <c r="AM902" s="345"/>
      <c r="AN902" s="345"/>
      <c r="AO902" s="428"/>
      <c r="AP902" s="429" t="s">
        <v>433</v>
      </c>
      <c r="AQ902" s="429"/>
      <c r="AR902" s="429"/>
      <c r="AS902" s="429"/>
      <c r="AT902" s="429"/>
      <c r="AU902" s="429"/>
      <c r="AV902" s="429"/>
      <c r="AW902" s="429"/>
      <c r="AX902" s="429"/>
    </row>
    <row r="903" spans="1:50" ht="30" customHeight="1" x14ac:dyDescent="0.15">
      <c r="A903" s="403">
        <v>1</v>
      </c>
      <c r="B903" s="403">
        <v>1</v>
      </c>
      <c r="C903" s="426" t="s">
        <v>606</v>
      </c>
      <c r="D903" s="417"/>
      <c r="E903" s="417"/>
      <c r="F903" s="417"/>
      <c r="G903" s="417"/>
      <c r="H903" s="417"/>
      <c r="I903" s="417"/>
      <c r="J903" s="418">
        <v>2010001034531</v>
      </c>
      <c r="K903" s="419"/>
      <c r="L903" s="419"/>
      <c r="M903" s="419"/>
      <c r="N903" s="419"/>
      <c r="O903" s="419"/>
      <c r="P903" s="427" t="s">
        <v>607</v>
      </c>
      <c r="Q903" s="316"/>
      <c r="R903" s="316"/>
      <c r="S903" s="316"/>
      <c r="T903" s="316"/>
      <c r="U903" s="316"/>
      <c r="V903" s="316"/>
      <c r="W903" s="316"/>
      <c r="X903" s="316"/>
      <c r="Y903" s="317">
        <v>183</v>
      </c>
      <c r="Z903" s="318"/>
      <c r="AA903" s="318"/>
      <c r="AB903" s="319"/>
      <c r="AC903" s="327" t="s">
        <v>514</v>
      </c>
      <c r="AD903" s="425"/>
      <c r="AE903" s="425"/>
      <c r="AF903" s="425"/>
      <c r="AG903" s="425"/>
      <c r="AH903" s="420">
        <v>1</v>
      </c>
      <c r="AI903" s="421"/>
      <c r="AJ903" s="421"/>
      <c r="AK903" s="421"/>
      <c r="AL903" s="324">
        <v>99.7</v>
      </c>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475</v>
      </c>
      <c r="AD935" s="276"/>
      <c r="AE935" s="276"/>
      <c r="AF935" s="276"/>
      <c r="AG935" s="276"/>
      <c r="AH935" s="343" t="s">
        <v>508</v>
      </c>
      <c r="AI935" s="345"/>
      <c r="AJ935" s="345"/>
      <c r="AK935" s="345"/>
      <c r="AL935" s="345" t="s">
        <v>21</v>
      </c>
      <c r="AM935" s="345"/>
      <c r="AN935" s="345"/>
      <c r="AO935" s="428"/>
      <c r="AP935" s="429" t="s">
        <v>433</v>
      </c>
      <c r="AQ935" s="429"/>
      <c r="AR935" s="429"/>
      <c r="AS935" s="429"/>
      <c r="AT935" s="429"/>
      <c r="AU935" s="429"/>
      <c r="AV935" s="429"/>
      <c r="AW935" s="429"/>
      <c r="AX935" s="429"/>
    </row>
    <row r="936" spans="1:50" ht="30" customHeight="1" x14ac:dyDescent="0.15">
      <c r="A936" s="403">
        <v>1</v>
      </c>
      <c r="B936" s="403">
        <v>1</v>
      </c>
      <c r="C936" s="426" t="s">
        <v>626</v>
      </c>
      <c r="D936" s="417"/>
      <c r="E936" s="417"/>
      <c r="F936" s="417"/>
      <c r="G936" s="417"/>
      <c r="H936" s="417"/>
      <c r="I936" s="417"/>
      <c r="J936" s="418">
        <v>7010601041419</v>
      </c>
      <c r="K936" s="419"/>
      <c r="L936" s="419"/>
      <c r="M936" s="419"/>
      <c r="N936" s="419"/>
      <c r="O936" s="419"/>
      <c r="P936" s="427" t="s">
        <v>627</v>
      </c>
      <c r="Q936" s="316"/>
      <c r="R936" s="316"/>
      <c r="S936" s="316"/>
      <c r="T936" s="316"/>
      <c r="U936" s="316"/>
      <c r="V936" s="316"/>
      <c r="W936" s="316"/>
      <c r="X936" s="316"/>
      <c r="Y936" s="317">
        <v>6</v>
      </c>
      <c r="Z936" s="318"/>
      <c r="AA936" s="318"/>
      <c r="AB936" s="319"/>
      <c r="AC936" s="327" t="s">
        <v>514</v>
      </c>
      <c r="AD936" s="425"/>
      <c r="AE936" s="425"/>
      <c r="AF936" s="425"/>
      <c r="AG936" s="425"/>
      <c r="AH936" s="420">
        <v>1</v>
      </c>
      <c r="AI936" s="421"/>
      <c r="AJ936" s="421"/>
      <c r="AK936" s="421"/>
      <c r="AL936" s="324">
        <v>96.2</v>
      </c>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475</v>
      </c>
      <c r="AD968" s="276"/>
      <c r="AE968" s="276"/>
      <c r="AF968" s="276"/>
      <c r="AG968" s="276"/>
      <c r="AH968" s="343" t="s">
        <v>508</v>
      </c>
      <c r="AI968" s="345"/>
      <c r="AJ968" s="345"/>
      <c r="AK968" s="345"/>
      <c r="AL968" s="345" t="s">
        <v>21</v>
      </c>
      <c r="AM968" s="345"/>
      <c r="AN968" s="345"/>
      <c r="AO968" s="428"/>
      <c r="AP968" s="429" t="s">
        <v>433</v>
      </c>
      <c r="AQ968" s="429"/>
      <c r="AR968" s="429"/>
      <c r="AS968" s="429"/>
      <c r="AT968" s="429"/>
      <c r="AU968" s="429"/>
      <c r="AV968" s="429"/>
      <c r="AW968" s="429"/>
      <c r="AX968" s="429"/>
    </row>
    <row r="969" spans="1:50" ht="30" customHeight="1" x14ac:dyDescent="0.15">
      <c r="A969" s="403">
        <v>1</v>
      </c>
      <c r="B969" s="403">
        <v>1</v>
      </c>
      <c r="C969" s="426" t="s">
        <v>608</v>
      </c>
      <c r="D969" s="417"/>
      <c r="E969" s="417"/>
      <c r="F969" s="417"/>
      <c r="G969" s="417"/>
      <c r="H969" s="417"/>
      <c r="I969" s="417"/>
      <c r="J969" s="418">
        <v>7010001008844</v>
      </c>
      <c r="K969" s="419"/>
      <c r="L969" s="419"/>
      <c r="M969" s="419"/>
      <c r="N969" s="419"/>
      <c r="O969" s="419"/>
      <c r="P969" s="427" t="s">
        <v>609</v>
      </c>
      <c r="Q969" s="316"/>
      <c r="R969" s="316"/>
      <c r="S969" s="316"/>
      <c r="T969" s="316"/>
      <c r="U969" s="316"/>
      <c r="V969" s="316"/>
      <c r="W969" s="316"/>
      <c r="X969" s="316"/>
      <c r="Y969" s="317">
        <v>32</v>
      </c>
      <c r="Z969" s="318"/>
      <c r="AA969" s="318"/>
      <c r="AB969" s="319"/>
      <c r="AC969" s="327" t="s">
        <v>514</v>
      </c>
      <c r="AD969" s="425"/>
      <c r="AE969" s="425"/>
      <c r="AF969" s="425"/>
      <c r="AG969" s="425"/>
      <c r="AH969" s="420">
        <v>1</v>
      </c>
      <c r="AI969" s="421"/>
      <c r="AJ969" s="421"/>
      <c r="AK969" s="421"/>
      <c r="AL969" s="324">
        <v>99.4</v>
      </c>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475</v>
      </c>
      <c r="AD1001" s="276"/>
      <c r="AE1001" s="276"/>
      <c r="AF1001" s="276"/>
      <c r="AG1001" s="276"/>
      <c r="AH1001" s="343" t="s">
        <v>508</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customHeight="1" x14ac:dyDescent="0.15">
      <c r="A1002" s="403">
        <v>1</v>
      </c>
      <c r="B1002" s="403">
        <v>1</v>
      </c>
      <c r="C1002" s="426" t="s">
        <v>606</v>
      </c>
      <c r="D1002" s="417"/>
      <c r="E1002" s="417"/>
      <c r="F1002" s="417"/>
      <c r="G1002" s="417"/>
      <c r="H1002" s="417"/>
      <c r="I1002" s="417"/>
      <c r="J1002" s="418">
        <v>2010001034531</v>
      </c>
      <c r="K1002" s="419"/>
      <c r="L1002" s="419"/>
      <c r="M1002" s="419"/>
      <c r="N1002" s="419"/>
      <c r="O1002" s="419"/>
      <c r="P1002" s="427" t="s">
        <v>612</v>
      </c>
      <c r="Q1002" s="316"/>
      <c r="R1002" s="316"/>
      <c r="S1002" s="316"/>
      <c r="T1002" s="316"/>
      <c r="U1002" s="316"/>
      <c r="V1002" s="316"/>
      <c r="W1002" s="316"/>
      <c r="X1002" s="316"/>
      <c r="Y1002" s="317">
        <v>6</v>
      </c>
      <c r="Z1002" s="318"/>
      <c r="AA1002" s="318"/>
      <c r="AB1002" s="319"/>
      <c r="AC1002" s="327" t="s">
        <v>514</v>
      </c>
      <c r="AD1002" s="425"/>
      <c r="AE1002" s="425"/>
      <c r="AF1002" s="425"/>
      <c r="AG1002" s="425"/>
      <c r="AH1002" s="420">
        <v>1</v>
      </c>
      <c r="AI1002" s="421"/>
      <c r="AJ1002" s="421"/>
      <c r="AK1002" s="421"/>
      <c r="AL1002" s="324">
        <v>99.6</v>
      </c>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475</v>
      </c>
      <c r="AD1034" s="276"/>
      <c r="AE1034" s="276"/>
      <c r="AF1034" s="276"/>
      <c r="AG1034" s="276"/>
      <c r="AH1034" s="343" t="s">
        <v>508</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475</v>
      </c>
      <c r="AD1067" s="276"/>
      <c r="AE1067" s="276"/>
      <c r="AF1067" s="276"/>
      <c r="AG1067" s="276"/>
      <c r="AH1067" s="343" t="s">
        <v>508</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463</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482</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6" t="s">
        <v>397</v>
      </c>
      <c r="D1101" s="895"/>
      <c r="E1101" s="276" t="s">
        <v>396</v>
      </c>
      <c r="F1101" s="895"/>
      <c r="G1101" s="895"/>
      <c r="H1101" s="895"/>
      <c r="I1101" s="895"/>
      <c r="J1101" s="276" t="s">
        <v>432</v>
      </c>
      <c r="K1101" s="276"/>
      <c r="L1101" s="276"/>
      <c r="M1101" s="276"/>
      <c r="N1101" s="276"/>
      <c r="O1101" s="276"/>
      <c r="P1101" s="343" t="s">
        <v>27</v>
      </c>
      <c r="Q1101" s="343"/>
      <c r="R1101" s="343"/>
      <c r="S1101" s="343"/>
      <c r="T1101" s="343"/>
      <c r="U1101" s="343"/>
      <c r="V1101" s="343"/>
      <c r="W1101" s="343"/>
      <c r="X1101" s="343"/>
      <c r="Y1101" s="276" t="s">
        <v>434</v>
      </c>
      <c r="Z1101" s="895"/>
      <c r="AA1101" s="895"/>
      <c r="AB1101" s="895"/>
      <c r="AC1101" s="276" t="s">
        <v>377</v>
      </c>
      <c r="AD1101" s="276"/>
      <c r="AE1101" s="276"/>
      <c r="AF1101" s="276"/>
      <c r="AG1101" s="276"/>
      <c r="AH1101" s="343" t="s">
        <v>391</v>
      </c>
      <c r="AI1101" s="344"/>
      <c r="AJ1101" s="344"/>
      <c r="AK1101" s="344"/>
      <c r="AL1101" s="344" t="s">
        <v>21</v>
      </c>
      <c r="AM1101" s="344"/>
      <c r="AN1101" s="344"/>
      <c r="AO1101" s="898"/>
      <c r="AP1101" s="429" t="s">
        <v>464</v>
      </c>
      <c r="AQ1101" s="429"/>
      <c r="AR1101" s="429"/>
      <c r="AS1101" s="429"/>
      <c r="AT1101" s="429"/>
      <c r="AU1101" s="429"/>
      <c r="AV1101" s="429"/>
      <c r="AW1101" s="429"/>
      <c r="AX1101" s="429"/>
    </row>
    <row r="1102" spans="1:50" ht="30" hidden="1" customHeight="1" x14ac:dyDescent="0.15">
      <c r="A1102" s="403">
        <v>1</v>
      </c>
      <c r="B1102" s="403">
        <v>1</v>
      </c>
      <c r="C1102" s="897"/>
      <c r="D1102" s="897"/>
      <c r="E1102" s="896"/>
      <c r="F1102" s="896"/>
      <c r="G1102" s="896"/>
      <c r="H1102" s="896"/>
      <c r="I1102" s="896"/>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7"/>
      <c r="D1119" s="897"/>
      <c r="E1119" s="260"/>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cfRule type="expression" dxfId="2775" priority="13659">
      <formula>IF(RIGHT(TEXT(AU821,"0.#"),1)=".",FALSE,TRUE)</formula>
    </cfRule>
    <cfRule type="expression" dxfId="2774" priority="13660">
      <formula>IF(RIGHT(TEXT(AU821,"0.#"),1)=".",TRUE,FALSE)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7:AU803">
    <cfRule type="expression" dxfId="2771" priority="13655">
      <formula>IF(RIGHT(TEXT(AU797,"0.#"),1)=".",FALSE,TRUE)</formula>
    </cfRule>
    <cfRule type="expression" dxfId="2770" priority="13656">
      <formula>IF(RIGHT(TEXT(AU797,"0.#"),1)=".",TRUE,FALSE)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70">
    <cfRule type="expression" dxfId="2051" priority="2035">
      <formula>IF(RIGHT(TEXT(Y970,"0.#"),1)=".",FALSE,TRUE)</formula>
    </cfRule>
    <cfRule type="expression" dxfId="2050" priority="2036">
      <formula>IF(RIGHT(TEXT(Y970,"0.#"),1)=".",TRUE,FALSE)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3">
    <cfRule type="expression" dxfId="1927" priority="2023">
      <formula>IF(RIGHT(TEXT(Y1003,"0.#"),1)=".",FALSE,TRUE)</formula>
    </cfRule>
    <cfRule type="expression" dxfId="1926" priority="2024">
      <formula>IF(RIGHT(TEXT(Y1003,"0.#"),1)=".",TRUE,FALSE)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AU796 AU794">
    <cfRule type="expression" dxfId="709" priority="7">
      <formula>IF(RIGHT(TEXT(AU794,"0.#"),1)=".",FALSE,TRUE)</formula>
    </cfRule>
    <cfRule type="expression" dxfId="708" priority="8">
      <formula>IF(RIGHT(TEXT(AU794,"0.#"),1)=".",TRUE,FALSE)</formula>
    </cfRule>
  </conditionalFormatting>
  <conditionalFormatting sqref="AU795">
    <cfRule type="expression" dxfId="707" priority="9">
      <formula>IF(RIGHT(TEXT(AU795,"0.#"),1)=".",FALSE,TRUE)</formula>
    </cfRule>
    <cfRule type="expression" dxfId="706" priority="10">
      <formula>IF(RIGHT(TEXT(AU795,"0.#"),1)=".",TRUE,FALSE)</formula>
    </cfRule>
  </conditionalFormatting>
  <conditionalFormatting sqref="AU808">
    <cfRule type="expression" dxfId="705" priority="5">
      <formula>IF(RIGHT(TEXT(AU808,"0.#"),1)=".",FALSE,TRUE)</formula>
    </cfRule>
    <cfRule type="expression" dxfId="704" priority="6">
      <formula>IF(RIGHT(TEXT(AU808,"0.#"),1)=".",TRUE,FALSE)</formula>
    </cfRule>
  </conditionalFormatting>
  <conditionalFormatting sqref="Y1002">
    <cfRule type="expression" dxfId="703" priority="3">
      <formula>IF(RIGHT(TEXT(Y1002,"0.#"),1)=".",FALSE,TRUE)</formula>
    </cfRule>
    <cfRule type="expression" dxfId="702" priority="4">
      <formula>IF(RIGHT(TEXT(Y1002,"0.#"),1)=".",TRUE,FALSE)</formula>
    </cfRule>
  </conditionalFormatting>
  <conditionalFormatting sqref="Y969">
    <cfRule type="expression" dxfId="701" priority="1">
      <formula>IF(RIGHT(TEXT(Y969,"0.#"),1)=".",FALSE,TRUE)</formula>
    </cfRule>
    <cfRule type="expression" dxfId="700" priority="2">
      <formula>IF(RIGHT(TEXT(Y969,"0.#"),1)=".",TRUE,FALSE)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49" man="1"/>
    <brk id="189" max="49" man="1"/>
    <brk id="725" max="49" man="1"/>
    <brk id="739" max="49" man="1"/>
    <brk id="778" max="49" man="1"/>
    <brk id="832" max="49" man="1"/>
    <brk id="1002"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0" sqref="K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501</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459</v>
      </c>
      <c r="Y5" s="32" t="s">
        <v>74</v>
      </c>
      <c r="Z5" s="30"/>
      <c r="AA5" s="32" t="s">
        <v>79</v>
      </c>
      <c r="AB5" s="31"/>
      <c r="AC5" s="32" t="s">
        <v>298</v>
      </c>
      <c r="AD5" s="31"/>
      <c r="AE5" s="45" t="s">
        <v>526</v>
      </c>
      <c r="AF5" s="30"/>
      <c r="AG5" s="56" t="s">
        <v>516</v>
      </c>
      <c r="AI5" s="56" t="s">
        <v>502</v>
      </c>
      <c r="AK5" s="54" t="str">
        <f t="shared" si="7"/>
        <v>D</v>
      </c>
      <c r="AP5" s="56" t="s">
        <v>516</v>
      </c>
    </row>
    <row r="6" spans="1:42" ht="13.5" customHeight="1" x14ac:dyDescent="0.15">
      <c r="A6" s="14" t="s">
        <v>206</v>
      </c>
      <c r="B6" s="15" t="s">
        <v>547</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462</v>
      </c>
      <c r="AK6" s="54" t="str">
        <f t="shared" si="7"/>
        <v>E</v>
      </c>
      <c r="AP6" s="56" t="s">
        <v>517</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547</v>
      </c>
      <c r="M9" s="13" t="str">
        <f t="shared" si="2"/>
        <v>エネルギー対策</v>
      </c>
      <c r="N9" s="13" t="str">
        <f t="shared" si="6"/>
        <v>エネルギー対策</v>
      </c>
      <c r="O9" s="13"/>
      <c r="P9" s="13"/>
      <c r="Q9" s="19"/>
      <c r="T9" s="13"/>
      <c r="U9" s="32" t="s">
        <v>466</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460</v>
      </c>
      <c r="B10" s="15"/>
      <c r="C10" s="13" t="str">
        <f t="shared" si="0"/>
        <v/>
      </c>
      <c r="D10" s="13" t="str">
        <f t="shared" si="8"/>
        <v>科学技術・イノベーション</v>
      </c>
      <c r="F10" s="18" t="s">
        <v>235</v>
      </c>
      <c r="G10" s="17"/>
      <c r="H10" s="13" t="str">
        <f t="shared" si="1"/>
        <v/>
      </c>
      <c r="I10" s="13" t="str">
        <f t="shared" si="5"/>
        <v/>
      </c>
      <c r="K10" s="14" t="s">
        <v>465</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496</v>
      </c>
    </row>
    <row r="11" spans="1:42" ht="13.5" customHeight="1" x14ac:dyDescent="0.15">
      <c r="A11" s="14" t="s">
        <v>210</v>
      </c>
      <c r="B11" s="15"/>
      <c r="C11" s="13" t="str">
        <f t="shared" si="0"/>
        <v/>
      </c>
      <c r="D11" s="13" t="str">
        <f t="shared" si="8"/>
        <v>科学技術・イノベーション</v>
      </c>
      <c r="F11" s="18" t="s">
        <v>236</v>
      </c>
      <c r="G11" s="17" t="s">
        <v>547</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487</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468</v>
      </c>
      <c r="AN2" s="1000"/>
      <c r="AO2" s="1000"/>
      <c r="AP2" s="459"/>
      <c r="AQ2" s="174" t="s">
        <v>355</v>
      </c>
      <c r="AR2" s="167"/>
      <c r="AS2" s="167"/>
      <c r="AT2" s="168"/>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09"/>
      <c r="Z3" s="1010"/>
      <c r="AA3" s="1011"/>
      <c r="AB3" s="1015"/>
      <c r="AC3" s="1016"/>
      <c r="AD3" s="1017"/>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6"/>
      <c r="B4" s="514"/>
      <c r="C4" s="514"/>
      <c r="D4" s="514"/>
      <c r="E4" s="514"/>
      <c r="F4" s="515"/>
      <c r="G4" s="541"/>
      <c r="H4" s="1018"/>
      <c r="I4" s="1018"/>
      <c r="J4" s="1018"/>
      <c r="K4" s="1018"/>
      <c r="L4" s="1018"/>
      <c r="M4" s="1018"/>
      <c r="N4" s="1018"/>
      <c r="O4" s="1019"/>
      <c r="P4" s="159"/>
      <c r="Q4" s="1026"/>
      <c r="R4" s="1026"/>
      <c r="S4" s="1026"/>
      <c r="T4" s="1026"/>
      <c r="U4" s="1026"/>
      <c r="V4" s="1026"/>
      <c r="W4" s="1026"/>
      <c r="X4" s="1027"/>
      <c r="Y4" s="1004" t="s">
        <v>12</v>
      </c>
      <c r="Z4" s="1005"/>
      <c r="AA4" s="1006"/>
      <c r="AB4" s="552"/>
      <c r="AC4" s="1007"/>
      <c r="AD4" s="1007"/>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2" t="s">
        <v>54</v>
      </c>
      <c r="Z5" s="1001"/>
      <c r="AA5" s="1002"/>
      <c r="AB5" s="523"/>
      <c r="AC5" s="1003"/>
      <c r="AD5" s="1003"/>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1" t="s">
        <v>521</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487</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468</v>
      </c>
      <c r="AN9" s="1000"/>
      <c r="AO9" s="1000"/>
      <c r="AP9" s="459"/>
      <c r="AQ9" s="174" t="s">
        <v>355</v>
      </c>
      <c r="AR9" s="167"/>
      <c r="AS9" s="167"/>
      <c r="AT9" s="168"/>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9"/>
      <c r="Z10" s="1010"/>
      <c r="AA10" s="1011"/>
      <c r="AB10" s="1015"/>
      <c r="AC10" s="1016"/>
      <c r="AD10" s="1017"/>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6"/>
      <c r="B11" s="514"/>
      <c r="C11" s="514"/>
      <c r="D11" s="514"/>
      <c r="E11" s="514"/>
      <c r="F11" s="515"/>
      <c r="G11" s="541"/>
      <c r="H11" s="1018"/>
      <c r="I11" s="1018"/>
      <c r="J11" s="1018"/>
      <c r="K11" s="1018"/>
      <c r="L11" s="1018"/>
      <c r="M11" s="1018"/>
      <c r="N11" s="1018"/>
      <c r="O11" s="1019"/>
      <c r="P11" s="159"/>
      <c r="Q11" s="1026"/>
      <c r="R11" s="1026"/>
      <c r="S11" s="1026"/>
      <c r="T11" s="1026"/>
      <c r="U11" s="1026"/>
      <c r="V11" s="1026"/>
      <c r="W11" s="1026"/>
      <c r="X11" s="1027"/>
      <c r="Y11" s="1004" t="s">
        <v>12</v>
      </c>
      <c r="Z11" s="1005"/>
      <c r="AA11" s="1006"/>
      <c r="AB11" s="552"/>
      <c r="AC11" s="1007"/>
      <c r="AD11" s="1007"/>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3"/>
      <c r="AC12" s="1003"/>
      <c r="AD12" s="1003"/>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1" t="s">
        <v>521</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487</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468</v>
      </c>
      <c r="AN16" s="1000"/>
      <c r="AO16" s="1000"/>
      <c r="AP16" s="459"/>
      <c r="AQ16" s="174" t="s">
        <v>355</v>
      </c>
      <c r="AR16" s="167"/>
      <c r="AS16" s="167"/>
      <c r="AT16" s="168"/>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9"/>
      <c r="Z17" s="1010"/>
      <c r="AA17" s="1011"/>
      <c r="AB17" s="1015"/>
      <c r="AC17" s="1016"/>
      <c r="AD17" s="1017"/>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6"/>
      <c r="B18" s="514"/>
      <c r="C18" s="514"/>
      <c r="D18" s="514"/>
      <c r="E18" s="514"/>
      <c r="F18" s="515"/>
      <c r="G18" s="541"/>
      <c r="H18" s="1018"/>
      <c r="I18" s="1018"/>
      <c r="J18" s="1018"/>
      <c r="K18" s="1018"/>
      <c r="L18" s="1018"/>
      <c r="M18" s="1018"/>
      <c r="N18" s="1018"/>
      <c r="O18" s="1019"/>
      <c r="P18" s="159"/>
      <c r="Q18" s="1026"/>
      <c r="R18" s="1026"/>
      <c r="S18" s="1026"/>
      <c r="T18" s="1026"/>
      <c r="U18" s="1026"/>
      <c r="V18" s="1026"/>
      <c r="W18" s="1026"/>
      <c r="X18" s="1027"/>
      <c r="Y18" s="1004" t="s">
        <v>12</v>
      </c>
      <c r="Z18" s="1005"/>
      <c r="AA18" s="1006"/>
      <c r="AB18" s="552"/>
      <c r="AC18" s="1007"/>
      <c r="AD18" s="1007"/>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3"/>
      <c r="AC19" s="1003"/>
      <c r="AD19" s="1003"/>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1" t="s">
        <v>521</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487</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468</v>
      </c>
      <c r="AN23" s="1000"/>
      <c r="AO23" s="1000"/>
      <c r="AP23" s="459"/>
      <c r="AQ23" s="174" t="s">
        <v>355</v>
      </c>
      <c r="AR23" s="167"/>
      <c r="AS23" s="167"/>
      <c r="AT23" s="168"/>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9"/>
      <c r="Z24" s="1010"/>
      <c r="AA24" s="1011"/>
      <c r="AB24" s="1015"/>
      <c r="AC24" s="1016"/>
      <c r="AD24" s="1017"/>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6"/>
      <c r="B25" s="514"/>
      <c r="C25" s="514"/>
      <c r="D25" s="514"/>
      <c r="E25" s="514"/>
      <c r="F25" s="515"/>
      <c r="G25" s="541"/>
      <c r="H25" s="1018"/>
      <c r="I25" s="1018"/>
      <c r="J25" s="1018"/>
      <c r="K25" s="1018"/>
      <c r="L25" s="1018"/>
      <c r="M25" s="1018"/>
      <c r="N25" s="1018"/>
      <c r="O25" s="1019"/>
      <c r="P25" s="159"/>
      <c r="Q25" s="1026"/>
      <c r="R25" s="1026"/>
      <c r="S25" s="1026"/>
      <c r="T25" s="1026"/>
      <c r="U25" s="1026"/>
      <c r="V25" s="1026"/>
      <c r="W25" s="1026"/>
      <c r="X25" s="1027"/>
      <c r="Y25" s="1004" t="s">
        <v>12</v>
      </c>
      <c r="Z25" s="1005"/>
      <c r="AA25" s="1006"/>
      <c r="AB25" s="552"/>
      <c r="AC25" s="1007"/>
      <c r="AD25" s="1007"/>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3"/>
      <c r="AC26" s="1003"/>
      <c r="AD26" s="1003"/>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1" t="s">
        <v>521</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487</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468</v>
      </c>
      <c r="AN30" s="1000"/>
      <c r="AO30" s="1000"/>
      <c r="AP30" s="459"/>
      <c r="AQ30" s="174" t="s">
        <v>355</v>
      </c>
      <c r="AR30" s="167"/>
      <c r="AS30" s="167"/>
      <c r="AT30" s="168"/>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9"/>
      <c r="Z31" s="1010"/>
      <c r="AA31" s="1011"/>
      <c r="AB31" s="1015"/>
      <c r="AC31" s="1016"/>
      <c r="AD31" s="1017"/>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6"/>
      <c r="B32" s="514"/>
      <c r="C32" s="514"/>
      <c r="D32" s="514"/>
      <c r="E32" s="514"/>
      <c r="F32" s="515"/>
      <c r="G32" s="541"/>
      <c r="H32" s="1018"/>
      <c r="I32" s="1018"/>
      <c r="J32" s="1018"/>
      <c r="K32" s="1018"/>
      <c r="L32" s="1018"/>
      <c r="M32" s="1018"/>
      <c r="N32" s="1018"/>
      <c r="O32" s="1019"/>
      <c r="P32" s="159"/>
      <c r="Q32" s="1026"/>
      <c r="R32" s="1026"/>
      <c r="S32" s="1026"/>
      <c r="T32" s="1026"/>
      <c r="U32" s="1026"/>
      <c r="V32" s="1026"/>
      <c r="W32" s="1026"/>
      <c r="X32" s="1027"/>
      <c r="Y32" s="1004" t="s">
        <v>12</v>
      </c>
      <c r="Z32" s="1005"/>
      <c r="AA32" s="1006"/>
      <c r="AB32" s="552"/>
      <c r="AC32" s="1007"/>
      <c r="AD32" s="1007"/>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3"/>
      <c r="AC33" s="1003"/>
      <c r="AD33" s="1003"/>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1" t="s">
        <v>521</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487</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468</v>
      </c>
      <c r="AN37" s="1000"/>
      <c r="AO37" s="1000"/>
      <c r="AP37" s="459"/>
      <c r="AQ37" s="174" t="s">
        <v>355</v>
      </c>
      <c r="AR37" s="167"/>
      <c r="AS37" s="167"/>
      <c r="AT37" s="168"/>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9"/>
      <c r="Z38" s="1010"/>
      <c r="AA38" s="1011"/>
      <c r="AB38" s="1015"/>
      <c r="AC38" s="1016"/>
      <c r="AD38" s="1017"/>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6"/>
      <c r="B39" s="514"/>
      <c r="C39" s="514"/>
      <c r="D39" s="514"/>
      <c r="E39" s="514"/>
      <c r="F39" s="515"/>
      <c r="G39" s="541"/>
      <c r="H39" s="1018"/>
      <c r="I39" s="1018"/>
      <c r="J39" s="1018"/>
      <c r="K39" s="1018"/>
      <c r="L39" s="1018"/>
      <c r="M39" s="1018"/>
      <c r="N39" s="1018"/>
      <c r="O39" s="1019"/>
      <c r="P39" s="159"/>
      <c r="Q39" s="1026"/>
      <c r="R39" s="1026"/>
      <c r="S39" s="1026"/>
      <c r="T39" s="1026"/>
      <c r="U39" s="1026"/>
      <c r="V39" s="1026"/>
      <c r="W39" s="1026"/>
      <c r="X39" s="1027"/>
      <c r="Y39" s="1004" t="s">
        <v>12</v>
      </c>
      <c r="Z39" s="1005"/>
      <c r="AA39" s="1006"/>
      <c r="AB39" s="552"/>
      <c r="AC39" s="1007"/>
      <c r="AD39" s="1007"/>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3"/>
      <c r="AC40" s="1003"/>
      <c r="AD40" s="100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1" t="s">
        <v>521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487</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468</v>
      </c>
      <c r="AN44" s="1000"/>
      <c r="AO44" s="1000"/>
      <c r="AP44" s="459"/>
      <c r="AQ44" s="174" t="s">
        <v>355</v>
      </c>
      <c r="AR44" s="167"/>
      <c r="AS44" s="167"/>
      <c r="AT44" s="168"/>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9"/>
      <c r="Z45" s="1010"/>
      <c r="AA45" s="1011"/>
      <c r="AB45" s="1015"/>
      <c r="AC45" s="1016"/>
      <c r="AD45" s="1017"/>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6"/>
      <c r="B46" s="514"/>
      <c r="C46" s="514"/>
      <c r="D46" s="514"/>
      <c r="E46" s="514"/>
      <c r="F46" s="515"/>
      <c r="G46" s="541"/>
      <c r="H46" s="1018"/>
      <c r="I46" s="1018"/>
      <c r="J46" s="1018"/>
      <c r="K46" s="1018"/>
      <c r="L46" s="1018"/>
      <c r="M46" s="1018"/>
      <c r="N46" s="1018"/>
      <c r="O46" s="1019"/>
      <c r="P46" s="159"/>
      <c r="Q46" s="1026"/>
      <c r="R46" s="1026"/>
      <c r="S46" s="1026"/>
      <c r="T46" s="1026"/>
      <c r="U46" s="1026"/>
      <c r="V46" s="1026"/>
      <c r="W46" s="1026"/>
      <c r="X46" s="1027"/>
      <c r="Y46" s="1004" t="s">
        <v>12</v>
      </c>
      <c r="Z46" s="1005"/>
      <c r="AA46" s="1006"/>
      <c r="AB46" s="552"/>
      <c r="AC46" s="1007"/>
      <c r="AD46" s="1007"/>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3"/>
      <c r="AC47" s="1003"/>
      <c r="AD47" s="100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1" t="s">
        <v>521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487</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468</v>
      </c>
      <c r="AN51" s="1000"/>
      <c r="AO51" s="1000"/>
      <c r="AP51" s="459"/>
      <c r="AQ51" s="174" t="s">
        <v>355</v>
      </c>
      <c r="AR51" s="167"/>
      <c r="AS51" s="167"/>
      <c r="AT51" s="168"/>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9"/>
      <c r="Z52" s="1010"/>
      <c r="AA52" s="1011"/>
      <c r="AB52" s="1015"/>
      <c r="AC52" s="1016"/>
      <c r="AD52" s="1017"/>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6"/>
      <c r="B53" s="514"/>
      <c r="C53" s="514"/>
      <c r="D53" s="514"/>
      <c r="E53" s="514"/>
      <c r="F53" s="515"/>
      <c r="G53" s="541"/>
      <c r="H53" s="1018"/>
      <c r="I53" s="1018"/>
      <c r="J53" s="1018"/>
      <c r="K53" s="1018"/>
      <c r="L53" s="1018"/>
      <c r="M53" s="1018"/>
      <c r="N53" s="1018"/>
      <c r="O53" s="1019"/>
      <c r="P53" s="159"/>
      <c r="Q53" s="1026"/>
      <c r="R53" s="1026"/>
      <c r="S53" s="1026"/>
      <c r="T53" s="1026"/>
      <c r="U53" s="1026"/>
      <c r="V53" s="1026"/>
      <c r="W53" s="1026"/>
      <c r="X53" s="1027"/>
      <c r="Y53" s="1004" t="s">
        <v>12</v>
      </c>
      <c r="Z53" s="1005"/>
      <c r="AA53" s="1006"/>
      <c r="AB53" s="552"/>
      <c r="AC53" s="1007"/>
      <c r="AD53" s="1007"/>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3"/>
      <c r="AC54" s="1003"/>
      <c r="AD54" s="100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1" t="s">
        <v>521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487</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468</v>
      </c>
      <c r="AN58" s="1000"/>
      <c r="AO58" s="1000"/>
      <c r="AP58" s="459"/>
      <c r="AQ58" s="174" t="s">
        <v>355</v>
      </c>
      <c r="AR58" s="167"/>
      <c r="AS58" s="167"/>
      <c r="AT58" s="168"/>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9"/>
      <c r="Z59" s="1010"/>
      <c r="AA59" s="1011"/>
      <c r="AB59" s="1015"/>
      <c r="AC59" s="1016"/>
      <c r="AD59" s="1017"/>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6"/>
      <c r="B60" s="514"/>
      <c r="C60" s="514"/>
      <c r="D60" s="514"/>
      <c r="E60" s="514"/>
      <c r="F60" s="515"/>
      <c r="G60" s="541"/>
      <c r="H60" s="1018"/>
      <c r="I60" s="1018"/>
      <c r="J60" s="1018"/>
      <c r="K60" s="1018"/>
      <c r="L60" s="1018"/>
      <c r="M60" s="1018"/>
      <c r="N60" s="1018"/>
      <c r="O60" s="1019"/>
      <c r="P60" s="159"/>
      <c r="Q60" s="1026"/>
      <c r="R60" s="1026"/>
      <c r="S60" s="1026"/>
      <c r="T60" s="1026"/>
      <c r="U60" s="1026"/>
      <c r="V60" s="1026"/>
      <c r="W60" s="1026"/>
      <c r="X60" s="1027"/>
      <c r="Y60" s="1004" t="s">
        <v>12</v>
      </c>
      <c r="Z60" s="1005"/>
      <c r="AA60" s="1006"/>
      <c r="AB60" s="552"/>
      <c r="AC60" s="1007"/>
      <c r="AD60" s="1007"/>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3"/>
      <c r="AC61" s="1003"/>
      <c r="AD61" s="100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1" t="s">
        <v>521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487</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468</v>
      </c>
      <c r="AN65" s="1000"/>
      <c r="AO65" s="1000"/>
      <c r="AP65" s="459"/>
      <c r="AQ65" s="174" t="s">
        <v>355</v>
      </c>
      <c r="AR65" s="167"/>
      <c r="AS65" s="167"/>
      <c r="AT65" s="168"/>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9"/>
      <c r="Z66" s="1010"/>
      <c r="AA66" s="1011"/>
      <c r="AB66" s="1015"/>
      <c r="AC66" s="1016"/>
      <c r="AD66" s="1017"/>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6"/>
      <c r="B67" s="514"/>
      <c r="C67" s="514"/>
      <c r="D67" s="514"/>
      <c r="E67" s="514"/>
      <c r="F67" s="515"/>
      <c r="G67" s="541"/>
      <c r="H67" s="1018"/>
      <c r="I67" s="1018"/>
      <c r="J67" s="1018"/>
      <c r="K67" s="1018"/>
      <c r="L67" s="1018"/>
      <c r="M67" s="1018"/>
      <c r="N67" s="1018"/>
      <c r="O67" s="1019"/>
      <c r="P67" s="159"/>
      <c r="Q67" s="1026"/>
      <c r="R67" s="1026"/>
      <c r="S67" s="1026"/>
      <c r="T67" s="1026"/>
      <c r="U67" s="1026"/>
      <c r="V67" s="1026"/>
      <c r="W67" s="1026"/>
      <c r="X67" s="1027"/>
      <c r="Y67" s="1004" t="s">
        <v>12</v>
      </c>
      <c r="Z67" s="1005"/>
      <c r="AA67" s="1006"/>
      <c r="AB67" s="552"/>
      <c r="AC67" s="1007"/>
      <c r="AD67" s="1007"/>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3"/>
      <c r="AC68" s="1003"/>
      <c r="AD68" s="1003"/>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1" t="s">
        <v>521</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507</v>
      </c>
      <c r="H2" s="442"/>
      <c r="I2" s="442"/>
      <c r="J2" s="442"/>
      <c r="K2" s="442"/>
      <c r="L2" s="442"/>
      <c r="M2" s="442"/>
      <c r="N2" s="442"/>
      <c r="O2" s="442"/>
      <c r="P2" s="442"/>
      <c r="Q2" s="442"/>
      <c r="R2" s="442"/>
      <c r="S2" s="442"/>
      <c r="T2" s="442"/>
      <c r="U2" s="442"/>
      <c r="V2" s="442"/>
      <c r="W2" s="442"/>
      <c r="X2" s="442"/>
      <c r="Y2" s="442"/>
      <c r="Z2" s="442"/>
      <c r="AA2" s="442"/>
      <c r="AB2" s="443"/>
      <c r="AC2" s="441" t="s">
        <v>509</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492</v>
      </c>
      <c r="Z3" s="344"/>
      <c r="AA3" s="344"/>
      <c r="AB3" s="344"/>
      <c r="AC3" s="276" t="s">
        <v>475</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492</v>
      </c>
      <c r="Z36" s="344"/>
      <c r="AA36" s="344"/>
      <c r="AB36" s="344"/>
      <c r="AC36" s="276" t="s">
        <v>475</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492</v>
      </c>
      <c r="Z69" s="344"/>
      <c r="AA69" s="344"/>
      <c r="AB69" s="344"/>
      <c r="AC69" s="276" t="s">
        <v>475</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492</v>
      </c>
      <c r="Z102" s="344"/>
      <c r="AA102" s="344"/>
      <c r="AB102" s="344"/>
      <c r="AC102" s="276" t="s">
        <v>475</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492</v>
      </c>
      <c r="Z135" s="344"/>
      <c r="AA135" s="344"/>
      <c r="AB135" s="344"/>
      <c r="AC135" s="276" t="s">
        <v>475</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492</v>
      </c>
      <c r="Z168" s="344"/>
      <c r="AA168" s="344"/>
      <c r="AB168" s="344"/>
      <c r="AC168" s="276" t="s">
        <v>475</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492</v>
      </c>
      <c r="Z201" s="344"/>
      <c r="AA201" s="344"/>
      <c r="AB201" s="344"/>
      <c r="AC201" s="276" t="s">
        <v>475</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492</v>
      </c>
      <c r="Z234" s="344"/>
      <c r="AA234" s="344"/>
      <c r="AB234" s="344"/>
      <c r="AC234" s="276" t="s">
        <v>475</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492</v>
      </c>
      <c r="Z267" s="344"/>
      <c r="AA267" s="344"/>
      <c r="AB267" s="344"/>
      <c r="AC267" s="276" t="s">
        <v>475</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492</v>
      </c>
      <c r="Z300" s="344"/>
      <c r="AA300" s="344"/>
      <c r="AB300" s="344"/>
      <c r="AC300" s="276" t="s">
        <v>475</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492</v>
      </c>
      <c r="Z333" s="344"/>
      <c r="AA333" s="344"/>
      <c r="AB333" s="344"/>
      <c r="AC333" s="276" t="s">
        <v>475</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492</v>
      </c>
      <c r="Z366" s="344"/>
      <c r="AA366" s="344"/>
      <c r="AB366" s="344"/>
      <c r="AC366" s="276" t="s">
        <v>475</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492</v>
      </c>
      <c r="Z399" s="344"/>
      <c r="AA399" s="344"/>
      <c r="AB399" s="344"/>
      <c r="AC399" s="276" t="s">
        <v>475</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492</v>
      </c>
      <c r="Z432" s="344"/>
      <c r="AA432" s="344"/>
      <c r="AB432" s="344"/>
      <c r="AC432" s="276" t="s">
        <v>475</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492</v>
      </c>
      <c r="Z465" s="344"/>
      <c r="AA465" s="344"/>
      <c r="AB465" s="344"/>
      <c r="AC465" s="276" t="s">
        <v>475</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492</v>
      </c>
      <c r="Z498" s="344"/>
      <c r="AA498" s="344"/>
      <c r="AB498" s="344"/>
      <c r="AC498" s="276" t="s">
        <v>475</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492</v>
      </c>
      <c r="Z531" s="344"/>
      <c r="AA531" s="344"/>
      <c r="AB531" s="344"/>
      <c r="AC531" s="276" t="s">
        <v>475</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492</v>
      </c>
      <c r="Z564" s="344"/>
      <c r="AA564" s="344"/>
      <c r="AB564" s="344"/>
      <c r="AC564" s="276" t="s">
        <v>475</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492</v>
      </c>
      <c r="Z597" s="344"/>
      <c r="AA597" s="344"/>
      <c r="AB597" s="344"/>
      <c r="AC597" s="276" t="s">
        <v>475</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492</v>
      </c>
      <c r="Z630" s="344"/>
      <c r="AA630" s="344"/>
      <c r="AB630" s="344"/>
      <c r="AC630" s="276" t="s">
        <v>475</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492</v>
      </c>
      <c r="Z663" s="344"/>
      <c r="AA663" s="344"/>
      <c r="AB663" s="344"/>
      <c r="AC663" s="276" t="s">
        <v>475</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492</v>
      </c>
      <c r="Z696" s="344"/>
      <c r="AA696" s="344"/>
      <c r="AB696" s="344"/>
      <c r="AC696" s="276" t="s">
        <v>475</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492</v>
      </c>
      <c r="Z729" s="344"/>
      <c r="AA729" s="344"/>
      <c r="AB729" s="344"/>
      <c r="AC729" s="276" t="s">
        <v>475</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492</v>
      </c>
      <c r="Z762" s="344"/>
      <c r="AA762" s="344"/>
      <c r="AB762" s="344"/>
      <c r="AC762" s="276" t="s">
        <v>475</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492</v>
      </c>
      <c r="Z795" s="344"/>
      <c r="AA795" s="344"/>
      <c r="AB795" s="344"/>
      <c r="AC795" s="276" t="s">
        <v>475</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492</v>
      </c>
      <c r="Z828" s="344"/>
      <c r="AA828" s="344"/>
      <c r="AB828" s="344"/>
      <c r="AC828" s="276" t="s">
        <v>475</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492</v>
      </c>
      <c r="Z861" s="344"/>
      <c r="AA861" s="344"/>
      <c r="AB861" s="344"/>
      <c r="AC861" s="276" t="s">
        <v>475</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492</v>
      </c>
      <c r="Z894" s="344"/>
      <c r="AA894" s="344"/>
      <c r="AB894" s="344"/>
      <c r="AC894" s="276" t="s">
        <v>475</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492</v>
      </c>
      <c r="Z927" s="344"/>
      <c r="AA927" s="344"/>
      <c r="AB927" s="344"/>
      <c r="AC927" s="276" t="s">
        <v>475</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492</v>
      </c>
      <c r="Z960" s="344"/>
      <c r="AA960" s="344"/>
      <c r="AB960" s="344"/>
      <c r="AC960" s="276" t="s">
        <v>475</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492</v>
      </c>
      <c r="Z993" s="344"/>
      <c r="AA993" s="344"/>
      <c r="AB993" s="344"/>
      <c r="AC993" s="276" t="s">
        <v>475</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492</v>
      </c>
      <c r="Z1026" s="344"/>
      <c r="AA1026" s="344"/>
      <c r="AB1026" s="344"/>
      <c r="AC1026" s="276" t="s">
        <v>475</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492</v>
      </c>
      <c r="Z1059" s="344"/>
      <c r="AA1059" s="344"/>
      <c r="AB1059" s="344"/>
      <c r="AC1059" s="276" t="s">
        <v>475</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492</v>
      </c>
      <c r="Z1092" s="344"/>
      <c r="AA1092" s="344"/>
      <c r="AB1092" s="344"/>
      <c r="AC1092" s="276" t="s">
        <v>475</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492</v>
      </c>
      <c r="Z1125" s="344"/>
      <c r="AA1125" s="344"/>
      <c r="AB1125" s="344"/>
      <c r="AC1125" s="276" t="s">
        <v>475</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492</v>
      </c>
      <c r="Z1158" s="344"/>
      <c r="AA1158" s="344"/>
      <c r="AB1158" s="344"/>
      <c r="AC1158" s="276" t="s">
        <v>475</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492</v>
      </c>
      <c r="Z1191" s="344"/>
      <c r="AA1191" s="344"/>
      <c r="AB1191" s="344"/>
      <c r="AC1191" s="276" t="s">
        <v>475</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492</v>
      </c>
      <c r="Z1224" s="344"/>
      <c r="AA1224" s="344"/>
      <c r="AB1224" s="344"/>
      <c r="AC1224" s="276" t="s">
        <v>475</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492</v>
      </c>
      <c r="Z1257" s="344"/>
      <c r="AA1257" s="344"/>
      <c r="AB1257" s="344"/>
      <c r="AC1257" s="276" t="s">
        <v>475</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492</v>
      </c>
      <c r="Z1290" s="344"/>
      <c r="AA1290" s="344"/>
      <c r="AB1290" s="344"/>
      <c r="AC1290" s="276" t="s">
        <v>475</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NSR</cp:lastModifiedBy>
  <cp:lastPrinted>2018-08-21T11:04:06Z</cp:lastPrinted>
  <dcterms:created xsi:type="dcterms:W3CDTF">2012-03-13T00:50:25Z</dcterms:created>
  <dcterms:modified xsi:type="dcterms:W3CDTF">2018-09-05T05:03:35Z</dcterms:modified>
</cp:coreProperties>
</file>