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<sst xmlns="http://schemas.openxmlformats.org/spreadsheetml/2006/main" count="2886" uniqueCount="643">
  <si>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</si>
  <si>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</si>
  <si>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</si>
  <si>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</si>
  <si>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</si>
  <si>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</si>
  <si>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</si>
  <si>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</si>
  <si>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</si>
  <si>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</si>
  <si>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</si>
  <si>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</si>
  <si>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</si>
  <si>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</si>
  <si>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</si>
  <si>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</si>
  <si>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</si>
  <si>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</si>
  <si>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</si>
  <si>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</si>
  <si>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</si>
  <si>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</si>
  <si>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</si>
  <si>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</si>
  <si>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</si>
  <si>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</si>
  <si>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</si>
  <si>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</si>
  <si>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</si>
  <si>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</si>
  <si>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</si>
  <si>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</si>
  <si>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</si>
  <si>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</si>
  <si>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</si>
  <si>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</si>
  <si>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</si>
  <si>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</si>
  <si>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</si>
  <si>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</si>
  <si>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</si>
  <si>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</si>
  <si>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</si>
  <si>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</si>
  <si>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</si>
  <si>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</si>
  <si>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</si>
  <si>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</si>
  <si>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</si>
  <si>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</si>
  <si>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</si>
  <si>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</si>
  <si>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</si>
  <si>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</si>
  <si>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</si>
  <si>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</si>
  <si>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</si>
  <si>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</si>
  <si>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</si>
  <si>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</si>
  <si>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</si>
  <si>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</si>
  <si>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</si>
  <si>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</si>
  <si>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</si>
  <si>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</si>
  <si>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</si>
  <si>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</si>
  <si>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</si>
  <si>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</si>
  <si>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</si>
  <si>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</si>
  <si>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</si>
  <si>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</si>
  <si>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</si>
  <si>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</si>
  <si>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</si>
  <si>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</si>
  <si>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</si>
  <si>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</si>
  <si>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</si>
  <si>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</si>
  <si>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</si>
  <si>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</si>
  <si>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</si>
  <si>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</si>
  <si>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</si>
  <si>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</si>
  <si>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</si>
  <si>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</si>
  <si>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</si>
  <si>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</si>
  <si>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</si>
  <si>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</si>
  <si>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</si>
  <si>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</si>
  <si>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</si>
  <si>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</si>
  <si>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</si>
  <si>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</si>
  <si>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</si>
  <si>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</si>
  <si>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</si>
  <si>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</si>
  <si>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</si>
  <si>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</si>
  <si>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</si>
  <si>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</si>
  <si>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</si>
  <si>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</si>
  <si>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</si>
  <si>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</si>
  <si>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</si>
  <si>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</si>
  <si>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</si>
  <si>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</si>
  <si>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</si>
  <si>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</si>
  <si>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</si>
  <si>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</si>
  <si>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</si>
  <si>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</si>
  <si>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</si>
  <si>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</si>
  <si>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</si>
  <si>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</si>
  <si>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</si>
  <si>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</si>
  <si>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</si>
  <si>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</si>
  <si>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</si>
  <si>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</si>
  <si>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</si>
  <si>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</si>
  <si>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</si>
  <si>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</si>
  <si>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</si>
  <si>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</si>
  <si>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</si>
  <si>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</si>
  <si>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</si>
  <si>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</si>
  <si>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</si>
  <si>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</si>
  <si>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</si>
  <si>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</si>
  <si>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</si>
  <si>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</si>
  <si>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</si>
  <si>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</si>
  <si>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</si>
  <si>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</si>
  <si>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</si>
  <si>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</si>
  <si>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</si>
  <si>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</si>
  <si>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</si>
  <si>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</si>
  <si>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</si>
  <si>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</si>
  <si>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</si>
  <si>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</si>
  <si>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</si>
  <si>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</si>
  <si>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</si>
  <si>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</si>
  <si>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</si>
  <si>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</si>
  <si>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</si>
  <si>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</si>
  <si>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</si>
  <si>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</si>
  <si>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</si>
  <si>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</si>
  <si>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</si>
  <si>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</si>
  <si>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</si>
  <si>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</si>
  <si>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</si>
  <si>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</si>
  <si>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</si>
  <si>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</si>
  <si>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</si>
  <si>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</si>
  <si>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</si>
  <si>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</si>
  <si>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</si>
  <si>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</si>
  <si>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</si>
  <si>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</si>
  <si>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</si>
  <si>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</si>
  <si>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</si>
  <si>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</si>
  <si>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</si>
  <si>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</si>
  <si>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</si>
  <si>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</si>
  <si>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</si>
  <si>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</si>
  <si>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</si>
  <si>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</si>
  <si>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</si>
  <si>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</si>
  <si>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</si>
  <si>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</si>
  <si>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</si>
  <si>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</si>
  <si>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</si>
  <si>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</si>
  <si>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</si>
  <si>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</si>
  <si>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</si>
  <si>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</si>
  <si>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</si>
  <si>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</si>
  <si>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</si>
  <si>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</si>
  <si>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</si>
  <si>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</si>
  <si>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</si>
  <si>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</si>
  <si>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</si>
  <si>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</si>
  <si>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</si>
  <si>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</si>
  <si>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</si>
  <si>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</si>
  <si>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</si>
  <si>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</si>
  <si>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</si>
  <si>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</si>
  <si>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</si>
  <si>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</si>
  <si>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</si>
  <si>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</si>
  <si>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</si>
  <si>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</si>
  <si>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</si>
  <si>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</si>
  <si>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</si>
  <si>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</si>
  <si>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</si>
  <si>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</si>
  <si>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</si>
  <si>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</si>
  <si>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</si>
  <si>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</si>
  <si>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</si>
  <si>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</si>
  <si>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</si>
  <si>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</si>
  <si>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</si>
  <si>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</si>
  <si>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</si>
  <si>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</si>
  <si>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</si>
  <si>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</si>
  <si>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</si>
  <si>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</si>
  <si>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</si>
  <si>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</si>
  <si>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</si>
  <si>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</si>
  <si>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</si>
  <si>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</si>
  <si>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</si>
  <si>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</si>
  <si>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</si>
  <si>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</si>
  <si>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</si>
  <si>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</si>
  <si>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</si>
  <si>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</si>
  <si>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</si>
  <si>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</si>
  <si>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</si>
  <si>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</si>
  <si>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</si>
  <si>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</si>
  <si>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</si>
  <si>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</si>
  <si>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</si>
  <si>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</si>
  <si>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</si>
  <si>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</si>
  <si>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</si>
  <si>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</si>
  <si>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</si>
  <si>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</si>
  <si>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</si>
  <si>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</si>
  <si>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</si>
  <si>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</si>
  <si>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</si>
  <si>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</si>
  <si>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</si>
  <si>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</si>
  <si>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</si>
  <si>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</si>
  <si>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</si>
  <si>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</si>
  <si>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</si>
  <si>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</si>
  <si>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</si>
  <si>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</si>
  <si>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</si>
  <si>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</si>
  <si>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</si>
  <si>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</si>
  <si>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</si>
  <si>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</si>
  <si>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</si>
  <si>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</si>
  <si>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</si>
  <si>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</si>
  <si>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</si>
  <si>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</si>
  <si>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</si>
  <si>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</si>
  <si>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</si>
  <si>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</si>
  <si>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</si>
  <si>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</si>
  <si>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</si>
  <si>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</si>
  <si>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</si>
  <si>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</si>
  <si>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</si>
  <si>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</si>
  <si>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</si>
  <si>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</si>
  <si>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</si>
  <si>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</si>
  <si>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</si>
  <si>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</si>
  <si>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</si>
  <si>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</si>
  <si>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</si>
  <si>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</si>
  <si>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</si>
  <si>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</si>
  <si>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</si>
  <si>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</si>
  <si>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</si>
  <si>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</si>
  <si>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</si>
  <si>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</si>
  <si>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</si>
  <si>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</si>
  <si>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</si>
  <si>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</si>
  <si>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</si>
  <si>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</si>
  <si>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</si>
  <si>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</si>
  <si>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</si>
  <si>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</si>
  <si>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</si>
  <si>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</si>
  <si>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</si>
  <si>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</si>
  <si>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</si>
  <si>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</si>
  <si>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</si>
  <si>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</si>
  <si>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</si>
  <si>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</si>
  <si>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</si>
  <si>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</si>
  <si>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</si>
  <si>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</si>
  <si>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</si>
  <si>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</si>
  <si>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</si>
  <si>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</si>
  <si>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</si>
  <si>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</si>
  <si>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</si>
  <si>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</si>
  <si>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</si>
  <si>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</si>
  <si>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</si>
  <si>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</si>
  <si>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</si>
  <si>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</si>
  <si>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</si>
  <si>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</si>
  <si>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</si>
  <si>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</si>
  <si>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</si>
  <si>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</si>
  <si>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</si>
  <si>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</si>
  <si>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</si>
  <si>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</si>
  <si>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</si>
  <si>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</si>
  <si>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</si>
  <si>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</si>
  <si>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</si>
  <si>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</si>
  <si>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</si>
  <si>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</si>
  <si>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</si>
  <si>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</si>
  <si>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</si>
  <si>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</si>
  <si>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</si>
  <si>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</si>
  <si>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</si>
  <si>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</si>
  <si>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</si>
  <si>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</si>
  <si>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</si>
  <si>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</si>
  <si>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</si>
  <si>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</si>
  <si>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</si>
  <si>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</si>
  <si>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</si>
  <si>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</si>
  <si>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</si>
  <si>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</si>
  <si>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</si>
  <si>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</si>
  <si>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</si>
  <si>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</si>
  <si>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</si>
  <si>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</si>
  <si>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</si>
  <si>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</si>
  <si>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</si>
  <si>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</si>
  <si>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</si>
  <si>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</si>
  <si>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</si>
  <si>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</si>
  <si>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</si>
  <si>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</si>
  <si>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</si>
  <si>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</si>
  <si>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</si>
  <si>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</si>
  <si>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</si>
  <si>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</si>
  <si>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</si>
  <si>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</si>
  <si>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</si>
  <si>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</si>
  <si>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</si>
  <si>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</si>
  <si>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</si>
  <si>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</si>
  <si>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</si>
  <si>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</si>
  <si>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</si>
  <si>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</si>
  <si>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</si>
  <si>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</si>
  <si>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</si>
  <si>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</si>
  <si>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</si>
  <si>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</si>
  <si>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</si>
  <si>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</si>
  <si>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</si>
  <si>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</si>
  <si>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</si>
  <si>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</si>
  <si>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</si>
  <si>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</si>
  <si>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</si>
  <si>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</si>
  <si>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</si>
  <si>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</si>
  <si>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</si>
  <si>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</si>
  <si>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</si>
  <si>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</si>
  <si>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</si>
  <si>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</si>
  <si>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</si>
  <si>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</si>
  <si>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</si>
  <si>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</si>
  <si>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</si>
  <si>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</si>
  <si>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</si>
  <si>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</si>
  <si>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</si>
  <si>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</si>
  <si>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</si>
  <si>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</si>
  <si>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</si>
  <si>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</si>
  <si>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</si>
  <si>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</si>
  <si>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</si>
  <si>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</si>
  <si>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</si>
  <si>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</si>
  <si>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</si>
  <si>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</si>
  <si>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</si>
  <si>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</si>
  <si>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</si>
  <si>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</si>
  <si>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</si>
  <si>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</si>
  <si>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</si>
  <si>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</si>
  <si>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</si>
  <si>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</si>
  <si>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</si>
  <si>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</si>
  <si>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</si>
  <si>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</si>
  <si>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</si>
  <si>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</si>
  <si>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</si>
  <si>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</si>
  <si>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</si>
  <si>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</si>
  <si>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</si>
  <si>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</si>
  <si>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</si>
  <si>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</si>
  <si>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</si>
  <si>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</si>
  <si>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</si>
  <si>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</si>
  <si>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</si>
  <si>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</si>
  <si>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</si>
  <si>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</si>
  <si>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</si>
  <si>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</si>
  <si>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</si>
  <si>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</si>
  <si>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</si>
  <si>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</si>
  <si>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</si>
  <si>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</si>
  <si>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使用済燃料等の貯蔵・輸送分野の規制高度化研究事業</t>
    <rPh sb="0" eb="2">
      <t>シヨウ</t>
    </rPh>
    <rPh sb="2" eb="3">
      <t>ズ</t>
    </rPh>
    <rPh sb="3" eb="5">
      <t>ネンリョウ</t>
    </rPh>
    <rPh sb="5" eb="6">
      <t>トウ</t>
    </rPh>
    <rPh sb="7" eb="9">
      <t>チョゾウ</t>
    </rPh>
    <rPh sb="10" eb="12">
      <t>ユソウ</t>
    </rPh>
    <rPh sb="12" eb="14">
      <t>ブンヤ</t>
    </rPh>
    <rPh sb="15" eb="17">
      <t>キセイ</t>
    </rPh>
    <rPh sb="17" eb="20">
      <t>コウドカ</t>
    </rPh>
    <rPh sb="20" eb="22">
      <t>ケンキュウ</t>
    </rPh>
    <rPh sb="22" eb="24">
      <t>ジギョウ</t>
    </rPh>
    <phoneticPr fontId="5"/>
  </si>
  <si>
    <t>原子力規制庁</t>
    <rPh sb="0" eb="3">
      <t>ゲンシリョク</t>
    </rPh>
    <rPh sb="3" eb="5">
      <t>キセイ</t>
    </rPh>
    <rPh sb="5" eb="6">
      <t>チョウ</t>
    </rPh>
    <phoneticPr fontId="5"/>
  </si>
  <si>
    <t>○</t>
  </si>
  <si>
    <t>特別会計に関する法律第８５条第６項
特別会計に関する法律第５１条第７項第１８号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29">
      <t>ダイ</t>
    </rPh>
    <rPh sb="31" eb="32">
      <t>ジョウ</t>
    </rPh>
    <rPh sb="32" eb="33">
      <t>ダイ</t>
    </rPh>
    <rPh sb="34" eb="35">
      <t>コウ</t>
    </rPh>
    <rPh sb="35" eb="36">
      <t>ダイ</t>
    </rPh>
    <rPh sb="38" eb="39">
      <t>ゴウ</t>
    </rPh>
    <phoneticPr fontId="5"/>
  </si>
  <si>
    <t>-</t>
    <phoneticPr fontId="5"/>
  </si>
  <si>
    <t>-</t>
    <phoneticPr fontId="5"/>
  </si>
  <si>
    <t>-</t>
    <phoneticPr fontId="5"/>
  </si>
  <si>
    <t>-</t>
    <phoneticPr fontId="5"/>
  </si>
  <si>
    <t>外部請負</t>
    <rPh sb="0" eb="2">
      <t>ガイブ</t>
    </rPh>
    <rPh sb="2" eb="4">
      <t>ウケオイ</t>
    </rPh>
    <phoneticPr fontId="5"/>
  </si>
  <si>
    <t>職員旅費</t>
    <rPh sb="0" eb="2">
      <t>ショクイン</t>
    </rPh>
    <rPh sb="2" eb="4">
      <t>リョヒ</t>
    </rPh>
    <phoneticPr fontId="5"/>
  </si>
  <si>
    <t>委員等旅費</t>
    <rPh sb="0" eb="2">
      <t>イイン</t>
    </rPh>
    <rPh sb="2" eb="3">
      <t>トウ</t>
    </rPh>
    <rPh sb="3" eb="5">
      <t>リョヒ</t>
    </rPh>
    <phoneticPr fontId="5"/>
  </si>
  <si>
    <t>有</t>
  </si>
  <si>
    <t>‐</t>
  </si>
  <si>
    <t>-</t>
    <phoneticPr fontId="5"/>
  </si>
  <si>
    <t>A.民間企業（５者）</t>
    <rPh sb="2" eb="4">
      <t>ミンカン</t>
    </rPh>
    <rPh sb="4" eb="6">
      <t>キギョウ</t>
    </rPh>
    <rPh sb="8" eb="9">
      <t>シャ</t>
    </rPh>
    <phoneticPr fontId="5"/>
  </si>
  <si>
    <t>請負費</t>
    <rPh sb="0" eb="2">
      <t>ウケオイ</t>
    </rPh>
    <rPh sb="2" eb="3">
      <t>ヒ</t>
    </rPh>
    <phoneticPr fontId="5"/>
  </si>
  <si>
    <t>B.国立研究開発法人海上・港湾・航空技術研究所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ケンキュウジョ</t>
    </rPh>
    <phoneticPr fontId="5"/>
  </si>
  <si>
    <t>使用済燃料の貯蔵の事業に係るリスク情報の調査</t>
    <rPh sb="0" eb="2">
      <t>シヨウ</t>
    </rPh>
    <rPh sb="2" eb="3">
      <t>ズミ</t>
    </rPh>
    <rPh sb="3" eb="5">
      <t>ネンリョウ</t>
    </rPh>
    <rPh sb="6" eb="8">
      <t>チョゾウ</t>
    </rPh>
    <rPh sb="9" eb="11">
      <t>ジギョウ</t>
    </rPh>
    <rPh sb="12" eb="13">
      <t>カカ</t>
    </rPh>
    <rPh sb="17" eb="19">
      <t>ジョウホウ</t>
    </rPh>
    <rPh sb="20" eb="22">
      <t>チョウサ</t>
    </rPh>
    <phoneticPr fontId="5"/>
  </si>
  <si>
    <t>C.一般財団法人高度情報科学技術研究機構</t>
    <rPh sb="2" eb="4">
      <t>イッパン</t>
    </rPh>
    <rPh sb="4" eb="6">
      <t>ザイダン</t>
    </rPh>
    <rPh sb="6" eb="8">
      <t>ホウジン</t>
    </rPh>
    <rPh sb="8" eb="20">
      <t>コウドジョウホウカガクギジュツケンキュウキコウ</t>
    </rPh>
    <phoneticPr fontId="5"/>
  </si>
  <si>
    <t>PHITSにおける分散低減機能の高度化</t>
    <rPh sb="9" eb="11">
      <t>ブンサンテ</t>
    </rPh>
    <rPh sb="11" eb="19">
      <t>イゲンキノウノコウドカ</t>
    </rPh>
    <phoneticPr fontId="5"/>
  </si>
  <si>
    <t>放射性核種の基礎的な数値の算出</t>
    <rPh sb="0" eb="2">
      <t>ホウシャ</t>
    </rPh>
    <rPh sb="2" eb="3">
      <t>セイ</t>
    </rPh>
    <rPh sb="3" eb="5">
      <t>カクシュ</t>
    </rPh>
    <rPh sb="6" eb="9">
      <t>キソテキ</t>
    </rPh>
    <rPh sb="10" eb="12">
      <t>スウチ</t>
    </rPh>
    <rPh sb="13" eb="15">
      <t>サンシュツ</t>
    </rPh>
    <phoneticPr fontId="5"/>
  </si>
  <si>
    <t>国立研究開発法人海上・港湾・航空技術研究所</t>
    <rPh sb="0" eb="10">
      <t>コクリツケンキュウカイハツホウジンカイジョウ</t>
    </rPh>
    <rPh sb="11" eb="13">
      <t>コウワン</t>
    </rPh>
    <rPh sb="14" eb="21">
      <t>コウクウギジュツケンキュウジョ</t>
    </rPh>
    <phoneticPr fontId="5"/>
  </si>
  <si>
    <t>一般財団法人高度情報科学技術研究機構</t>
    <rPh sb="0" eb="6">
      <t>イッパンザイダンホウジン</t>
    </rPh>
    <rPh sb="6" eb="18">
      <t>コウドジョウホウカガクギジュツケンキュウキコウ</t>
    </rPh>
    <phoneticPr fontId="5"/>
  </si>
  <si>
    <t>MHIニュークリアシステムズ・ソリューションエンジニアリング株式会社</t>
    <rPh sb="30" eb="34">
      <t>カブシキガイシャ</t>
    </rPh>
    <phoneticPr fontId="5"/>
  </si>
  <si>
    <t>三菱重工業株式会社</t>
    <rPh sb="0" eb="2">
      <t>ミツビシ</t>
    </rPh>
    <rPh sb="2" eb="5">
      <t>ジュウコウギョウ</t>
    </rPh>
    <rPh sb="5" eb="9">
      <t>カブシキガイシャ</t>
    </rPh>
    <phoneticPr fontId="5"/>
  </si>
  <si>
    <t>株式会社菱友システム技術</t>
    <rPh sb="0" eb="4">
      <t>カブシキガイシャ</t>
    </rPh>
    <rPh sb="4" eb="5">
      <t>ヒシ</t>
    </rPh>
    <rPh sb="5" eb="6">
      <t>トモ</t>
    </rPh>
    <rPh sb="10" eb="12">
      <t>ギジュツ</t>
    </rPh>
    <phoneticPr fontId="5"/>
  </si>
  <si>
    <t>株式会社電力テクノシステムズ</t>
    <rPh sb="0" eb="4">
      <t>カブシキガイシャ</t>
    </rPh>
    <rPh sb="4" eb="6">
      <t>デンリョク</t>
    </rPh>
    <phoneticPr fontId="5"/>
  </si>
  <si>
    <t>株式会社ナイス</t>
    <rPh sb="0" eb="4">
      <t>カブシキガイシャ</t>
    </rPh>
    <phoneticPr fontId="5"/>
  </si>
  <si>
    <t>中間貯蔵設備におけるキャニスタの耐食性能に係る自然影響調査</t>
    <rPh sb="0" eb="2">
      <t>チュウカン</t>
    </rPh>
    <rPh sb="2" eb="4">
      <t>チョゾウ</t>
    </rPh>
    <rPh sb="4" eb="6">
      <t>セツビ</t>
    </rPh>
    <rPh sb="16" eb="18">
      <t>タイショク</t>
    </rPh>
    <rPh sb="18" eb="20">
      <t>セイノウ</t>
    </rPh>
    <rPh sb="21" eb="22">
      <t>カカ</t>
    </rPh>
    <rPh sb="23" eb="25">
      <t>シゼン</t>
    </rPh>
    <rPh sb="25" eb="27">
      <t>エイキョウ</t>
    </rPh>
    <rPh sb="27" eb="29">
      <t>チョウサ</t>
    </rPh>
    <phoneticPr fontId="5"/>
  </si>
  <si>
    <t>PWR燃料集合体三次元モデル解析（燃料集合体支持格子伝熱特性把握）</t>
    <rPh sb="3" eb="5">
      <t>ネンリョウ</t>
    </rPh>
    <rPh sb="5" eb="8">
      <t>シュウゴウタイ</t>
    </rPh>
    <rPh sb="8" eb="9">
      <t>３</t>
    </rPh>
    <rPh sb="9" eb="11">
      <t>ジゲン</t>
    </rPh>
    <rPh sb="14" eb="16">
      <t>カイセキ</t>
    </rPh>
    <rPh sb="17" eb="19">
      <t>ネンリョウ</t>
    </rPh>
    <rPh sb="19" eb="22">
      <t>シュウゴウタイ</t>
    </rPh>
    <rPh sb="22" eb="24">
      <t>シジ</t>
    </rPh>
    <rPh sb="24" eb="26">
      <t>コウシ</t>
    </rPh>
    <rPh sb="26" eb="28">
      <t>デンネツ</t>
    </rPh>
    <rPh sb="28" eb="30">
      <t>トクセイ</t>
    </rPh>
    <rPh sb="30" eb="32">
      <t>ハアク</t>
    </rPh>
    <phoneticPr fontId="5"/>
  </si>
  <si>
    <t>気中塩分モニタリング装置保守</t>
    <rPh sb="0" eb="2">
      <t>キチュウ</t>
    </rPh>
    <rPh sb="2" eb="4">
      <t>エンブン</t>
    </rPh>
    <rPh sb="10" eb="12">
      <t>ソウチ</t>
    </rPh>
    <rPh sb="12" eb="14">
      <t>ホシュ</t>
    </rPh>
    <phoneticPr fontId="5"/>
  </si>
  <si>
    <t>断面積ライブラリによる遮蔽評価結果への影響比較</t>
    <rPh sb="0" eb="3">
      <t>ダンメンセキ</t>
    </rPh>
    <rPh sb="11" eb="13">
      <t>シャヘイ</t>
    </rPh>
    <rPh sb="13" eb="15">
      <t>ヒョウカ</t>
    </rPh>
    <rPh sb="15" eb="17">
      <t>ケッカ</t>
    </rPh>
    <rPh sb="19" eb="21">
      <t>エイキョウ</t>
    </rPh>
    <rPh sb="21" eb="23">
      <t>ヒカク</t>
    </rPh>
    <phoneticPr fontId="5"/>
  </si>
  <si>
    <t>使用済燃料の貯蔵の事業に係るリスク情報の調査</t>
    <rPh sb="0" eb="2">
      <t>シヨウ</t>
    </rPh>
    <rPh sb="2" eb="3">
      <t>ズミネ</t>
    </rPh>
    <rPh sb="3" eb="13">
      <t>ンリョウノチョゾウノジギョウニカカ</t>
    </rPh>
    <rPh sb="17" eb="19">
      <t>ジョウホウ</t>
    </rPh>
    <rPh sb="20" eb="22">
      <t>チョウサ</t>
    </rPh>
    <phoneticPr fontId="5"/>
  </si>
  <si>
    <r>
      <t>P</t>
    </r>
    <r>
      <rPr>
        <sz val="11"/>
        <rFont val="ＭＳ Ｐゴシック"/>
        <family val="3"/>
        <charset val="128"/>
      </rPr>
      <t>HITSにおける分散低減機能の高度化</t>
    </r>
    <rPh sb="9" eb="11">
      <t>ブンサンテ</t>
    </rPh>
    <rPh sb="11" eb="19">
      <t>イゲンキノウノコウドカ</t>
    </rPh>
    <phoneticPr fontId="5"/>
  </si>
  <si>
    <t>-</t>
    <phoneticPr fontId="5"/>
  </si>
  <si>
    <t>-</t>
    <phoneticPr fontId="5"/>
  </si>
  <si>
    <t>-</t>
    <phoneticPr fontId="5"/>
  </si>
  <si>
    <t>△</t>
  </si>
  <si>
    <t>0012</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</si>
  <si>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</si>
  <si>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</si>
  <si>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</si>
  <si>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</si>
  <si>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</si>
  <si>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</si>
  <si>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</si>
  <si>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</si>
  <si>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執行額　/　活動実績（アウトプットの活動実績件数）</t>
    <phoneticPr fontId="5"/>
  </si>
  <si>
    <t>百万円</t>
    <rPh sb="0" eb="3">
      <t>ヒャクマンエン</t>
    </rPh>
    <phoneticPr fontId="5"/>
  </si>
  <si>
    <t>百万円/件</t>
    <rPh sb="0" eb="3">
      <t>ヒャクマンエン</t>
    </rPh>
    <rPh sb="4" eb="5">
      <t>ケン</t>
    </rPh>
    <phoneticPr fontId="5"/>
  </si>
  <si>
    <t>-</t>
    <phoneticPr fontId="5"/>
  </si>
  <si>
    <t>-</t>
    <phoneticPr fontId="5"/>
  </si>
  <si>
    <t>本事業の実施に当たっては、事業目的に必要な成果を得るために必要な活動に限っており、これに基づく経費であることから、単位当たりコストの水準は妥当である。</t>
    <phoneticPr fontId="5"/>
  </si>
  <si>
    <t>原子力に対する確かな規制を通じて、人と環境を守ること</t>
    <phoneticPr fontId="5"/>
  </si>
  <si>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や技術を反映した解析コード・データを整備することを目的とする。</t>
    <rPh sb="96" eb="97">
      <t>シ</t>
    </rPh>
    <phoneticPr fontId="5"/>
  </si>
  <si>
    <t>原子炉等規制法に基づく審査、検査等のための評価手法の整備を目的としており、国民や社会のニーズを的確に反映している。</t>
    <phoneticPr fontId="5"/>
  </si>
  <si>
    <t>平成２８年度安全研究の年次評価の結果等について（5/17原子力規制委員会報告）</t>
    <phoneticPr fontId="5"/>
  </si>
  <si>
    <t>-</t>
    <phoneticPr fontId="5"/>
  </si>
  <si>
    <t>原子力の安全確保に向けた技術・人材の基盤の構築</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</si>
  <si>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</si>
  <si>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</si>
  <si>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</si>
  <si>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業務内容の専門性が高く、一者応札となった案件が有ったが、支出先が示した実績、実施体制及び実施計画から支出先の選定は妥当である。
また、「PHITSにおける分散低減機能の高度化」事業においては、解析コードPHITSの著作権を有する者のみが受注可能であったため、特命随意契約となったものであり、支出先の選定は妥当である。</t>
    <rPh sb="96" eb="98">
      <t>カイセキ</t>
    </rPh>
    <rPh sb="118" eb="120">
      <t>ジュチュウ</t>
    </rPh>
    <rPh sb="145" eb="147">
      <t>シシュツ</t>
    </rPh>
    <rPh sb="147" eb="148">
      <t>サキ</t>
    </rPh>
    <rPh sb="149" eb="151">
      <t>センテイ</t>
    </rPh>
    <rPh sb="152" eb="154">
      <t>ダトウ</t>
    </rPh>
    <phoneticPr fontId="5"/>
  </si>
  <si>
    <t>本事業は、原子炉等規制法に基づく規制基準の整備、審査等に資する技術的知見の整備を目的としており、国が負担することは妥当である。</t>
    <phoneticPr fontId="5"/>
  </si>
  <si>
    <t>外注役務等の実施に当たっては本事業目的のために真に必要な業務であることを確認している。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</si>
  <si>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</si>
  <si>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</si>
  <si>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平成28年度事業における成果指標の達成度は100％であり、成果目標に対して十分な成果実績を上げたと認められる。</t>
    <phoneticPr fontId="5"/>
  </si>
  <si>
    <t>本事業の成果は使用済燃料の貯蔵及び輸送に係る審査に関する評価手法の整備に有効に活用されている。</t>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</si>
  <si>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さらに、輸送については、国際輸送規則の改訂検討及び国内の運搬に関する技術上の基準に係る細目等の告示で取り入れている放射性核種の基礎的数値の検討を行い規制の高度化に係る知見を取得する。
また、最新の知見や技術に対応できるように熱解析及び遮蔽解析評価手法の整備及び検証解析を行う。</t>
    <rPh sb="39" eb="41">
      <t>ホウホウ</t>
    </rPh>
    <phoneticPr fontId="5"/>
  </si>
  <si>
    <t>安全研究の成果の反映を含めた規制基準等の策定、見直しを図った件数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</si>
  <si>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phoneticPr fontId="5"/>
  </si>
  <si>
    <t>安全研究を通じて蓄積した知見を個々の審査等に活用した件数
【本事業の実績】
　　H26年度：0件
　　H27年度：0件
　　H28年度：1件</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</si>
  <si>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査読付き論文：0件（平成26年度）、0件（平成27年度）、0件（平成28年度）
査読付きプロシーディングス：0件（平成26度）、0件（平成27年度）、0件（平成28年度）
＜委託先＞
査読付き論文：0件（平成26年度）、0件（平成27年度）、0件（平成28年度）
査読付きプロシーディングス：0件（平成26年度）、0件（平成27年度）、0件（平成28年度）</t>
    <rPh sb="125" eb="127">
      <t>サドク</t>
    </rPh>
    <rPh sb="127" eb="128">
      <t>ツ</t>
    </rPh>
    <rPh sb="129" eb="131">
      <t>ロンブン</t>
    </rPh>
    <rPh sb="165" eb="167">
      <t>サドク</t>
    </rPh>
    <rPh sb="167" eb="168">
      <t>ツ</t>
    </rPh>
    <phoneticPr fontId="5"/>
  </si>
  <si>
    <t>-</t>
    <phoneticPr fontId="5"/>
  </si>
  <si>
    <t>66/2</t>
    <phoneticPr fontId="5"/>
  </si>
  <si>
    <t>92/2</t>
    <phoneticPr fontId="5"/>
  </si>
  <si>
    <t>78/2</t>
    <phoneticPr fontId="5"/>
  </si>
  <si>
    <t>86/1</t>
    <phoneticPr fontId="5"/>
  </si>
  <si>
    <t>本事業を通じて一定の技術的知見が蓄積された段階で順次公表することとしており、平成29年度には1件の公表を予定している。</t>
    <phoneticPr fontId="5"/>
  </si>
  <si>
    <t>-</t>
    <phoneticPr fontId="5"/>
  </si>
  <si>
    <t>外部有識者点検対象外</t>
    <rPh sb="0" eb="10">
      <t>ガイブユウシキシャテンケンタイショウガイ</t>
    </rPh>
    <phoneticPr fontId="5"/>
  </si>
  <si>
    <t>0123</t>
    <phoneticPr fontId="5"/>
  </si>
  <si>
    <t>0367</t>
    <phoneticPr fontId="5"/>
  </si>
  <si>
    <t>0122</t>
    <phoneticPr fontId="5"/>
  </si>
  <si>
    <t>0029</t>
    <phoneticPr fontId="5"/>
  </si>
  <si>
    <t>0013</t>
    <phoneticPr fontId="5"/>
  </si>
  <si>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</si>
  <si>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長官官房技術基盤グループ核燃料廃棄物研究部門</t>
    <rPh sb="0" eb="2">
      <t>チョウカン</t>
    </rPh>
    <rPh sb="2" eb="4">
      <t>カンボウ</t>
    </rPh>
    <rPh sb="4" eb="6">
      <t>ギジュツ</t>
    </rPh>
    <rPh sb="6" eb="8">
      <t>キバン</t>
    </rPh>
    <rPh sb="12" eb="15">
      <t>カクネンリョウ</t>
    </rPh>
    <rPh sb="15" eb="18">
      <t>ハイキブツ</t>
    </rPh>
    <rPh sb="18" eb="20">
      <t>ケンキュウ</t>
    </rPh>
    <rPh sb="20" eb="22">
      <t>ブモン</t>
    </rPh>
    <phoneticPr fontId="5"/>
  </si>
  <si>
    <t>平成30年度より輸送キャスクに係る基準の見直しに関する調査を実施することによる増額。</t>
    <rPh sb="0" eb="2">
      <t>ヘイセイ</t>
    </rPh>
    <rPh sb="4" eb="6">
      <t>ネンド</t>
    </rPh>
    <rPh sb="15" eb="16">
      <t>カカ</t>
    </rPh>
    <rPh sb="24" eb="25">
      <t>カン</t>
    </rPh>
    <rPh sb="39" eb="41">
      <t>ゾウガク</t>
    </rPh>
    <phoneticPr fontId="5"/>
  </si>
  <si>
    <t>【参考指標】
規制に活用する観点から安全研究等を通じて蓄積された技術的知見を学会で発表した件数
【内訳】
規制庁：1件（平成26年度）、2件（平成27年度）、2件（平成28年度）
委託先：1件（平成26年度）、0件（平成27年度）、0件（平成28年度）</t>
    <rPh sb="1" eb="3">
      <t>サンコウ</t>
    </rPh>
    <rPh sb="3" eb="5">
      <t>シヒョウ</t>
    </rPh>
    <rPh sb="7" eb="9">
      <t>キセイ</t>
    </rPh>
    <phoneticPr fontId="5"/>
  </si>
  <si>
    <t>【参考指標】
執行額　/　活動実績（アウトプットの活動実績件数）</t>
    <rPh sb="1" eb="3">
      <t>サンコウ</t>
    </rPh>
    <rPh sb="3" eb="5">
      <t>シヒョウ</t>
    </rPh>
    <phoneticPr fontId="5"/>
  </si>
  <si>
    <t>-</t>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</si>
  <si>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</si>
  <si>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一者応札があった点については、一般競争入札を導入しており競争性の確保に努めているが、引き続き仕様書の具体化や入札公告期間を十分に確保することなどに留意する。
また、規制対象者等の動向を注視し、引き続き効率的な執行を行っていく。</t>
    <phoneticPr fontId="5"/>
  </si>
  <si>
    <t>・設定されたアウトプットによれば、2つの指標のうちの1つが当初見込みのとおりの事業活動を行っておらず、また執行率が82%である中で、目標どおりのアウトカムを得ることが出来ている。これは効率的に執行することが出来た一方で当該事業活動の必要性を再検討すべきものと理解し得る。以上を踏まえて、改めてアウトカム・アウトプットの設定について見直しを行った上で、来年度概算要求に係る検討を行うこと。</t>
    <phoneticPr fontId="5"/>
  </si>
  <si>
    <t>○</t>
    <phoneticPr fontId="5"/>
  </si>
  <si>
    <t>H28年度が目標どおりのアウトカムを得られたのは、H28年度以前から蓄積されたアウトプットを反映して得られたものであり、アウトカム・アウトプットの設定は妥当であると考える。
行政事業レビュー推進チームの所見を踏まえつつ、事業の実施内容に応じて平成30年度概算要求額を計上した。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</si>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</sst>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12657</xdr:colOff>
      <xdr:row>742</xdr:row>
      <xdr:rowOff>71437</xdr:rowOff>
    </xdr:from>
    <xdr:to>
      <xdr:col>36</xdr:col>
      <xdr:colOff>74629</xdr:colOff>
      <xdr:row>746</xdr:row>
      <xdr:rowOff>74289</xdr:rowOff>
    </xdr:to>
    <xdr:sp macro="" textlink="">
      <xdr:nvSpPr>
        <xdr:cNvPr id="2" name="正方形/長方形 1"/>
        <xdr:cNvSpPr/>
      </xdr:nvSpPr>
      <xdr:spPr>
        <a:xfrm>
          <a:off x="3251157" y="63293625"/>
          <a:ext cx="4110097" cy="143160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78</a:t>
          </a:r>
          <a:r>
            <a:rPr kumimoji="1" lang="ja-JP" altLang="en-US" sz="1400">
              <a:solidFill>
                <a:sysClr val="windowText" lastClr="000000"/>
              </a:solidFill>
            </a:rPr>
            <a:t>百万円</a:t>
          </a:r>
        </a:p>
      </xdr:txBody>
    </xdr:sp>
    <xdr:clientData/>
  </xdr:twoCellAnchor>
  <xdr:twoCellAnchor>
    <xdr:from>
      <xdr:col>27</xdr:col>
      <xdr:colOff>99787</xdr:colOff>
      <xdr:row>748</xdr:row>
      <xdr:rowOff>258855</xdr:rowOff>
    </xdr:from>
    <xdr:to>
      <xdr:col>27</xdr:col>
      <xdr:colOff>99787</xdr:colOff>
      <xdr:row>754</xdr:row>
      <xdr:rowOff>93849</xdr:rowOff>
    </xdr:to>
    <xdr:cxnSp macro="">
      <xdr:nvCxnSpPr>
        <xdr:cNvPr id="3" name="直線矢印コネクタ 2"/>
        <xdr:cNvCxnSpPr/>
      </xdr:nvCxnSpPr>
      <xdr:spPr>
        <a:xfrm>
          <a:off x="5564756" y="65624168"/>
          <a:ext cx="0" cy="197811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150978</xdr:colOff>
      <xdr:row>756</xdr:row>
      <xdr:rowOff>121334</xdr:rowOff>
    </xdr:from>
    <xdr:ext cx="1524776" cy="275717"/>
    <xdr:sp macro="" textlink="">
      <xdr:nvSpPr>
        <xdr:cNvPr id="4" name="テキスト ボックス 3"/>
        <xdr:cNvSpPr txBox="1"/>
      </xdr:nvSpPr>
      <xdr:spPr>
        <a:xfrm>
          <a:off x="4806322" y="68344147"/>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32</xdr:col>
      <xdr:colOff>177828</xdr:colOff>
      <xdr:row>749</xdr:row>
      <xdr:rowOff>280206</xdr:rowOff>
    </xdr:from>
    <xdr:to>
      <xdr:col>43</xdr:col>
      <xdr:colOff>127037</xdr:colOff>
      <xdr:row>751</xdr:row>
      <xdr:rowOff>291158</xdr:rowOff>
    </xdr:to>
    <xdr:sp macro="" textlink="">
      <xdr:nvSpPr>
        <xdr:cNvPr id="5" name="正方形/長方形 4"/>
        <xdr:cNvSpPr/>
      </xdr:nvSpPr>
      <xdr:spPr>
        <a:xfrm>
          <a:off x="6654828" y="66002706"/>
          <a:ext cx="2175678" cy="725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7</xdr:col>
      <xdr:colOff>59658</xdr:colOff>
      <xdr:row>756</xdr:row>
      <xdr:rowOff>429696</xdr:rowOff>
    </xdr:from>
    <xdr:to>
      <xdr:col>18</xdr:col>
      <xdr:colOff>166687</xdr:colOff>
      <xdr:row>757</xdr:row>
      <xdr:rowOff>477343</xdr:rowOff>
    </xdr:to>
    <xdr:sp macro="" textlink="">
      <xdr:nvSpPr>
        <xdr:cNvPr id="6" name="正方形/長方形 5"/>
        <xdr:cNvSpPr/>
      </xdr:nvSpPr>
      <xdr:spPr>
        <a:xfrm>
          <a:off x="1476502" y="68652509"/>
          <a:ext cx="2333498" cy="7143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民間企業（５者）</a:t>
          </a:r>
          <a:endParaRPr kumimoji="1" lang="en-US" altLang="ja-JP" sz="1400">
            <a:solidFill>
              <a:sysClr val="windowText" lastClr="000000"/>
            </a:solidFill>
          </a:endParaRPr>
        </a:p>
        <a:p>
          <a:pPr algn="ctr"/>
          <a:r>
            <a:rPr kumimoji="1" lang="en-US" altLang="ja-JP" sz="1400">
              <a:solidFill>
                <a:sysClr val="windowText" lastClr="000000"/>
              </a:solidFill>
            </a:rPr>
            <a:t>48</a:t>
          </a:r>
          <a:r>
            <a:rPr kumimoji="1" lang="ja-JP" altLang="en-US" sz="1400">
              <a:solidFill>
                <a:sysClr val="windowText" lastClr="000000"/>
              </a:solidFill>
            </a:rPr>
            <a:t>百万円</a:t>
          </a:r>
        </a:p>
      </xdr:txBody>
    </xdr:sp>
    <xdr:clientData/>
  </xdr:twoCellAnchor>
  <xdr:twoCellAnchor>
    <xdr:from>
      <xdr:col>6</xdr:col>
      <xdr:colOff>38101</xdr:colOff>
      <xdr:row>757</xdr:row>
      <xdr:rowOff>551093</xdr:rowOff>
    </xdr:from>
    <xdr:to>
      <xdr:col>21</xdr:col>
      <xdr:colOff>12701</xdr:colOff>
      <xdr:row>762</xdr:row>
      <xdr:rowOff>7936</xdr:rowOff>
    </xdr:to>
    <xdr:sp macro="" textlink="">
      <xdr:nvSpPr>
        <xdr:cNvPr id="7" name="大かっこ 6"/>
        <xdr:cNvSpPr/>
      </xdr:nvSpPr>
      <xdr:spPr>
        <a:xfrm>
          <a:off x="1257301" y="56926393"/>
          <a:ext cx="3022600" cy="1844443"/>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・中間貯蔵設備におけるキャニスタの耐食性能に係る自然影響調査</a:t>
          </a:r>
          <a:endParaRPr kumimoji="1" lang="en-US" altLang="ja-JP" sz="1100"/>
        </a:p>
        <a:p>
          <a:pPr algn="l">
            <a:lnSpc>
              <a:spcPts val="1000"/>
            </a:lnSpc>
          </a:pPr>
          <a:endParaRPr kumimoji="1" lang="en-US" altLang="ja-JP" sz="1100"/>
        </a:p>
        <a:p>
          <a:pPr algn="l">
            <a:lnSpc>
              <a:spcPts val="1000"/>
            </a:lnSpc>
          </a:pPr>
          <a:r>
            <a:rPr kumimoji="1" lang="ja-JP" altLang="en-US" sz="1100"/>
            <a:t>・気中塩分モニタリング装置保守</a:t>
          </a:r>
          <a:endParaRPr kumimoji="1" lang="en-US" altLang="ja-JP" sz="1100"/>
        </a:p>
        <a:p>
          <a:pPr algn="l">
            <a:lnSpc>
              <a:spcPts val="1000"/>
            </a:lnSpc>
          </a:pPr>
          <a:endParaRPr kumimoji="1" lang="en-US" altLang="ja-JP" sz="1100"/>
        </a:p>
        <a:p>
          <a:pPr algn="l">
            <a:lnSpc>
              <a:spcPts val="1000"/>
            </a:lnSpc>
          </a:pPr>
          <a:r>
            <a:rPr kumimoji="1" lang="ja-JP" altLang="en-US" sz="1100"/>
            <a:t>・</a:t>
          </a:r>
          <a:r>
            <a:rPr kumimoji="1" lang="en-US" altLang="ja-JP" sz="1100"/>
            <a:t>PWR</a:t>
          </a:r>
          <a:r>
            <a:rPr kumimoji="1" lang="ja-JP" altLang="en-US" sz="1100"/>
            <a:t>燃料集合体三次元モデル解析（燃料集合体支持格子伝熱特性把握）</a:t>
          </a:r>
          <a:endParaRPr kumimoji="1" lang="en-US" altLang="ja-JP" sz="1100"/>
        </a:p>
        <a:p>
          <a:pPr algn="l">
            <a:lnSpc>
              <a:spcPts val="1000"/>
            </a:lnSpc>
          </a:pPr>
          <a:endParaRPr kumimoji="1" lang="en-US" altLang="ja-JP" sz="1100"/>
        </a:p>
        <a:p>
          <a:pPr algn="l">
            <a:lnSpc>
              <a:spcPts val="1000"/>
            </a:lnSpc>
          </a:pPr>
          <a:r>
            <a:rPr kumimoji="1" lang="ja-JP" altLang="en-US" sz="1100"/>
            <a:t>・断面積ライブラリによる遮蔽評価結果への影響比較</a:t>
          </a:r>
          <a:endParaRPr kumimoji="1" lang="en-US" altLang="ja-JP" sz="1100"/>
        </a:p>
        <a:p>
          <a:pPr algn="l">
            <a:lnSpc>
              <a:spcPts val="1000"/>
            </a:lnSpc>
          </a:pPr>
          <a:endParaRPr kumimoji="1" lang="en-US" altLang="ja-JP" sz="1100"/>
        </a:p>
        <a:p>
          <a:pPr algn="l">
            <a:lnSpc>
              <a:spcPts val="1000"/>
            </a:lnSpc>
          </a:pPr>
          <a:r>
            <a:rPr kumimoji="1" lang="ja-JP" altLang="en-US" sz="1100"/>
            <a:t>・放射性核種の基礎的な数値の算出</a:t>
          </a:r>
          <a:endParaRPr kumimoji="1" lang="en-US" altLang="ja-JP" sz="1100"/>
        </a:p>
      </xdr:txBody>
    </xdr:sp>
    <xdr:clientData/>
  </xdr:twoCellAnchor>
  <xdr:twoCellAnchor>
    <xdr:from>
      <xdr:col>18</xdr:col>
      <xdr:colOff>40664</xdr:colOff>
      <xdr:row>746</xdr:row>
      <xdr:rowOff>159724</xdr:rowOff>
    </xdr:from>
    <xdr:to>
      <xdr:col>34</xdr:col>
      <xdr:colOff>61053</xdr:colOff>
      <xdr:row>748</xdr:row>
      <xdr:rowOff>294299</xdr:rowOff>
    </xdr:to>
    <xdr:sp macro="" textlink="">
      <xdr:nvSpPr>
        <xdr:cNvPr id="8" name="大かっこ 7"/>
        <xdr:cNvSpPr/>
      </xdr:nvSpPr>
      <xdr:spPr>
        <a:xfrm>
          <a:off x="3683977" y="64810662"/>
          <a:ext cx="3258889" cy="84895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98027</xdr:colOff>
      <xdr:row>750</xdr:row>
      <xdr:rowOff>285681</xdr:rowOff>
    </xdr:from>
    <xdr:to>
      <xdr:col>32</xdr:col>
      <xdr:colOff>177828</xdr:colOff>
      <xdr:row>750</xdr:row>
      <xdr:rowOff>287990</xdr:rowOff>
    </xdr:to>
    <xdr:cxnSp macro="">
      <xdr:nvCxnSpPr>
        <xdr:cNvPr id="9" name="直線コネクタ 8"/>
        <xdr:cNvCxnSpPr>
          <a:endCxn id="5" idx="1"/>
        </xdr:cNvCxnSpPr>
      </xdr:nvCxnSpPr>
      <xdr:spPr>
        <a:xfrm flipV="1">
          <a:off x="5562996" y="66365369"/>
          <a:ext cx="1091832"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83344</xdr:colOff>
      <xdr:row>754</xdr:row>
      <xdr:rowOff>107415</xdr:rowOff>
    </xdr:from>
    <xdr:to>
      <xdr:col>42</xdr:col>
      <xdr:colOff>130968</xdr:colOff>
      <xdr:row>754</xdr:row>
      <xdr:rowOff>107415</xdr:rowOff>
    </xdr:to>
    <xdr:cxnSp macro="">
      <xdr:nvCxnSpPr>
        <xdr:cNvPr id="10" name="直線コネクタ 9"/>
        <xdr:cNvCxnSpPr/>
      </xdr:nvCxnSpPr>
      <xdr:spPr>
        <a:xfrm>
          <a:off x="2714625" y="67615853"/>
          <a:ext cx="591740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90314</xdr:colOff>
      <xdr:row>754</xdr:row>
      <xdr:rowOff>91467</xdr:rowOff>
    </xdr:from>
    <xdr:to>
      <xdr:col>13</xdr:col>
      <xdr:colOff>90314</xdr:colOff>
      <xdr:row>756</xdr:row>
      <xdr:rowOff>106897</xdr:rowOff>
    </xdr:to>
    <xdr:cxnSp macro="">
      <xdr:nvCxnSpPr>
        <xdr:cNvPr id="11" name="直線矢印コネクタ 10"/>
        <xdr:cNvCxnSpPr/>
      </xdr:nvCxnSpPr>
      <xdr:spPr>
        <a:xfrm>
          <a:off x="2721595" y="67599905"/>
          <a:ext cx="0" cy="7298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179787</xdr:colOff>
      <xdr:row>756</xdr:row>
      <xdr:rowOff>410646</xdr:rowOff>
    </xdr:from>
    <xdr:to>
      <xdr:col>35</xdr:col>
      <xdr:colOff>12700</xdr:colOff>
      <xdr:row>758</xdr:row>
      <xdr:rowOff>201612</xdr:rowOff>
    </xdr:to>
    <xdr:sp macro="" textlink="">
      <xdr:nvSpPr>
        <xdr:cNvPr id="12" name="正方形/長方形 11"/>
        <xdr:cNvSpPr/>
      </xdr:nvSpPr>
      <xdr:spPr>
        <a:xfrm>
          <a:off x="4446987" y="56112846"/>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p>
      </xdr:txBody>
    </xdr:sp>
    <xdr:clientData/>
  </xdr:twoCellAnchor>
  <xdr:oneCellAnchor>
    <xdr:from>
      <xdr:col>9</xdr:col>
      <xdr:colOff>129510</xdr:colOff>
      <xdr:row>756</xdr:row>
      <xdr:rowOff>152289</xdr:rowOff>
    </xdr:from>
    <xdr:ext cx="1524776" cy="275717"/>
    <xdr:sp macro="" textlink="">
      <xdr:nvSpPr>
        <xdr:cNvPr id="14" name="テキスト ボックス 13"/>
        <xdr:cNvSpPr txBox="1"/>
      </xdr:nvSpPr>
      <xdr:spPr>
        <a:xfrm>
          <a:off x="1951166" y="68375102"/>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114831</xdr:colOff>
      <xdr:row>758</xdr:row>
      <xdr:rowOff>312967</xdr:rowOff>
    </xdr:from>
    <xdr:to>
      <xdr:col>34</xdr:col>
      <xdr:colOff>25400</xdr:colOff>
      <xdr:row>759</xdr:row>
      <xdr:rowOff>180614</xdr:rowOff>
    </xdr:to>
    <xdr:sp macro="" textlink="">
      <xdr:nvSpPr>
        <xdr:cNvPr id="16" name="大かっこ 15"/>
        <xdr:cNvSpPr/>
      </xdr:nvSpPr>
      <xdr:spPr>
        <a:xfrm>
          <a:off x="4585231" y="57361367"/>
          <a:ext cx="2348969" cy="5407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・使用済燃料の貯蔵の事業に係るリスク情報の調査</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effectLst/>
          </a:endParaRPr>
        </a:p>
        <a:p>
          <a:pPr algn="l">
            <a:lnSpc>
              <a:spcPts val="1100"/>
            </a:lnSpc>
          </a:pPr>
          <a:endParaRPr kumimoji="1" lang="en-US" altLang="ja-JP" sz="1100"/>
        </a:p>
      </xdr:txBody>
    </xdr:sp>
    <xdr:clientData/>
  </xdr:twoCellAnchor>
  <xdr:twoCellAnchor>
    <xdr:from>
      <xdr:col>33</xdr:col>
      <xdr:colOff>5442</xdr:colOff>
      <xdr:row>751</xdr:row>
      <xdr:rowOff>326372</xdr:rowOff>
    </xdr:from>
    <xdr:to>
      <xdr:col>43</xdr:col>
      <xdr:colOff>122681</xdr:colOff>
      <xdr:row>752</xdr:row>
      <xdr:rowOff>345700</xdr:rowOff>
    </xdr:to>
    <xdr:sp macro="" textlink="">
      <xdr:nvSpPr>
        <xdr:cNvPr id="18" name="大かっこ 17"/>
        <xdr:cNvSpPr/>
      </xdr:nvSpPr>
      <xdr:spPr>
        <a:xfrm>
          <a:off x="6684848" y="66763247"/>
          <a:ext cx="2141302" cy="37651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27</xdr:col>
      <xdr:colOff>93827</xdr:colOff>
      <xdr:row>754</xdr:row>
      <xdr:rowOff>105755</xdr:rowOff>
    </xdr:from>
    <xdr:to>
      <xdr:col>27</xdr:col>
      <xdr:colOff>93827</xdr:colOff>
      <xdr:row>756</xdr:row>
      <xdr:rowOff>121185</xdr:rowOff>
    </xdr:to>
    <xdr:cxnSp macro="">
      <xdr:nvCxnSpPr>
        <xdr:cNvPr id="19" name="直線矢印コネクタ 18"/>
        <xdr:cNvCxnSpPr/>
      </xdr:nvCxnSpPr>
      <xdr:spPr>
        <a:xfrm>
          <a:off x="5558796" y="67614193"/>
          <a:ext cx="0" cy="7298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34987</xdr:colOff>
      <xdr:row>756</xdr:row>
      <xdr:rowOff>431427</xdr:rowOff>
    </xdr:from>
    <xdr:to>
      <xdr:col>48</xdr:col>
      <xdr:colOff>154781</xdr:colOff>
      <xdr:row>758</xdr:row>
      <xdr:rowOff>244325</xdr:rowOff>
    </xdr:to>
    <xdr:sp macro="" textlink="">
      <xdr:nvSpPr>
        <xdr:cNvPr id="20" name="正方形/長方形 19"/>
        <xdr:cNvSpPr/>
      </xdr:nvSpPr>
      <xdr:spPr>
        <a:xfrm>
          <a:off x="7524018" y="68654240"/>
          <a:ext cx="2346263" cy="11463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8</a:t>
          </a:r>
          <a:r>
            <a:rPr kumimoji="1" lang="ja-JP" altLang="en-US" sz="1400">
              <a:solidFill>
                <a:sysClr val="windowText" lastClr="000000"/>
              </a:solidFill>
            </a:rPr>
            <a:t>百万円</a:t>
          </a:r>
        </a:p>
      </xdr:txBody>
    </xdr:sp>
    <xdr:clientData/>
  </xdr:twoCellAnchor>
  <xdr:twoCellAnchor>
    <xdr:from>
      <xdr:col>37</xdr:col>
      <xdr:colOff>189770</xdr:colOff>
      <xdr:row>758</xdr:row>
      <xdr:rowOff>306757</xdr:rowOff>
    </xdr:from>
    <xdr:to>
      <xdr:col>47</xdr:col>
      <xdr:colOff>132399</xdr:colOff>
      <xdr:row>759</xdr:row>
      <xdr:rowOff>173704</xdr:rowOff>
    </xdr:to>
    <xdr:sp macro="" textlink="">
      <xdr:nvSpPr>
        <xdr:cNvPr id="21" name="大かっこ 20"/>
        <xdr:cNvSpPr/>
      </xdr:nvSpPr>
      <xdr:spPr>
        <a:xfrm>
          <a:off x="7678801" y="69863070"/>
          <a:ext cx="1966692" cy="5336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a:t>
          </a:r>
          <a:r>
            <a:rPr kumimoji="1" lang="en-US" altLang="ja-JP" sz="1100"/>
            <a:t>PHITS</a:t>
          </a:r>
          <a:r>
            <a:rPr kumimoji="1" lang="ja-JP" altLang="en-US" sz="1100"/>
            <a:t>における分散低減機能の高度化</a:t>
          </a:r>
          <a:endParaRPr kumimoji="1" lang="en-US" altLang="ja-JP" sz="1100"/>
        </a:p>
      </xdr:txBody>
    </xdr:sp>
    <xdr:clientData/>
  </xdr:twoCellAnchor>
  <xdr:oneCellAnchor>
    <xdr:from>
      <xdr:col>39</xdr:col>
      <xdr:colOff>178564</xdr:colOff>
      <xdr:row>756</xdr:row>
      <xdr:rowOff>139372</xdr:rowOff>
    </xdr:from>
    <xdr:ext cx="1242648" cy="275717"/>
    <xdr:sp macro="" textlink="">
      <xdr:nvSpPr>
        <xdr:cNvPr id="22" name="テキスト ボックス 21"/>
        <xdr:cNvSpPr txBox="1"/>
      </xdr:nvSpPr>
      <xdr:spPr>
        <a:xfrm>
          <a:off x="8072408" y="68362185"/>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twoCellAnchor>
    <xdr:from>
      <xdr:col>42</xdr:col>
      <xdr:colOff>133468</xdr:colOff>
      <xdr:row>754</xdr:row>
      <xdr:rowOff>105755</xdr:rowOff>
    </xdr:from>
    <xdr:to>
      <xdr:col>42</xdr:col>
      <xdr:colOff>133468</xdr:colOff>
      <xdr:row>756</xdr:row>
      <xdr:rowOff>121185</xdr:rowOff>
    </xdr:to>
    <xdr:cxnSp macro="">
      <xdr:nvCxnSpPr>
        <xdr:cNvPr id="23" name="直線矢印コネクタ 22"/>
        <xdr:cNvCxnSpPr/>
      </xdr:nvCxnSpPr>
      <xdr:spPr>
        <a:xfrm>
          <a:off x="8634531" y="67614193"/>
          <a:ext cx="0" cy="7298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187</v>
      </c>
      <c r="H5" s="527"/>
      <c r="I5" s="527"/>
      <c r="J5" s="527"/>
      <c r="K5" s="527"/>
      <c r="L5" s="527"/>
      <c r="M5" s="528" t="s">
        <v>67</v>
      </c>
      <c r="N5" s="529"/>
      <c r="O5" s="529"/>
      <c r="P5" s="529"/>
      <c r="Q5" s="529"/>
      <c r="R5" s="530"/>
      <c r="S5" s="531" t="s">
        <v>86</v>
      </c>
      <c r="T5" s="527"/>
      <c r="U5" s="527"/>
      <c r="V5" s="527"/>
      <c r="W5" s="527"/>
      <c r="X5" s="532"/>
      <c r="Y5" s="701" t="s">
        <v>3</v>
      </c>
      <c r="Z5" s="702"/>
      <c r="AA5" s="702"/>
      <c r="AB5" s="702"/>
      <c r="AC5" s="702"/>
      <c r="AD5" s="703"/>
      <c r="AE5" s="704" t="s">
        <v>632</v>
      </c>
      <c r="AF5" s="704"/>
      <c r="AG5" s="704"/>
      <c r="AH5" s="704"/>
      <c r="AI5" s="704"/>
      <c r="AJ5" s="704"/>
      <c r="AK5" s="704"/>
      <c r="AL5" s="704"/>
      <c r="AM5" s="704"/>
      <c r="AN5" s="704"/>
      <c r="AO5" s="704"/>
      <c r="AP5" s="705"/>
      <c r="AQ5" s="706" t="s">
        <v>631</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547</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613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78</v>
      </c>
      <c r="Q13" s="183"/>
      <c r="R13" s="183"/>
      <c r="S13" s="183"/>
      <c r="T13" s="183"/>
      <c r="U13" s="183"/>
      <c r="V13" s="184"/>
      <c r="W13" s="182">
        <v>114</v>
      </c>
      <c r="X13" s="183"/>
      <c r="Y13" s="183"/>
      <c r="Z13" s="183"/>
      <c r="AA13" s="183"/>
      <c r="AB13" s="183"/>
      <c r="AC13" s="184"/>
      <c r="AD13" s="182">
        <v>95</v>
      </c>
      <c r="AE13" s="183"/>
      <c r="AF13" s="183"/>
      <c r="AG13" s="183"/>
      <c r="AH13" s="183"/>
      <c r="AI13" s="183"/>
      <c r="AJ13" s="184"/>
      <c r="AK13" s="182">
        <v>86</v>
      </c>
      <c r="AL13" s="183"/>
      <c r="AM13" s="183"/>
      <c r="AN13" s="183"/>
      <c r="AO13" s="183"/>
      <c r="AP13" s="183"/>
      <c r="AQ13" s="184"/>
      <c r="AR13" s="179">
        <v>125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548</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550</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549</v>
      </c>
      <c r="X16" s="183"/>
      <c r="Y16" s="183"/>
      <c r="Z16" s="183"/>
      <c r="AA16" s="183"/>
      <c r="AB16" s="183"/>
      <c r="AC16" s="184"/>
      <c r="AD16" s="182" t="s">
        <v>551</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-2</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76</v>
      </c>
      <c r="Q18" s="204"/>
      <c r="R18" s="204"/>
      <c r="S18" s="204"/>
      <c r="T18" s="204"/>
      <c r="U18" s="204"/>
      <c r="V18" s="205"/>
      <c r="W18" s="203">
        <f>SUM(W13:AC17)</f>
        <v>114</v>
      </c>
      <c r="X18" s="204"/>
      <c r="Y18" s="204"/>
      <c r="Z18" s="204"/>
      <c r="AA18" s="204"/>
      <c r="AB18" s="204"/>
      <c r="AC18" s="205"/>
      <c r="AD18" s="203">
        <f>SUM(AD13:AJ17)</f>
        <v>95</v>
      </c>
      <c r="AE18" s="204"/>
      <c r="AF18" s="204"/>
      <c r="AG18" s="204"/>
      <c r="AH18" s="204"/>
      <c r="AI18" s="204"/>
      <c r="AJ18" s="205"/>
      <c r="AK18" s="203">
        <f>SUM(AK13:AQ17)</f>
        <v>86</v>
      </c>
      <c r="AL18" s="204"/>
      <c r="AM18" s="204"/>
      <c r="AN18" s="204"/>
      <c r="AO18" s="204"/>
      <c r="AP18" s="204"/>
      <c r="AQ18" s="205"/>
      <c r="AR18" s="203">
        <f>SUM(AR13:AX17)</f>
        <v>125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66</v>
      </c>
      <c r="Q19" s="183"/>
      <c r="R19" s="183"/>
      <c r="S19" s="183"/>
      <c r="T19" s="183"/>
      <c r="U19" s="183"/>
      <c r="V19" s="184"/>
      <c r="W19" s="182">
        <v>92</v>
      </c>
      <c r="X19" s="183"/>
      <c r="Y19" s="183"/>
      <c r="Z19" s="183"/>
      <c r="AA19" s="183"/>
      <c r="AB19" s="183"/>
      <c r="AC19" s="184"/>
      <c r="AD19" s="182">
        <v>78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0.86842105263157898</v>
      </c>
      <c r="Q20" s="509"/>
      <c r="R20" s="509"/>
      <c r="S20" s="509"/>
      <c r="T20" s="509"/>
      <c r="U20" s="509"/>
      <c r="V20" s="509"/>
      <c r="W20" s="509">
        <f t="shared" ref="W20" si="0">IF(W18=0, "-", SUM(W19)/W18)</f>
        <v>0.80701754385964908</v>
      </c>
      <c r="X20" s="509"/>
      <c r="Y20" s="509"/>
      <c r="Z20" s="509"/>
      <c r="AA20" s="509"/>
      <c r="AB20" s="509"/>
      <c r="AC20" s="509"/>
      <c r="AD20" s="509">
        <f t="shared" ref="AD20" si="1">IF(AD18=0, "-", SUM(AD19)/AD18)</f>
        <v>0.82105263157894737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0.84615384615384615</v>
      </c>
      <c r="Q21" s="509"/>
      <c r="R21" s="509"/>
      <c r="S21" s="509"/>
      <c r="T21" s="509"/>
      <c r="U21" s="509"/>
      <c r="V21" s="509"/>
      <c r="W21" s="509">
        <f t="shared" ref="W21" si="2">IF(W19=0, "-", SUM(W19)/SUM(W13,W14))</f>
        <v>0.80701754385964908</v>
      </c>
      <c r="X21" s="509"/>
      <c r="Y21" s="509"/>
      <c r="Z21" s="509"/>
      <c r="AA21" s="509"/>
      <c r="AB21" s="509"/>
      <c r="AC21" s="509"/>
      <c r="AD21" s="509">
        <f t="shared" ref="AD21" si="3">IF(AD19=0, "-", SUM(AD19)/SUM(AD13,AD14))</f>
        <v>0.82105263157894737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72</v>
      </c>
      <c r="Q23" s="180"/>
      <c r="R23" s="180"/>
      <c r="S23" s="180"/>
      <c r="T23" s="180"/>
      <c r="U23" s="180"/>
      <c r="V23" s="181"/>
      <c r="W23" s="179">
        <v>112</v>
      </c>
      <c r="X23" s="180"/>
      <c r="Y23" s="180"/>
      <c r="Z23" s="180"/>
      <c r="AA23" s="180"/>
      <c r="AB23" s="180"/>
      <c r="AC23" s="181"/>
      <c r="AD23" s="170" t="s">
        <v>633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553</v>
      </c>
      <c r="H24" s="151"/>
      <c r="I24" s="151"/>
      <c r="J24" s="151"/>
      <c r="K24" s="151"/>
      <c r="L24" s="151"/>
      <c r="M24" s="151"/>
      <c r="N24" s="151"/>
      <c r="O24" s="152"/>
      <c r="P24" s="182">
        <v>10</v>
      </c>
      <c r="Q24" s="183"/>
      <c r="R24" s="183"/>
      <c r="S24" s="183"/>
      <c r="T24" s="183"/>
      <c r="U24" s="183"/>
      <c r="V24" s="184"/>
      <c r="W24" s="182">
        <v>10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554</v>
      </c>
      <c r="H25" s="151"/>
      <c r="I25" s="151"/>
      <c r="J25" s="151"/>
      <c r="K25" s="151"/>
      <c r="L25" s="151"/>
      <c r="M25" s="151"/>
      <c r="N25" s="151"/>
      <c r="O25" s="152"/>
      <c r="P25" s="182">
        <v>2</v>
      </c>
      <c r="Q25" s="183"/>
      <c r="R25" s="183"/>
      <c r="S25" s="183"/>
      <c r="T25" s="183"/>
      <c r="U25" s="183"/>
      <c r="V25" s="184"/>
      <c r="W25" s="182">
        <v>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86</v>
      </c>
      <c r="Q29" s="207"/>
      <c r="R29" s="207"/>
      <c r="S29" s="207"/>
      <c r="T29" s="207"/>
      <c r="U29" s="207"/>
      <c r="V29" s="208"/>
      <c r="W29" s="206">
        <f>AR13</f>
        <v>125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33</v>
      </c>
      <c r="AV31" s="265"/>
      <c r="AW31" s="368" t="s">
        <v>301</v>
      </c>
      <c r="AX31" s="369"/>
    </row>
    <row r="32" spans="1:50" ht="23.25" customHeight="1" x14ac:dyDescent="0.15">
      <c r="A32" s="536"/>
      <c r="B32" s="534"/>
      <c r="C32" s="534"/>
      <c r="D32" s="534"/>
      <c r="E32" s="534"/>
      <c r="F32" s="535"/>
      <c r="G32" s="510" t="s">
        <v>583</v>
      </c>
      <c r="H32" s="511"/>
      <c r="I32" s="511"/>
      <c r="J32" s="511"/>
      <c r="K32" s="511"/>
      <c r="L32" s="511"/>
      <c r="M32" s="511"/>
      <c r="N32" s="511"/>
      <c r="O32" s="512"/>
      <c r="P32" s="121" t="s">
        <v>584</v>
      </c>
      <c r="Q32" s="121"/>
      <c r="R32" s="121"/>
      <c r="S32" s="121"/>
      <c r="T32" s="121"/>
      <c r="U32" s="121"/>
      <c r="V32" s="121"/>
      <c r="W32" s="121"/>
      <c r="X32" s="212"/>
      <c r="Y32" s="335" t="s">
        <v>13</v>
      </c>
      <c r="Z32" s="519"/>
      <c r="AA32" s="520"/>
      <c r="AB32" s="521" t="s">
        <v>585</v>
      </c>
      <c r="AC32" s="521"/>
      <c r="AD32" s="521"/>
      <c r="AE32" s="348" t="s">
        <v>586</v>
      </c>
      <c r="AF32" s="349"/>
      <c r="AG32" s="349"/>
      <c r="AH32" s="349"/>
      <c r="AI32" s="348" t="s">
        <v>587</v>
      </c>
      <c r="AJ32" s="349"/>
      <c r="AK32" s="349"/>
      <c r="AL32" s="349"/>
      <c r="AM32" s="348" t="s">
        <v>601</v>
      </c>
      <c r="AN32" s="349"/>
      <c r="AO32" s="349"/>
      <c r="AP32" s="349"/>
      <c r="AQ32" s="189" t="s">
        <v>587</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585</v>
      </c>
      <c r="AC33" s="491"/>
      <c r="AD33" s="491"/>
      <c r="AE33" s="348" t="s">
        <v>587</v>
      </c>
      <c r="AF33" s="349"/>
      <c r="AG33" s="349"/>
      <c r="AH33" s="349"/>
      <c r="AI33" s="348" t="s">
        <v>587</v>
      </c>
      <c r="AJ33" s="349"/>
      <c r="AK33" s="349"/>
      <c r="AL33" s="349"/>
      <c r="AM33" s="348" t="s">
        <v>587</v>
      </c>
      <c r="AN33" s="349"/>
      <c r="AO33" s="349"/>
      <c r="AP33" s="349"/>
      <c r="AQ33" s="189" t="s">
        <v>587</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588</v>
      </c>
      <c r="AF34" s="349"/>
      <c r="AG34" s="349"/>
      <c r="AH34" s="349"/>
      <c r="AI34" s="348" t="s">
        <v>587</v>
      </c>
      <c r="AJ34" s="349"/>
      <c r="AK34" s="349"/>
      <c r="AL34" s="349"/>
      <c r="AM34" s="348" t="s">
        <v>587</v>
      </c>
      <c r="AN34" s="349"/>
      <c r="AO34" s="349"/>
      <c r="AP34" s="349"/>
      <c r="AQ34" s="189" t="s">
        <v>587</v>
      </c>
      <c r="AR34" s="190"/>
      <c r="AS34" s="190"/>
      <c r="AT34" s="191"/>
      <c r="AU34" s="349"/>
      <c r="AV34" s="349"/>
      <c r="AW34" s="349"/>
      <c r="AX34" s="365"/>
    </row>
    <row r="35" spans="1:50" ht="23.25" customHeight="1" x14ac:dyDescent="0.15">
      <c r="A35" s="872" t="s">
        <v>536</v>
      </c>
      <c r="B35" s="873"/>
      <c r="C35" s="873"/>
      <c r="D35" s="873"/>
      <c r="E35" s="873"/>
      <c r="F35" s="874"/>
      <c r="G35" s="878" t="s">
        <v>600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33</v>
      </c>
      <c r="AV38" s="265"/>
      <c r="AW38" s="368" t="s">
        <v>301</v>
      </c>
      <c r="AX38" s="369"/>
    </row>
    <row r="39" spans="1:50" ht="23.25" customHeight="1" x14ac:dyDescent="0.15">
      <c r="A39" s="536"/>
      <c r="B39" s="534"/>
      <c r="C39" s="534"/>
      <c r="D39" s="534"/>
      <c r="E39" s="534"/>
      <c r="F39" s="535"/>
      <c r="G39" s="510" t="s">
        <v>589</v>
      </c>
      <c r="H39" s="511"/>
      <c r="I39" s="511"/>
      <c r="J39" s="511"/>
      <c r="K39" s="511"/>
      <c r="L39" s="511"/>
      <c r="M39" s="511"/>
      <c r="N39" s="511"/>
      <c r="O39" s="512"/>
      <c r="P39" s="121" t="s">
        <v>590</v>
      </c>
      <c r="Q39" s="121"/>
      <c r="R39" s="121"/>
      <c r="S39" s="121"/>
      <c r="T39" s="121"/>
      <c r="U39" s="121"/>
      <c r="V39" s="121"/>
      <c r="W39" s="121"/>
      <c r="X39" s="212"/>
      <c r="Y39" s="335" t="s">
        <v>13</v>
      </c>
      <c r="Z39" s="519"/>
      <c r="AA39" s="520"/>
      <c r="AB39" s="521" t="s">
        <v>585</v>
      </c>
      <c r="AC39" s="521"/>
      <c r="AD39" s="521"/>
      <c r="AE39" s="348">
        <v>0</v>
      </c>
      <c r="AF39" s="349"/>
      <c r="AG39" s="349"/>
      <c r="AH39" s="349"/>
      <c r="AI39" s="348">
        <v>0</v>
      </c>
      <c r="AJ39" s="349"/>
      <c r="AK39" s="349"/>
      <c r="AL39" s="349"/>
      <c r="AM39" s="348">
        <v>1</v>
      </c>
      <c r="AN39" s="349"/>
      <c r="AO39" s="349"/>
      <c r="AP39" s="349"/>
      <c r="AQ39" s="189" t="s">
        <v>587</v>
      </c>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585</v>
      </c>
      <c r="AC40" s="491"/>
      <c r="AD40" s="491"/>
      <c r="AE40" s="348">
        <v>0</v>
      </c>
      <c r="AF40" s="349"/>
      <c r="AG40" s="349"/>
      <c r="AH40" s="349"/>
      <c r="AI40" s="348">
        <v>0</v>
      </c>
      <c r="AJ40" s="349"/>
      <c r="AK40" s="349"/>
      <c r="AL40" s="349"/>
      <c r="AM40" s="348">
        <v>1</v>
      </c>
      <c r="AN40" s="349"/>
      <c r="AO40" s="349"/>
      <c r="AP40" s="349"/>
      <c r="AQ40" s="189" t="s">
        <v>587</v>
      </c>
      <c r="AR40" s="190"/>
      <c r="AS40" s="190"/>
      <c r="AT40" s="191"/>
      <c r="AU40" s="349">
        <v>1</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587</v>
      </c>
      <c r="AF41" s="349"/>
      <c r="AG41" s="349"/>
      <c r="AH41" s="349"/>
      <c r="AI41" s="348" t="s">
        <v>587</v>
      </c>
      <c r="AJ41" s="349"/>
      <c r="AK41" s="349"/>
      <c r="AL41" s="349"/>
      <c r="AM41" s="348">
        <v>100</v>
      </c>
      <c r="AN41" s="349"/>
      <c r="AO41" s="349"/>
      <c r="AP41" s="349"/>
      <c r="AQ41" s="189" t="s">
        <v>587</v>
      </c>
      <c r="AR41" s="190"/>
      <c r="AS41" s="190"/>
      <c r="AT41" s="191"/>
      <c r="AU41" s="349"/>
      <c r="AV41" s="349"/>
      <c r="AW41" s="349"/>
      <c r="AX41" s="365"/>
    </row>
    <row r="42" spans="1:50" ht="23.25" customHeight="1" x14ac:dyDescent="0.15">
      <c r="A42" s="872" t="s">
        <v>536</v>
      </c>
      <c r="B42" s="873"/>
      <c r="C42" s="873"/>
      <c r="D42" s="873"/>
      <c r="E42" s="873"/>
      <c r="F42" s="874"/>
      <c r="G42" s="878" t="s">
        <v>600</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539</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114.95" customHeight="1" x14ac:dyDescent="0.15">
      <c r="A101" s="470"/>
      <c r="B101" s="471"/>
      <c r="C101" s="471"/>
      <c r="D101" s="471"/>
      <c r="E101" s="471"/>
      <c r="F101" s="472"/>
      <c r="G101" s="121" t="s">
        <v>617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585</v>
      </c>
      <c r="AC101" s="521"/>
      <c r="AD101" s="521"/>
      <c r="AE101" s="348" t="s">
        <v>624</v>
      </c>
      <c r="AF101" s="349"/>
      <c r="AG101" s="349"/>
      <c r="AH101" s="350"/>
      <c r="AI101" s="348" t="s">
        <v>624</v>
      </c>
      <c r="AJ101" s="349"/>
      <c r="AK101" s="349"/>
      <c r="AL101" s="350"/>
      <c r="AM101" s="348">
        <v>0</v>
      </c>
      <c r="AN101" s="349"/>
      <c r="AO101" s="349"/>
      <c r="AP101" s="350"/>
      <c r="AQ101" s="348" t="s">
        <v>601</v>
      </c>
      <c r="AR101" s="349"/>
      <c r="AS101" s="349"/>
      <c r="AT101" s="350"/>
      <c r="AU101" s="348" t="s">
        <v>636</v>
      </c>
      <c r="AV101" s="349"/>
      <c r="AW101" s="349"/>
      <c r="AX101" s="350"/>
    </row>
    <row r="102" spans="1:60" ht="114.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585</v>
      </c>
      <c r="AC102" s="521"/>
      <c r="AD102" s="521"/>
      <c r="AE102" s="325" t="s">
        <v>624</v>
      </c>
      <c r="AF102" s="325"/>
      <c r="AG102" s="325"/>
      <c r="AH102" s="325"/>
      <c r="AI102" s="325" t="s">
        <v>624</v>
      </c>
      <c r="AJ102" s="325"/>
      <c r="AK102" s="325"/>
      <c r="AL102" s="325"/>
      <c r="AM102" s="325">
        <v>1</v>
      </c>
      <c r="AN102" s="325"/>
      <c r="AO102" s="325"/>
      <c r="AP102" s="325"/>
      <c r="AQ102" s="869">
        <v>0</v>
      </c>
      <c r="AR102" s="870"/>
      <c r="AS102" s="870"/>
      <c r="AT102" s="871"/>
      <c r="AU102" s="869">
        <v>1</v>
      </c>
      <c r="AV102" s="870"/>
      <c r="AW102" s="870"/>
      <c r="AX102" s="871"/>
    </row>
    <row r="103" spans="1:60" ht="31.5"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54.95" customHeight="1" x14ac:dyDescent="0.15">
      <c r="A104" s="470"/>
      <c r="B104" s="471"/>
      <c r="C104" s="471"/>
      <c r="D104" s="471"/>
      <c r="E104" s="471"/>
      <c r="F104" s="472"/>
      <c r="G104" s="121" t="s">
        <v>634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585</v>
      </c>
      <c r="AC104" s="521"/>
      <c r="AD104" s="521"/>
      <c r="AE104" s="325">
        <v>2</v>
      </c>
      <c r="AF104" s="325"/>
      <c r="AG104" s="325"/>
      <c r="AH104" s="325"/>
      <c r="AI104" s="325">
        <v>2</v>
      </c>
      <c r="AJ104" s="325"/>
      <c r="AK104" s="325"/>
      <c r="AL104" s="325"/>
      <c r="AM104" s="325">
        <v>2</v>
      </c>
      <c r="AN104" s="325"/>
      <c r="AO104" s="325"/>
      <c r="AP104" s="325"/>
      <c r="AQ104" s="348" t="s">
        <v>618</v>
      </c>
      <c r="AR104" s="349"/>
      <c r="AS104" s="349"/>
      <c r="AT104" s="350"/>
      <c r="AU104" s="348" t="s">
        <v>636</v>
      </c>
      <c r="AV104" s="349"/>
      <c r="AW104" s="349"/>
      <c r="AX104" s="350"/>
    </row>
    <row r="105" spans="1:60" ht="54.9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585</v>
      </c>
      <c r="AC105" s="521"/>
      <c r="AD105" s="521"/>
      <c r="AE105" s="325">
        <v>1</v>
      </c>
      <c r="AF105" s="325"/>
      <c r="AG105" s="325"/>
      <c r="AH105" s="325"/>
      <c r="AI105" s="325">
        <v>2</v>
      </c>
      <c r="AJ105" s="325"/>
      <c r="AK105" s="325"/>
      <c r="AL105" s="325"/>
      <c r="AM105" s="325">
        <v>2</v>
      </c>
      <c r="AN105" s="325"/>
      <c r="AO105" s="325"/>
      <c r="AP105" s="325"/>
      <c r="AQ105" s="348">
        <v>1</v>
      </c>
      <c r="AR105" s="349"/>
      <c r="AS105" s="349"/>
      <c r="AT105" s="350"/>
      <c r="AU105" s="869">
        <v>1</v>
      </c>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591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592</v>
      </c>
      <c r="AC116" s="280"/>
      <c r="AD116" s="281"/>
      <c r="AE116" s="325" t="s">
        <v>586</v>
      </c>
      <c r="AF116" s="325"/>
      <c r="AG116" s="325"/>
      <c r="AH116" s="325"/>
      <c r="AI116" s="325" t="s">
        <v>587</v>
      </c>
      <c r="AJ116" s="325"/>
      <c r="AK116" s="325"/>
      <c r="AL116" s="325"/>
      <c r="AM116" s="325" t="s">
        <v>587</v>
      </c>
      <c r="AN116" s="325"/>
      <c r="AO116" s="325"/>
      <c r="AP116" s="325"/>
      <c r="AQ116" s="348" t="s">
        <v>594</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593</v>
      </c>
      <c r="AC117" s="339"/>
      <c r="AD117" s="340"/>
      <c r="AE117" s="285" t="s">
        <v>587</v>
      </c>
      <c r="AF117" s="285"/>
      <c r="AG117" s="285"/>
      <c r="AH117" s="285"/>
      <c r="AI117" s="285" t="s">
        <v>587</v>
      </c>
      <c r="AJ117" s="285"/>
      <c r="AK117" s="285"/>
      <c r="AL117" s="285"/>
      <c r="AM117" s="285" t="s">
        <v>587</v>
      </c>
      <c r="AN117" s="285"/>
      <c r="AO117" s="285"/>
      <c r="AP117" s="285"/>
      <c r="AQ117" s="285" t="s">
        <v>587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x14ac:dyDescent="0.15">
      <c r="A119" s="271"/>
      <c r="B119" s="272"/>
      <c r="C119" s="272"/>
      <c r="D119" s="272"/>
      <c r="E119" s="272"/>
      <c r="F119" s="273"/>
      <c r="G119" s="301" t="s">
        <v>635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592</v>
      </c>
      <c r="AC119" s="280"/>
      <c r="AD119" s="281"/>
      <c r="AE119" s="325">
        <v>33</v>
      </c>
      <c r="AF119" s="325"/>
      <c r="AG119" s="325"/>
      <c r="AH119" s="325"/>
      <c r="AI119" s="325">
        <v>46</v>
      </c>
      <c r="AJ119" s="325"/>
      <c r="AK119" s="325"/>
      <c r="AL119" s="325"/>
      <c r="AM119" s="325">
        <v>39</v>
      </c>
      <c r="AN119" s="325"/>
      <c r="AO119" s="325"/>
      <c r="AP119" s="325"/>
      <c r="AQ119" s="325">
        <v>86</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593</v>
      </c>
      <c r="AC120" s="339"/>
      <c r="AD120" s="340"/>
      <c r="AE120" s="285" t="s">
        <v>619</v>
      </c>
      <c r="AF120" s="285"/>
      <c r="AG120" s="285"/>
      <c r="AH120" s="285"/>
      <c r="AI120" s="285" t="s">
        <v>620</v>
      </c>
      <c r="AJ120" s="285"/>
      <c r="AK120" s="285"/>
      <c r="AL120" s="285"/>
      <c r="AM120" s="285" t="s">
        <v>621</v>
      </c>
      <c r="AN120" s="285"/>
      <c r="AO120" s="285"/>
      <c r="AP120" s="285"/>
      <c r="AQ120" s="285" t="s">
        <v>622</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597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602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50.1" customHeight="1" x14ac:dyDescent="0.15">
      <c r="A134" s="1003"/>
      <c r="B134" s="236"/>
      <c r="C134" s="235"/>
      <c r="D134" s="236"/>
      <c r="E134" s="235"/>
      <c r="F134" s="297"/>
      <c r="G134" s="211" t="s">
        <v>614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585</v>
      </c>
      <c r="AC134" s="188"/>
      <c r="AD134" s="188"/>
      <c r="AE134" s="266">
        <v>19</v>
      </c>
      <c r="AF134" s="190"/>
      <c r="AG134" s="190"/>
      <c r="AH134" s="190"/>
      <c r="AI134" s="266">
        <v>7</v>
      </c>
      <c r="AJ134" s="190"/>
      <c r="AK134" s="190"/>
      <c r="AL134" s="190"/>
      <c r="AM134" s="266">
        <v>5</v>
      </c>
      <c r="AN134" s="190"/>
      <c r="AO134" s="190"/>
      <c r="AP134" s="190"/>
      <c r="AQ134" s="266"/>
      <c r="AR134" s="190"/>
      <c r="AS134" s="190"/>
      <c r="AT134" s="190"/>
      <c r="AU134" s="266"/>
      <c r="AV134" s="190"/>
      <c r="AW134" s="190"/>
      <c r="AX134" s="192"/>
    </row>
    <row r="135" spans="1:50" ht="50.1"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202"/>
      <c r="AD135" s="202"/>
      <c r="AE135" s="266">
        <v>6</v>
      </c>
      <c r="AF135" s="190"/>
      <c r="AG135" s="190"/>
      <c r="AH135" s="190"/>
      <c r="AI135" s="266">
        <v>6</v>
      </c>
      <c r="AJ135" s="190"/>
      <c r="AK135" s="190"/>
      <c r="AL135" s="190"/>
      <c r="AM135" s="266">
        <v>6</v>
      </c>
      <c r="AN135" s="190"/>
      <c r="AO135" s="190"/>
      <c r="AP135" s="190"/>
      <c r="AQ135" s="266"/>
      <c r="AR135" s="190"/>
      <c r="AS135" s="190"/>
      <c r="AT135" s="190"/>
      <c r="AU135" s="266"/>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50.1" customHeight="1" x14ac:dyDescent="0.15">
      <c r="A138" s="1003"/>
      <c r="B138" s="236"/>
      <c r="C138" s="235"/>
      <c r="D138" s="236"/>
      <c r="E138" s="235"/>
      <c r="F138" s="297"/>
      <c r="G138" s="211" t="s">
        <v>615</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585</v>
      </c>
      <c r="AC138" s="188"/>
      <c r="AD138" s="188"/>
      <c r="AE138" s="266">
        <v>10</v>
      </c>
      <c r="AF138" s="190"/>
      <c r="AG138" s="190"/>
      <c r="AH138" s="190"/>
      <c r="AI138" s="266">
        <v>11</v>
      </c>
      <c r="AJ138" s="190"/>
      <c r="AK138" s="190"/>
      <c r="AL138" s="190"/>
      <c r="AM138" s="266">
        <v>16</v>
      </c>
      <c r="AN138" s="190"/>
      <c r="AO138" s="190"/>
      <c r="AP138" s="190"/>
      <c r="AQ138" s="266"/>
      <c r="AR138" s="190"/>
      <c r="AS138" s="190"/>
      <c r="AT138" s="190"/>
      <c r="AU138" s="266"/>
      <c r="AV138" s="190"/>
      <c r="AW138" s="190"/>
      <c r="AX138" s="192"/>
    </row>
    <row r="139" spans="1:50" ht="50.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585</v>
      </c>
      <c r="AC139" s="202"/>
      <c r="AD139" s="202"/>
      <c r="AE139" s="266" t="s">
        <v>587</v>
      </c>
      <c r="AF139" s="190"/>
      <c r="AG139" s="190"/>
      <c r="AH139" s="190"/>
      <c r="AI139" s="266" t="s">
        <v>595</v>
      </c>
      <c r="AJ139" s="190"/>
      <c r="AK139" s="190"/>
      <c r="AL139" s="190"/>
      <c r="AM139" s="266">
        <v>20</v>
      </c>
      <c r="AN139" s="190"/>
      <c r="AO139" s="190"/>
      <c r="AP139" s="190"/>
      <c r="AQ139" s="266"/>
      <c r="AR139" s="190"/>
      <c r="AS139" s="190"/>
      <c r="AT139" s="190"/>
      <c r="AU139" s="266"/>
      <c r="AV139" s="190"/>
      <c r="AW139" s="190"/>
      <c r="AX139" s="192"/>
    </row>
    <row r="140" spans="1:50" ht="18.75"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50.1" customHeight="1" x14ac:dyDescent="0.15">
      <c r="A142" s="1003"/>
      <c r="B142" s="236"/>
      <c r="C142" s="235"/>
      <c r="D142" s="236"/>
      <c r="E142" s="235"/>
      <c r="F142" s="297"/>
      <c r="G142" s="211" t="s">
        <v>616</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585</v>
      </c>
      <c r="AC142" s="188"/>
      <c r="AD142" s="188"/>
      <c r="AE142" s="266">
        <v>14</v>
      </c>
      <c r="AF142" s="190"/>
      <c r="AG142" s="190"/>
      <c r="AH142" s="190"/>
      <c r="AI142" s="266">
        <v>8</v>
      </c>
      <c r="AJ142" s="190"/>
      <c r="AK142" s="190"/>
      <c r="AL142" s="190"/>
      <c r="AM142" s="266">
        <v>7</v>
      </c>
      <c r="AN142" s="190"/>
      <c r="AO142" s="190"/>
      <c r="AP142" s="190"/>
      <c r="AQ142" s="266"/>
      <c r="AR142" s="190"/>
      <c r="AS142" s="190"/>
      <c r="AT142" s="190"/>
      <c r="AU142" s="266"/>
      <c r="AV142" s="190"/>
      <c r="AW142" s="190"/>
      <c r="AX142" s="192"/>
    </row>
    <row r="143" spans="1:50" ht="50.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585</v>
      </c>
      <c r="AC143" s="202"/>
      <c r="AD143" s="202"/>
      <c r="AE143" s="266">
        <v>5</v>
      </c>
      <c r="AF143" s="190"/>
      <c r="AG143" s="190"/>
      <c r="AH143" s="190"/>
      <c r="AI143" s="266">
        <v>5</v>
      </c>
      <c r="AJ143" s="190"/>
      <c r="AK143" s="190"/>
      <c r="AL143" s="190"/>
      <c r="AM143" s="266">
        <v>5</v>
      </c>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8.25" customHeight="1" x14ac:dyDescent="0.15">
      <c r="A188" s="1003"/>
      <c r="B188" s="236"/>
      <c r="C188" s="235"/>
      <c r="D188" s="236"/>
      <c r="E188" s="120" t="s">
        <v>603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599</v>
      </c>
      <c r="AH702" s="856"/>
      <c r="AI702" s="856"/>
      <c r="AJ702" s="856"/>
      <c r="AK702" s="856"/>
      <c r="AL702" s="856"/>
      <c r="AM702" s="856"/>
      <c r="AN702" s="856"/>
      <c r="AO702" s="856"/>
      <c r="AP702" s="856"/>
      <c r="AQ702" s="856"/>
      <c r="AR702" s="856"/>
      <c r="AS702" s="856"/>
      <c r="AT702" s="856"/>
      <c r="AU702" s="856"/>
      <c r="AV702" s="856"/>
      <c r="AW702" s="856"/>
      <c r="AX702" s="857"/>
    </row>
    <row r="703" spans="1:50" ht="57.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604</v>
      </c>
      <c r="AH703" s="657"/>
      <c r="AI703" s="657"/>
      <c r="AJ703" s="657"/>
      <c r="AK703" s="657"/>
      <c r="AL703" s="657"/>
      <c r="AM703" s="657"/>
      <c r="AN703" s="657"/>
      <c r="AO703" s="657"/>
      <c r="AP703" s="657"/>
      <c r="AQ703" s="657"/>
      <c r="AR703" s="657"/>
      <c r="AS703" s="657"/>
      <c r="AT703" s="657"/>
      <c r="AU703" s="657"/>
      <c r="AV703" s="657"/>
      <c r="AW703" s="657"/>
      <c r="AX703" s="658"/>
    </row>
    <row r="704" spans="1:50" ht="54"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605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581</v>
      </c>
      <c r="AE705" s="720"/>
      <c r="AF705" s="720"/>
      <c r="AG705" s="120" t="s">
        <v>606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5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546</v>
      </c>
      <c r="AE708" s="671"/>
      <c r="AF708" s="671"/>
      <c r="AG708" s="495" t="s">
        <v>607</v>
      </c>
      <c r="AH708" s="496"/>
      <c r="AI708" s="496"/>
      <c r="AJ708" s="496"/>
      <c r="AK708" s="496"/>
      <c r="AL708" s="496"/>
      <c r="AM708" s="496"/>
      <c r="AN708" s="496"/>
      <c r="AO708" s="496"/>
      <c r="AP708" s="496"/>
      <c r="AQ708" s="496"/>
      <c r="AR708" s="496"/>
      <c r="AS708" s="496"/>
      <c r="AT708" s="496"/>
      <c r="AU708" s="496"/>
      <c r="AV708" s="496"/>
      <c r="AW708" s="496"/>
      <c r="AX708" s="497"/>
    </row>
    <row r="709" spans="1:50" ht="59.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546</v>
      </c>
      <c r="AE709" s="115"/>
      <c r="AF709" s="115"/>
      <c r="AG709" s="656" t="s">
        <v>596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556</v>
      </c>
      <c r="AE710" s="115"/>
      <c r="AF710" s="115"/>
      <c r="AG710" s="656" t="s">
        <v>578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656" t="s">
        <v>608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556</v>
      </c>
      <c r="AE712" s="568"/>
      <c r="AF712" s="568"/>
      <c r="AG712" s="580" t="s">
        <v>557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656" t="s">
        <v>557</v>
      </c>
      <c r="AH713" s="657"/>
      <c r="AI713" s="657"/>
      <c r="AJ713" s="657"/>
      <c r="AK713" s="657"/>
      <c r="AL713" s="657"/>
      <c r="AM713" s="657"/>
      <c r="AN713" s="657"/>
      <c r="AO713" s="657"/>
      <c r="AP713" s="657"/>
      <c r="AQ713" s="657"/>
      <c r="AR713" s="657"/>
      <c r="AS713" s="657"/>
      <c r="AT713" s="657"/>
      <c r="AU713" s="657"/>
      <c r="AV713" s="657"/>
      <c r="AW713" s="657"/>
      <c r="AX713" s="658"/>
    </row>
    <row r="714" spans="1:50" ht="66"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546</v>
      </c>
      <c r="AE714" s="578"/>
      <c r="AF714" s="579"/>
      <c r="AG714" s="682" t="s">
        <v>609</v>
      </c>
      <c r="AH714" s="683"/>
      <c r="AI714" s="683"/>
      <c r="AJ714" s="683"/>
      <c r="AK714" s="683"/>
      <c r="AL714" s="683"/>
      <c r="AM714" s="683"/>
      <c r="AN714" s="683"/>
      <c r="AO714" s="683"/>
      <c r="AP714" s="683"/>
      <c r="AQ714" s="683"/>
      <c r="AR714" s="683"/>
      <c r="AS714" s="683"/>
      <c r="AT714" s="683"/>
      <c r="AU714" s="683"/>
      <c r="AV714" s="683"/>
      <c r="AW714" s="683"/>
      <c r="AX714" s="684"/>
    </row>
    <row r="715" spans="1:50" ht="57.7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546</v>
      </c>
      <c r="AE715" s="671"/>
      <c r="AF715" s="672"/>
      <c r="AG715" s="495" t="s">
        <v>611</v>
      </c>
      <c r="AH715" s="496"/>
      <c r="AI715" s="496"/>
      <c r="AJ715" s="496"/>
      <c r="AK715" s="496"/>
      <c r="AL715" s="496"/>
      <c r="AM715" s="496"/>
      <c r="AN715" s="496"/>
      <c r="AO715" s="496"/>
      <c r="AP715" s="496"/>
      <c r="AQ715" s="496"/>
      <c r="AR715" s="496"/>
      <c r="AS715" s="496"/>
      <c r="AT715" s="496"/>
      <c r="AU715" s="496"/>
      <c r="AV715" s="496"/>
      <c r="AW715" s="496"/>
      <c r="AX715" s="497"/>
    </row>
    <row r="716" spans="1:50" ht="59.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546</v>
      </c>
      <c r="AE716" s="752"/>
      <c r="AF716" s="752"/>
      <c r="AG716" s="656" t="s">
        <v>610</v>
      </c>
      <c r="AH716" s="657"/>
      <c r="AI716" s="657"/>
      <c r="AJ716" s="657"/>
      <c r="AK716" s="657"/>
      <c r="AL716" s="657"/>
      <c r="AM716" s="657"/>
      <c r="AN716" s="657"/>
      <c r="AO716" s="657"/>
      <c r="AP716" s="657"/>
      <c r="AQ716" s="657"/>
      <c r="AR716" s="657"/>
      <c r="AS716" s="657"/>
      <c r="AT716" s="657"/>
      <c r="AU716" s="657"/>
      <c r="AV716" s="657"/>
      <c r="AW716" s="657"/>
      <c r="AX716" s="658"/>
    </row>
    <row r="717" spans="1:50" ht="3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640</v>
      </c>
      <c r="AE717" s="115"/>
      <c r="AF717" s="115"/>
      <c r="AG717" s="656" t="s">
        <v>623</v>
      </c>
      <c r="AH717" s="657"/>
      <c r="AI717" s="657"/>
      <c r="AJ717" s="657"/>
      <c r="AK717" s="657"/>
      <c r="AL717" s="657"/>
      <c r="AM717" s="657"/>
      <c r="AN717" s="657"/>
      <c r="AO717" s="657"/>
      <c r="AP717" s="657"/>
      <c r="AQ717" s="657"/>
      <c r="AR717" s="657"/>
      <c r="AS717" s="657"/>
      <c r="AT717" s="657"/>
      <c r="AU717" s="657"/>
      <c r="AV717" s="657"/>
      <c r="AW717" s="657"/>
      <c r="AX717" s="658"/>
    </row>
    <row r="718" spans="1:50" ht="34.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546</v>
      </c>
      <c r="AE718" s="115"/>
      <c r="AF718" s="115"/>
      <c r="AG718" s="123" t="s">
        <v>612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6.25" customHeight="1" x14ac:dyDescent="0.15">
      <c r="A726" s="608" t="s">
        <v>49</v>
      </c>
      <c r="B726" s="609"/>
      <c r="C726" s="427" t="s">
        <v>54</v>
      </c>
      <c r="D726" s="563"/>
      <c r="E726" s="563"/>
      <c r="F726" s="564"/>
      <c r="G726" s="794" t="s">
        <v>637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638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4.5" customHeight="1" thickBot="1" x14ac:dyDescent="0.2">
      <c r="A729" s="758" t="s">
        <v>625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5.5" customHeight="1" thickBot="1" x14ac:dyDescent="0.2">
      <c r="A731" s="605" t="s">
        <v>257</v>
      </c>
      <c r="B731" s="606"/>
      <c r="C731" s="606"/>
      <c r="D731" s="606"/>
      <c r="E731" s="607"/>
      <c r="F731" s="673" t="s">
        <v>639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8" customHeight="1" thickBot="1" x14ac:dyDescent="0.2">
      <c r="A733" s="738" t="s">
        <v>642</v>
      </c>
      <c r="B733" s="739"/>
      <c r="C733" s="739"/>
      <c r="D733" s="739"/>
      <c r="E733" s="740"/>
      <c r="F733" s="759" t="s">
        <v>641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3.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557</v>
      </c>
      <c r="H737" s="924"/>
      <c r="I737" s="924"/>
      <c r="J737" s="924"/>
      <c r="K737" s="924"/>
      <c r="L737" s="924"/>
      <c r="M737" s="924"/>
      <c r="N737" s="924"/>
      <c r="O737" s="924"/>
      <c r="P737" s="925"/>
      <c r="Q737" s="613" t="s">
        <v>360</v>
      </c>
      <c r="R737" s="613"/>
      <c r="S737" s="613"/>
      <c r="T737" s="613"/>
      <c r="U737" s="613"/>
      <c r="V737" s="613"/>
      <c r="W737" s="926" t="s">
        <v>626</v>
      </c>
      <c r="X737" s="924"/>
      <c r="Y737" s="924"/>
      <c r="Z737" s="924"/>
      <c r="AA737" s="924"/>
      <c r="AB737" s="924"/>
      <c r="AC737" s="924"/>
      <c r="AD737" s="924"/>
      <c r="AE737" s="924"/>
      <c r="AF737" s="925"/>
      <c r="AG737" s="613" t="s">
        <v>361</v>
      </c>
      <c r="AH737" s="613"/>
      <c r="AI737" s="613"/>
      <c r="AJ737" s="613"/>
      <c r="AK737" s="613"/>
      <c r="AL737" s="613"/>
      <c r="AM737" s="926" t="s">
        <v>627</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6" t="s">
        <v>628</v>
      </c>
      <c r="H738" s="924"/>
      <c r="I738" s="924"/>
      <c r="J738" s="924"/>
      <c r="K738" s="924"/>
      <c r="L738" s="924"/>
      <c r="M738" s="924"/>
      <c r="N738" s="924"/>
      <c r="O738" s="924"/>
      <c r="P738" s="924"/>
      <c r="Q738" s="613" t="s">
        <v>363</v>
      </c>
      <c r="R738" s="613"/>
      <c r="S738" s="613"/>
      <c r="T738" s="613"/>
      <c r="U738" s="613"/>
      <c r="V738" s="613"/>
      <c r="W738" s="926" t="s">
        <v>629</v>
      </c>
      <c r="X738" s="924"/>
      <c r="Y738" s="924"/>
      <c r="Z738" s="924"/>
      <c r="AA738" s="924"/>
      <c r="AB738" s="924"/>
      <c r="AC738" s="924"/>
      <c r="AD738" s="924"/>
      <c r="AE738" s="924"/>
      <c r="AF738" s="925"/>
      <c r="AG738" s="901" t="s">
        <v>364</v>
      </c>
      <c r="AH738" s="901"/>
      <c r="AI738" s="901"/>
      <c r="AJ738" s="901"/>
      <c r="AK738" s="901"/>
      <c r="AL738" s="901"/>
      <c r="AM738" s="926" t="s">
        <v>630</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7" t="s">
        <v>582</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540</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542</v>
      </c>
      <c r="B779" s="754"/>
      <c r="C779" s="754"/>
      <c r="D779" s="754"/>
      <c r="E779" s="754"/>
      <c r="F779" s="755"/>
      <c r="G779" s="419" t="s">
        <v>558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559</v>
      </c>
      <c r="H781" s="435"/>
      <c r="I781" s="435"/>
      <c r="J781" s="435"/>
      <c r="K781" s="436"/>
      <c r="L781" s="437" t="s">
        <v>564</v>
      </c>
      <c r="M781" s="438"/>
      <c r="N781" s="438"/>
      <c r="O781" s="438"/>
      <c r="P781" s="438"/>
      <c r="Q781" s="438"/>
      <c r="R781" s="438"/>
      <c r="S781" s="438"/>
      <c r="T781" s="438"/>
      <c r="U781" s="438"/>
      <c r="V781" s="438"/>
      <c r="W781" s="438"/>
      <c r="X781" s="439"/>
      <c r="Y781" s="464">
        <v>33</v>
      </c>
      <c r="Z781" s="465"/>
      <c r="AA781" s="465"/>
      <c r="AB781" s="562"/>
      <c r="AC781" s="434" t="s">
        <v>559</v>
      </c>
      <c r="AD781" s="435"/>
      <c r="AE781" s="435"/>
      <c r="AF781" s="435"/>
      <c r="AG781" s="436"/>
      <c r="AH781" s="437" t="s">
        <v>561</v>
      </c>
      <c r="AI781" s="438"/>
      <c r="AJ781" s="438"/>
      <c r="AK781" s="438"/>
      <c r="AL781" s="438"/>
      <c r="AM781" s="438"/>
      <c r="AN781" s="438"/>
      <c r="AO781" s="438"/>
      <c r="AP781" s="438"/>
      <c r="AQ781" s="438"/>
      <c r="AR781" s="438"/>
      <c r="AS781" s="438"/>
      <c r="AT781" s="439"/>
      <c r="AU781" s="464">
        <v>17</v>
      </c>
      <c r="AV781" s="465"/>
      <c r="AW781" s="465"/>
      <c r="AX781" s="466"/>
    </row>
    <row r="782" spans="1:50" ht="24.75" customHeight="1" x14ac:dyDescent="0.15">
      <c r="A782" s="569"/>
      <c r="B782" s="756"/>
      <c r="C782" s="756"/>
      <c r="D782" s="756"/>
      <c r="E782" s="756"/>
      <c r="F782" s="757"/>
      <c r="G782" s="345" t="s">
        <v>557</v>
      </c>
      <c r="H782" s="346"/>
      <c r="I782" s="346"/>
      <c r="J782" s="346"/>
      <c r="K782" s="347"/>
      <c r="L782" s="390" t="s">
        <v>557</v>
      </c>
      <c r="M782" s="391"/>
      <c r="N782" s="391"/>
      <c r="O782" s="391"/>
      <c r="P782" s="391"/>
      <c r="Q782" s="391"/>
      <c r="R782" s="391"/>
      <c r="S782" s="391"/>
      <c r="T782" s="391"/>
      <c r="U782" s="391"/>
      <c r="V782" s="391"/>
      <c r="W782" s="391"/>
      <c r="X782" s="392"/>
      <c r="Y782" s="387"/>
      <c r="Z782" s="388"/>
      <c r="AA782" s="388"/>
      <c r="AB782" s="394"/>
      <c r="AC782" s="345" t="s">
        <v>557</v>
      </c>
      <c r="AD782" s="346"/>
      <c r="AE782" s="346"/>
      <c r="AF782" s="346"/>
      <c r="AG782" s="347"/>
      <c r="AH782" s="390" t="s">
        <v>557</v>
      </c>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17</v>
      </c>
      <c r="AV791" s="401"/>
      <c r="AW791" s="401"/>
      <c r="AX791" s="403"/>
    </row>
    <row r="792" spans="1:50" ht="24.75" customHeight="1" x14ac:dyDescent="0.15">
      <c r="A792" s="569"/>
      <c r="B792" s="756"/>
      <c r="C792" s="756"/>
      <c r="D792" s="756"/>
      <c r="E792" s="756"/>
      <c r="F792" s="757"/>
      <c r="G792" s="419" t="s">
        <v>562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559</v>
      </c>
      <c r="H794" s="435"/>
      <c r="I794" s="435"/>
      <c r="J794" s="435"/>
      <c r="K794" s="436"/>
      <c r="L794" s="437" t="s">
        <v>563</v>
      </c>
      <c r="M794" s="438"/>
      <c r="N794" s="438"/>
      <c r="O794" s="438"/>
      <c r="P794" s="438"/>
      <c r="Q794" s="438"/>
      <c r="R794" s="438"/>
      <c r="S794" s="438"/>
      <c r="T794" s="438"/>
      <c r="U794" s="438"/>
      <c r="V794" s="438"/>
      <c r="W794" s="438"/>
      <c r="X794" s="439"/>
      <c r="Y794" s="464">
        <v>8</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t="s">
        <v>557</v>
      </c>
      <c r="H795" s="346"/>
      <c r="I795" s="346"/>
      <c r="J795" s="346"/>
      <c r="K795" s="347"/>
      <c r="L795" s="390" t="s">
        <v>557</v>
      </c>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t="s">
        <v>557</v>
      </c>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x14ac:dyDescent="0.15">
      <c r="A837" s="393">
        <v>1</v>
      </c>
      <c r="B837" s="393">
        <v>1</v>
      </c>
      <c r="C837" s="414" t="s">
        <v>567</v>
      </c>
      <c r="D837" s="404"/>
      <c r="E837" s="404"/>
      <c r="F837" s="404"/>
      <c r="G837" s="404"/>
      <c r="H837" s="404"/>
      <c r="I837" s="404"/>
      <c r="J837" s="405">
        <v>5140001013370</v>
      </c>
      <c r="K837" s="406"/>
      <c r="L837" s="406"/>
      <c r="M837" s="406"/>
      <c r="N837" s="406"/>
      <c r="O837" s="406"/>
      <c r="P837" s="415" t="s">
        <v>564</v>
      </c>
      <c r="Q837" s="308"/>
      <c r="R837" s="308"/>
      <c r="S837" s="308"/>
      <c r="T837" s="308"/>
      <c r="U837" s="308"/>
      <c r="V837" s="308"/>
      <c r="W837" s="308"/>
      <c r="X837" s="308"/>
      <c r="Y837" s="316">
        <v>33</v>
      </c>
      <c r="Z837" s="317"/>
      <c r="AA837" s="317"/>
      <c r="AB837" s="318"/>
      <c r="AC837" s="407" t="s">
        <v>528</v>
      </c>
      <c r="AD837" s="413"/>
      <c r="AE837" s="413"/>
      <c r="AF837" s="413"/>
      <c r="AG837" s="413"/>
      <c r="AH837" s="408">
        <v>1</v>
      </c>
      <c r="AI837" s="409"/>
      <c r="AJ837" s="409"/>
      <c r="AK837" s="409"/>
      <c r="AL837" s="313">
        <v>99.8</v>
      </c>
      <c r="AM837" s="314"/>
      <c r="AN837" s="314"/>
      <c r="AO837" s="315"/>
      <c r="AP837" s="309" t="s">
        <v>557</v>
      </c>
      <c r="AQ837" s="309"/>
      <c r="AR837" s="309"/>
      <c r="AS837" s="309"/>
      <c r="AT837" s="309"/>
      <c r="AU837" s="309"/>
      <c r="AV837" s="309"/>
      <c r="AW837" s="309"/>
      <c r="AX837" s="309"/>
    </row>
    <row r="838" spans="1:50" ht="51.75" customHeight="1" x14ac:dyDescent="0.15">
      <c r="A838" s="393">
        <v>2</v>
      </c>
      <c r="B838" s="393">
        <v>1</v>
      </c>
      <c r="C838" s="414" t="s">
        <v>568</v>
      </c>
      <c r="D838" s="404"/>
      <c r="E838" s="404"/>
      <c r="F838" s="404"/>
      <c r="G838" s="404"/>
      <c r="H838" s="404"/>
      <c r="I838" s="404"/>
      <c r="J838" s="405">
        <v>8010401050387</v>
      </c>
      <c r="K838" s="406"/>
      <c r="L838" s="406"/>
      <c r="M838" s="406"/>
      <c r="N838" s="406"/>
      <c r="O838" s="406"/>
      <c r="P838" s="415" t="s">
        <v>572</v>
      </c>
      <c r="Q838" s="308"/>
      <c r="R838" s="308"/>
      <c r="S838" s="308"/>
      <c r="T838" s="308"/>
      <c r="U838" s="308"/>
      <c r="V838" s="308"/>
      <c r="W838" s="308"/>
      <c r="X838" s="308"/>
      <c r="Y838" s="316">
        <v>5</v>
      </c>
      <c r="Z838" s="317"/>
      <c r="AA838" s="317"/>
      <c r="AB838" s="318"/>
      <c r="AC838" s="407" t="s">
        <v>528</v>
      </c>
      <c r="AD838" s="407"/>
      <c r="AE838" s="407"/>
      <c r="AF838" s="407"/>
      <c r="AG838" s="407"/>
      <c r="AH838" s="408">
        <v>2</v>
      </c>
      <c r="AI838" s="409"/>
      <c r="AJ838" s="409"/>
      <c r="AK838" s="409"/>
      <c r="AL838" s="313">
        <v>97.2</v>
      </c>
      <c r="AM838" s="314"/>
      <c r="AN838" s="314"/>
      <c r="AO838" s="315"/>
      <c r="AP838" s="309" t="s">
        <v>578</v>
      </c>
      <c r="AQ838" s="309"/>
      <c r="AR838" s="309"/>
      <c r="AS838" s="309"/>
      <c r="AT838" s="309"/>
      <c r="AU838" s="309"/>
      <c r="AV838" s="309"/>
      <c r="AW838" s="309"/>
      <c r="AX838" s="309"/>
    </row>
    <row r="839" spans="1:50" ht="51.75" customHeight="1" x14ac:dyDescent="0.15">
      <c r="A839" s="393">
        <v>3</v>
      </c>
      <c r="B839" s="393">
        <v>1</v>
      </c>
      <c r="C839" s="414" t="s">
        <v>569</v>
      </c>
      <c r="D839" s="404"/>
      <c r="E839" s="404"/>
      <c r="F839" s="404"/>
      <c r="G839" s="404"/>
      <c r="H839" s="404"/>
      <c r="I839" s="404"/>
      <c r="J839" s="405">
        <v>8010401031668</v>
      </c>
      <c r="K839" s="406"/>
      <c r="L839" s="406"/>
      <c r="M839" s="406"/>
      <c r="N839" s="406"/>
      <c r="O839" s="406"/>
      <c r="P839" s="415" t="s">
        <v>573</v>
      </c>
      <c r="Q839" s="308"/>
      <c r="R839" s="308"/>
      <c r="S839" s="308"/>
      <c r="T839" s="308"/>
      <c r="U839" s="308"/>
      <c r="V839" s="308"/>
      <c r="W839" s="308"/>
      <c r="X839" s="308"/>
      <c r="Y839" s="316">
        <v>4</v>
      </c>
      <c r="Z839" s="317"/>
      <c r="AA839" s="317"/>
      <c r="AB839" s="318"/>
      <c r="AC839" s="407" t="s">
        <v>528</v>
      </c>
      <c r="AD839" s="407"/>
      <c r="AE839" s="407"/>
      <c r="AF839" s="407"/>
      <c r="AG839" s="407"/>
      <c r="AH839" s="311">
        <v>3</v>
      </c>
      <c r="AI839" s="312"/>
      <c r="AJ839" s="312"/>
      <c r="AK839" s="312"/>
      <c r="AL839" s="313">
        <v>48.2</v>
      </c>
      <c r="AM839" s="314"/>
      <c r="AN839" s="314"/>
      <c r="AO839" s="315"/>
      <c r="AP839" s="309" t="s">
        <v>579</v>
      </c>
      <c r="AQ839" s="309"/>
      <c r="AR839" s="309"/>
      <c r="AS839" s="309"/>
      <c r="AT839" s="309"/>
      <c r="AU839" s="309"/>
      <c r="AV839" s="309"/>
      <c r="AW839" s="309"/>
      <c r="AX839" s="309"/>
    </row>
    <row r="840" spans="1:50" ht="37.5" customHeight="1" x14ac:dyDescent="0.15">
      <c r="A840" s="393">
        <v>4</v>
      </c>
      <c r="B840" s="393">
        <v>1</v>
      </c>
      <c r="C840" s="414" t="s">
        <v>570</v>
      </c>
      <c r="D840" s="404"/>
      <c r="E840" s="404"/>
      <c r="F840" s="404"/>
      <c r="G840" s="404"/>
      <c r="H840" s="404"/>
      <c r="I840" s="404"/>
      <c r="J840" s="405">
        <v>7020001082120</v>
      </c>
      <c r="K840" s="406"/>
      <c r="L840" s="406"/>
      <c r="M840" s="406"/>
      <c r="N840" s="406"/>
      <c r="O840" s="406"/>
      <c r="P840" s="415" t="s">
        <v>574</v>
      </c>
      <c r="Q840" s="308"/>
      <c r="R840" s="308"/>
      <c r="S840" s="308"/>
      <c r="T840" s="308"/>
      <c r="U840" s="308"/>
      <c r="V840" s="308"/>
      <c r="W840" s="308"/>
      <c r="X840" s="308"/>
      <c r="Y840" s="316">
        <v>4</v>
      </c>
      <c r="Z840" s="317"/>
      <c r="AA840" s="317"/>
      <c r="AB840" s="318"/>
      <c r="AC840" s="407" t="s">
        <v>528</v>
      </c>
      <c r="AD840" s="407"/>
      <c r="AE840" s="407"/>
      <c r="AF840" s="407"/>
      <c r="AG840" s="407"/>
      <c r="AH840" s="311">
        <v>1</v>
      </c>
      <c r="AI840" s="312"/>
      <c r="AJ840" s="312"/>
      <c r="AK840" s="312"/>
      <c r="AL840" s="313">
        <v>98</v>
      </c>
      <c r="AM840" s="314"/>
      <c r="AN840" s="314"/>
      <c r="AO840" s="315"/>
      <c r="AP840" s="309" t="s">
        <v>557</v>
      </c>
      <c r="AQ840" s="309"/>
      <c r="AR840" s="309"/>
      <c r="AS840" s="309"/>
      <c r="AT840" s="309"/>
      <c r="AU840" s="309"/>
      <c r="AV840" s="309"/>
      <c r="AW840" s="309"/>
      <c r="AX840" s="309"/>
    </row>
    <row r="841" spans="1:50" ht="37.5" customHeight="1" x14ac:dyDescent="0.15">
      <c r="A841" s="393">
        <v>5</v>
      </c>
      <c r="B841" s="393">
        <v>1</v>
      </c>
      <c r="C841" s="414" t="s">
        <v>571</v>
      </c>
      <c r="D841" s="404"/>
      <c r="E841" s="404"/>
      <c r="F841" s="404"/>
      <c r="G841" s="404"/>
      <c r="H841" s="404"/>
      <c r="I841" s="404"/>
      <c r="J841" s="405">
        <v>4050001004644</v>
      </c>
      <c r="K841" s="406"/>
      <c r="L841" s="406"/>
      <c r="M841" s="406"/>
      <c r="N841" s="406"/>
      <c r="O841" s="406"/>
      <c r="P841" s="415" t="s">
        <v>575</v>
      </c>
      <c r="Q841" s="308"/>
      <c r="R841" s="308"/>
      <c r="S841" s="308"/>
      <c r="T841" s="308"/>
      <c r="U841" s="308"/>
      <c r="V841" s="308"/>
      <c r="W841" s="308"/>
      <c r="X841" s="308"/>
      <c r="Y841" s="316">
        <v>2</v>
      </c>
      <c r="Z841" s="317"/>
      <c r="AA841" s="317"/>
      <c r="AB841" s="318"/>
      <c r="AC841" s="310" t="s">
        <v>528</v>
      </c>
      <c r="AD841" s="310"/>
      <c r="AE841" s="310"/>
      <c r="AF841" s="310"/>
      <c r="AG841" s="310"/>
      <c r="AH841" s="311">
        <v>3</v>
      </c>
      <c r="AI841" s="312"/>
      <c r="AJ841" s="312"/>
      <c r="AK841" s="312"/>
      <c r="AL841" s="313">
        <v>67.400000000000006</v>
      </c>
      <c r="AM841" s="314"/>
      <c r="AN841" s="314"/>
      <c r="AO841" s="315"/>
      <c r="AP841" s="309" t="s">
        <v>557</v>
      </c>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51" customHeight="1" x14ac:dyDescent="0.15">
      <c r="A870" s="393">
        <v>1</v>
      </c>
      <c r="B870" s="393">
        <v>1</v>
      </c>
      <c r="C870" s="414" t="s">
        <v>565</v>
      </c>
      <c r="D870" s="404"/>
      <c r="E870" s="404"/>
      <c r="F870" s="404"/>
      <c r="G870" s="404"/>
      <c r="H870" s="404"/>
      <c r="I870" s="404"/>
      <c r="J870" s="405">
        <v>5012405001732</v>
      </c>
      <c r="K870" s="406"/>
      <c r="L870" s="406"/>
      <c r="M870" s="406"/>
      <c r="N870" s="406"/>
      <c r="O870" s="406"/>
      <c r="P870" s="415" t="s">
        <v>576</v>
      </c>
      <c r="Q870" s="308"/>
      <c r="R870" s="308"/>
      <c r="S870" s="308"/>
      <c r="T870" s="308"/>
      <c r="U870" s="308"/>
      <c r="V870" s="308"/>
      <c r="W870" s="308"/>
      <c r="X870" s="308"/>
      <c r="Y870" s="316">
        <v>17</v>
      </c>
      <c r="Z870" s="317"/>
      <c r="AA870" s="317"/>
      <c r="AB870" s="318"/>
      <c r="AC870" s="407" t="s">
        <v>528</v>
      </c>
      <c r="AD870" s="413"/>
      <c r="AE870" s="413"/>
      <c r="AF870" s="413"/>
      <c r="AG870" s="413"/>
      <c r="AH870" s="408">
        <v>1</v>
      </c>
      <c r="AI870" s="409"/>
      <c r="AJ870" s="409"/>
      <c r="AK870" s="409"/>
      <c r="AL870" s="313">
        <v>99.8</v>
      </c>
      <c r="AM870" s="314"/>
      <c r="AN870" s="314"/>
      <c r="AO870" s="315"/>
      <c r="AP870" s="309" t="s">
        <v>557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6" customHeight="1" x14ac:dyDescent="0.15">
      <c r="A903" s="393">
        <v>1</v>
      </c>
      <c r="B903" s="393">
        <v>1</v>
      </c>
      <c r="C903" s="414" t="s">
        <v>566</v>
      </c>
      <c r="D903" s="404"/>
      <c r="E903" s="404"/>
      <c r="F903" s="404"/>
      <c r="G903" s="404"/>
      <c r="H903" s="404"/>
      <c r="I903" s="404"/>
      <c r="J903" s="405">
        <v>7050005010710</v>
      </c>
      <c r="K903" s="406"/>
      <c r="L903" s="406"/>
      <c r="M903" s="406"/>
      <c r="N903" s="406"/>
      <c r="O903" s="406"/>
      <c r="P903" s="415" t="s">
        <v>577</v>
      </c>
      <c r="Q903" s="308"/>
      <c r="R903" s="308"/>
      <c r="S903" s="308"/>
      <c r="T903" s="308"/>
      <c r="U903" s="308"/>
      <c r="V903" s="308"/>
      <c r="W903" s="308"/>
      <c r="X903" s="308"/>
      <c r="Y903" s="316">
        <v>8</v>
      </c>
      <c r="Z903" s="317"/>
      <c r="AA903" s="317"/>
      <c r="AB903" s="318"/>
      <c r="AC903" s="407" t="s">
        <v>535</v>
      </c>
      <c r="AD903" s="413"/>
      <c r="AE903" s="413"/>
      <c r="AF903" s="413"/>
      <c r="AG903" s="413"/>
      <c r="AH903" s="408">
        <v>1</v>
      </c>
      <c r="AI903" s="409"/>
      <c r="AJ903" s="409"/>
      <c r="AK903" s="409"/>
      <c r="AL903" s="313">
        <v>100</v>
      </c>
      <c r="AM903" s="314"/>
      <c r="AN903" s="314"/>
      <c r="AO903" s="315"/>
      <c r="AP903" s="309" t="s">
        <v>580</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7" manualBreakCount="7">
    <brk id="29" max="49" man="1"/>
    <brk id="129" max="49" man="1"/>
    <brk id="189" max="49" man="1"/>
    <brk id="727"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2017-09-13T04:25:10Z</cp:lastPrinted>
  <dcterms:created xsi:type="dcterms:W3CDTF">2012-03-13T00:50:25Z</dcterms:created>
  <dcterms:modified xsi:type="dcterms:W3CDTF">2017-09-19T01:48:40Z</dcterms:modified>
</cp:coreProperties>
</file>