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575" windowWidth="20475" windowHeight="5985"/>
  </bookViews>
  <sheets>
    <sheet name="28第2四半期委託入札" sheetId="11" r:id="rId1"/>
  </sheets>
  <externalReferences>
    <externalReference r:id="rId2"/>
  </externalReferences>
  <definedNames>
    <definedName name="_xlnm._FilterDatabase" localSheetId="0" hidden="1">'28第2四半期委託入札'!$A$7:$P$7</definedName>
    <definedName name="_xlnm.Print_Area" localSheetId="0">'28第2四半期委託入札'!$A$1:$O$23</definedName>
    <definedName name="_xlnm.Print_Titles" localSheetId="0">'28第2四半期委託入札'!$1:$7</definedName>
    <definedName name="契約方法">[1]契約状況コード表!$F$6:$F$9</definedName>
  </definedNames>
  <calcPr calcId="145621"/>
</workbook>
</file>

<file path=xl/calcChain.xml><?xml version="1.0" encoding="utf-8"?>
<calcChain xmlns="http://schemas.openxmlformats.org/spreadsheetml/2006/main">
  <c r="J22" i="11" l="1"/>
  <c r="J10" i="11" l="1"/>
  <c r="J21" i="11" l="1"/>
  <c r="J9" i="11"/>
  <c r="J8" i="11"/>
  <c r="J14" i="11"/>
  <c r="J19" i="11"/>
  <c r="J13" i="11"/>
  <c r="J16" i="11"/>
  <c r="J12" i="11"/>
  <c r="J11" i="11"/>
  <c r="J20" i="11"/>
</calcChain>
</file>

<file path=xl/sharedStrings.xml><?xml version="1.0" encoding="utf-8"?>
<sst xmlns="http://schemas.openxmlformats.org/spreadsheetml/2006/main" count="173" uniqueCount="100">
  <si>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</si>
  <si>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</si>
  <si>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</si>
  <si>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</si>
  <si>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</si>
  <si>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</si>
  <si>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</si>
  <si>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</si>
  <si>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</si>
  <si>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</si>
  <si>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</si>
  <si>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概要</t>
    <rPh sb="0" eb="2">
      <t>ガイヨウ</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</si>
  <si>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</si>
  <si>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（委託費：一般競争入札）</t>
    <rPh sb="1" eb="4">
      <t>イタクヒ</t>
    </rPh>
    <rPh sb="5" eb="7">
      <t>イッパン</t>
    </rPh>
    <rPh sb="7" eb="9">
      <t>キョウソウ</t>
    </rPh>
    <rPh sb="9" eb="11">
      <t>ニュウサツ</t>
    </rPh>
    <phoneticPr fontId="7"/>
  </si>
  <si>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</si>
  <si>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物品役務等の
名称及び数量</t>
    <rPh sb="0" eb="2">
      <t>ブッピン</t>
    </rPh>
    <rPh sb="2" eb="4">
      <t>エキム</t>
    </rPh>
    <rPh sb="4" eb="5">
      <t>トウ</t>
    </rPh>
    <rPh sb="7" eb="9">
      <t>メイショウ</t>
    </rPh>
    <rPh sb="9" eb="10">
      <t>オヨ</t>
    </rPh>
    <rPh sb="11" eb="13">
      <t>スウリョウ</t>
    </rPh>
    <phoneticPr fontId="5"/>
  </si>
  <si>
    <t>成果物の
公表
(委託調査費の場合)</t>
    <rPh sb="0" eb="2">
      <t>セイカ</t>
    </rPh>
    <rPh sb="2" eb="3">
      <t>ブツ</t>
    </rPh>
    <rPh sb="5" eb="7">
      <t>コウヒョウ</t>
    </rPh>
    <rPh sb="15" eb="17">
      <t>バアイ</t>
    </rPh>
    <phoneticPr fontId="5"/>
  </si>
  <si>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5"/>
  </si>
  <si>
    <t>成果物完成後公表予定</t>
    <rPh sb="0" eb="3">
      <t>セイカブツ</t>
    </rPh>
    <rPh sb="3" eb="5">
      <t>カンセイ</t>
    </rPh>
    <rPh sb="5" eb="6">
      <t>ゴ</t>
    </rPh>
    <rPh sb="6" eb="8">
      <t>コウヒョウ</t>
    </rPh>
    <rPh sb="8" eb="10">
      <t>ヨテイ</t>
    </rPh>
    <phoneticPr fontId="7"/>
  </si>
  <si>
    <t>一般競争入札
（総合評価落札方式）</t>
  </si>
  <si>
    <t>【原子力規制委員会】</t>
    <rPh sb="1" eb="4">
      <t>ゲンシリョク</t>
    </rPh>
    <rPh sb="4" eb="6">
      <t>キセイ</t>
    </rPh>
    <rPh sb="6" eb="9">
      <t>イインカイ</t>
    </rPh>
    <phoneticPr fontId="7"/>
  </si>
  <si>
    <t>一般競争入札
（最低価格落札方式）</t>
  </si>
  <si>
    <t>公財</t>
    <rPh sb="0" eb="1">
      <t>コウ</t>
    </rPh>
    <rPh sb="1" eb="2">
      <t>ザイ</t>
    </rPh>
    <phoneticPr fontId="7"/>
  </si>
  <si>
    <t>国所管</t>
    <rPh sb="0" eb="1">
      <t>クニ</t>
    </rPh>
    <rPh sb="1" eb="3">
      <t>ショカン</t>
    </rPh>
    <phoneticPr fontId="7"/>
  </si>
  <si>
    <t>公財</t>
    <rPh sb="0" eb="1">
      <t>コウ</t>
    </rPh>
    <rPh sb="1" eb="2">
      <t>ザイ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</si>
  <si>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</si>
  <si>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契約の相手先の住所</t>
    <rPh sb="0" eb="2">
      <t>ケイヤク</t>
    </rPh>
    <rPh sb="3" eb="6">
      <t>アイテサキ</t>
    </rPh>
    <rPh sb="7" eb="9">
      <t>ジュウショ</t>
    </rPh>
    <phoneticPr fontId="7"/>
  </si>
  <si>
    <t>支出負担行為担当官原子力規制委員会原子力規制庁長官官房参事官　廣木　雅史
東京都港区六本木１－９－９</t>
    <phoneticPr fontId="7"/>
  </si>
  <si>
    <t>支出負担行為担当官原子力規制委員会原子力規制庁長官官房参事官　廣木　雅史
東京都港区六本木１－９－９</t>
    <phoneticPr fontId="7"/>
  </si>
  <si>
    <t>IAEAが取りまとめた国際基本安全基準（BSS、平成26年にGSR Part3として改定）の規制免除等に係る基準を踏まえた我が国の核燃料物質等の規制のあり方に係る検討に資するため、IAEAのBSS改定に係る整理・分析、諸外国における核燃料物質の使用の規制の現状及び国内外の事業者の動向等に関する調査等を行う。</t>
    <phoneticPr fontId="7"/>
  </si>
  <si>
    <t>日本エヌ・ユー・エス株式会社
代表取締役社長
岸本　幸雄</t>
    <phoneticPr fontId="7"/>
  </si>
  <si>
    <t>地域住民や国、自治体、研究者等のニーズに対応するため、政府や福島県等の自治体等が震災以降に公表してきた1F事故に由来する環境汚染に関するモニタリング情報を収集する。</t>
    <phoneticPr fontId="7"/>
  </si>
  <si>
    <t>国立研究開発法人海上・港湾・航空技術研究所
理事長　大和　裕幸</t>
    <phoneticPr fontId="7"/>
  </si>
  <si>
    <t>諸外国における放射性廃棄物処分に対する長期的な安全規制の考え方、処分に係る安全評価手法及び規制基準等の最新動向を調査・検討する。</t>
    <phoneticPr fontId="7"/>
  </si>
  <si>
    <t>公益財団法人原子力環境整備促進・資金管理センター
理事長　髙橋　彰</t>
    <phoneticPr fontId="7"/>
  </si>
  <si>
    <t>コンクリート構造物を対象に、飛翔体の衝突によって生じる衝撃荷重特性、破壊性状及び衝撃波の伝播に及ぼす基礎的な要因（飛翔体の種類、境界条件、コンクリートの破壊）を把握することを目的とした板構造物に飛翔体を衝突させる実験を実施し、板構造物の局部破壊メカニズムを検討する。</t>
    <phoneticPr fontId="7"/>
  </si>
  <si>
    <t>パシフィックコンサルタンツ株式会社
首都圏本社
常務取締役本社長　縣　清</t>
    <phoneticPr fontId="7"/>
  </si>
  <si>
    <t>東京都千代田区神田錦町３－２２</t>
    <phoneticPr fontId="7"/>
  </si>
  <si>
    <t>海洋プレート内地震を対象とし、地震規模の推定手法を始め、地震動評価における国内外の既往研究を調査し、原状及び課題を纏める。</t>
    <phoneticPr fontId="7"/>
  </si>
  <si>
    <t>東京都千代田区内幸町２－２－２</t>
    <phoneticPr fontId="7"/>
  </si>
  <si>
    <t>株式会社大崎総合研究所
代表取締役　佐藤　俊明</t>
    <phoneticPr fontId="7"/>
  </si>
  <si>
    <t>実際に発生した地震動（観測地震動）等に対する配管系の耐震性能を把握するとともに、配管系の経年変化が耐震性の実耐力に与える影響や影響評価方法について基礎的研究を通じ把握することを目的に、地震時損傷に係る検討を行う。</t>
    <phoneticPr fontId="7"/>
  </si>
  <si>
    <t>新潟県柏崎市大字藤橋１７１９</t>
    <phoneticPr fontId="7"/>
  </si>
  <si>
    <t>学校法人新潟工科大学
理事長　古泉　肇</t>
    <phoneticPr fontId="7"/>
  </si>
  <si>
    <t>地表に変位が現れた内陸地殻内地震を対象として、断層近傍の地表変位や地震動等の観測記録を用いて各種の試解析を実施し、決定論及び確率論的手法について検討する。</t>
    <phoneticPr fontId="7"/>
  </si>
  <si>
    <t>東京都中野区本町４－３８－１３</t>
    <phoneticPr fontId="7"/>
  </si>
  <si>
    <t>株式会社構造計画研究所
代表取締役社長　服部　正太</t>
    <phoneticPr fontId="7"/>
  </si>
  <si>
    <t>米国および欧州の原子力を利用する先進諸国における原子力防災に係る規制基準に関する動向等の情報を収集・整理するとともに、各国が定める各種の原子力防災に係る基準値等につき、その根拠および決定経緯に関する情報も含め、網羅的に収集・整理し、技術資料としてまとめることにより、原子力規制委員会原子力規制庁の原子力災害対策指針の改正案作成業務等に資することを目的とする。</t>
    <phoneticPr fontId="7"/>
  </si>
  <si>
    <t>ワシントン　コア　Ｌ．Ｌ．Ｃ
代表取締役社長　中阪　清志</t>
    <phoneticPr fontId="7"/>
  </si>
  <si>
    <t>東京都港区赤坂６－５－１１</t>
    <phoneticPr fontId="7"/>
  </si>
  <si>
    <t>鹿島建設株式会社
執行役員原子力部長　田中　栄一</t>
    <phoneticPr fontId="7"/>
  </si>
  <si>
    <t>「平成28 年4 月に発生した熊本地震に対する、原子力規制委員会の原子力施設等の状況に係る情報発信について」を主として、原子力規制委員会及び原子力規制行政に対して、国内各主体がどのような認識を持っているか、原子力規制委員会の広報活動の効果について現状の分析・評価を行う。その結果をもとに、より効果的な広報活動についての検討・提案を行うことにより、今後の広報活動の改善を図る。特に、地震等災害時にどの情報をどの程度出すか、その指標を模索する。</t>
    <phoneticPr fontId="7"/>
  </si>
  <si>
    <t>東京都千代田区永田町２－１０－３</t>
    <phoneticPr fontId="7"/>
  </si>
  <si>
    <t>株式会社三菱総合研究所
代表取締役社長　大森　京太</t>
    <phoneticPr fontId="7"/>
  </si>
  <si>
    <t>東京電力福島第一原子力発電所事故後の失墜した原子力規制組織に対する
国民の信頼を回復するため、原子力災害等の緊急時のみならず、平時から「信頼できる原子力規制委員会」であるイメージを構築しておく必要である。
本事業においては、ブリーフィングを行う報道官等へのスピーチトレーニング
等の講習を行うとともに、原子力規制委員会に関する記事などについて、国民の心証調査およびその分析評価を行うことにより、メディアへ対応力の向上を図ることとする。</t>
    <phoneticPr fontId="7"/>
  </si>
  <si>
    <t>東京都港区赤坂５－３－１</t>
    <phoneticPr fontId="7"/>
  </si>
  <si>
    <t>株式会社博報堂
代表取締役社長　戸田　裕一</t>
    <phoneticPr fontId="7"/>
  </si>
  <si>
    <t xml:space="preserve">茨城県ひたちなか市に設置した原子力安全研修所には、非破壊検査機器を整備してある。同機器は、原子力施設に使用する材料や溶接部の健全性を非破壊的に評価する超音波探傷機器を始めとする検査機器から構成されている。
本事業は、原子力保安に従事する検査官等の資質の向上を目的として非破壊検査の原理等について座学で学習するとともに、これらの機器を使用し非破壊検査の実習を行うことを通じて、検査官等の人材育成を行うものである。
</t>
    <phoneticPr fontId="7"/>
  </si>
  <si>
    <t>非破壊検査株式会社
代表取締役　山口　多賀幸</t>
    <phoneticPr fontId="7"/>
  </si>
  <si>
    <t>株式会社ハナイ
代表取締役　花井　幹夫</t>
    <phoneticPr fontId="7"/>
  </si>
  <si>
    <t>東京都新宿区西新宿７－５－２５</t>
    <phoneticPr fontId="7"/>
  </si>
  <si>
    <t>東京都三鷹市新川６－３８－１</t>
    <phoneticPr fontId="7"/>
  </si>
  <si>
    <t>東京都中央区月島１－１５－７</t>
    <phoneticPr fontId="7"/>
  </si>
  <si>
    <t>アメリカ合衆国メリーランド州ベセスダ市イーストウエスト通り４３４０スイート１１１０</t>
    <phoneticPr fontId="7"/>
  </si>
  <si>
    <t>大阪府大阪市西区北堀江１－１８-１４</t>
    <phoneticPr fontId="7"/>
  </si>
  <si>
    <t>愛知県名古屋市中区富士見町１２-１</t>
    <phoneticPr fontId="7"/>
  </si>
  <si>
    <t>平成28年度　第2四半期（28年7月～9月）</t>
    <rPh sb="7" eb="8">
      <t>ダイ</t>
    </rPh>
    <rPh sb="9" eb="12">
      <t>シハンキ</t>
    </rPh>
    <rPh sb="15" eb="16">
      <t>ネン</t>
    </rPh>
    <phoneticPr fontId="7"/>
  </si>
  <si>
    <t>平成２８年度放射性物質測定調査委託費（福島県沿岸海域における放射性核種の蓄積状況等に関する調査）事業</t>
  </si>
  <si>
    <t>平成２８年度原子力発電施設等安全技術対策委託費（安全規制及び安全基準に係る内外の動向調査）事業</t>
  </si>
  <si>
    <t>平成２８年度原子力施設等防災対策等委託費（衝突に伴う構造物の局部破壊に関する基礎的研究）事業</t>
  </si>
  <si>
    <t>平成２８年度原子力施設等防災対策等委託費（海洋プレート内地震の地震動評価の調査）事業</t>
  </si>
  <si>
    <t>平成２８年度原子力施設等防災対策等委託費（安全性向上評価に向けた経年変化を考慮した配管の耐震性評価手法の高度化に係る調査・研究）事業</t>
  </si>
  <si>
    <t>平成２８年度原子力施設等防災対策等委託費（断層変位評価手法の検討）事業</t>
  </si>
  <si>
    <t>平成２８年度原子力施設等防災対策等委託費（欧米先進国の原子力防災制度等の調査）事業</t>
  </si>
  <si>
    <t>平成２８年度原子力施設等防災対策等委託費（総合評価・分析）事業</t>
  </si>
  <si>
    <t>平成２８年度原子力施設等防災対策等委託費（大型飛翔体衝突実験に係る動向調査）事業</t>
  </si>
  <si>
    <t>平成２８年度原子力施設等防災対策等委託費（メディア対応分析評価）事業</t>
  </si>
  <si>
    <t>平成２８年度原子力発電施設等安全技術対策委託費（非破壊検査基礎研修）事業</t>
  </si>
  <si>
    <t>平成２８年度原子力利用安全対策等業務委託費（新核物質防護システム確立調査（車両阻止アングルの性能評価試験調査））事業</t>
  </si>
  <si>
    <t>今後の避難区域等の見直し、帰還等の検討に有用な情報を取得するため、今後の避難区域等の見直しが想定される地域等において帰還した際に想定される代表的な生活行動パターンごとに、空間線量率を精度よく測定し、積算量の算出等を行うことを目的とする。</t>
  </si>
  <si>
    <t>支出負担行為担当官原子力規制委員会原子力規制庁長官官房参事官　廣木　雅史
東京都港区六本木１－９－９</t>
  </si>
  <si>
    <t>成果物完成後公表予定</t>
    <rPh sb="0" eb="3">
      <t>セイカブツ</t>
    </rPh>
    <rPh sb="3" eb="5">
      <t>カンセイ</t>
    </rPh>
    <rPh sb="5" eb="6">
      <t>ゴ</t>
    </rPh>
    <rPh sb="6" eb="8">
      <t>コウヒョウ</t>
    </rPh>
    <rPh sb="8" eb="10">
      <t>ヨテイ</t>
    </rPh>
    <phoneticPr fontId="5"/>
  </si>
  <si>
    <t>４７都道府県の広範囲な地域において環境放射能水準調査を実施し、その測定結果と原子力関係施設の周辺地域の測定結果を比較検討することにより、放射能の影響の正確な評価に資する。その中で当業務においては、専門機関が調査結果を比較・検討し、原子力発電施設等が環境に与える放射能の影響を調査・確認する。</t>
  </si>
  <si>
    <t>公財</t>
  </si>
  <si>
    <t>国所管</t>
  </si>
  <si>
    <t>宮城県仙台市青葉区本町２－１６－１０</t>
    <phoneticPr fontId="7"/>
  </si>
  <si>
    <t>千葉県千葉市稲毛区山王町２９５－３</t>
    <phoneticPr fontId="7"/>
  </si>
  <si>
    <t>平成２８年度原子力施設等防災対策等委託費（生活行動パターンを模擬した連続的な空間線量率の測定）事業</t>
  </si>
  <si>
    <t>株式会社日立ソリューションズ東日本
代表取締役　八田　直久</t>
    <phoneticPr fontId="7"/>
  </si>
  <si>
    <t>平成２８年度環境放射能水準調査委託費（放射線監視結果調査）事業</t>
    <phoneticPr fontId="7"/>
  </si>
  <si>
    <t>公益財団法人日本分析センター
理事長　上原　哲</t>
    <phoneticPr fontId="7"/>
  </si>
  <si>
    <t>－</t>
  </si>
  <si>
    <t>－</t>
    <phoneticPr fontId="7"/>
  </si>
  <si>
    <t>平成２８年度原子力利用安全対策等業務委託費（核燃料物質の使用等の規制に関する国際動向等調査）事業</t>
    <rPh sb="16" eb="18">
      <t>ギョウム</t>
    </rPh>
    <phoneticPr fontId="7"/>
  </si>
  <si>
    <t>衝撃工学分野の研究事業を推進するための知見を拡充することを目的として、国内外の飛翔体衝突実験が実施可能な研究機関等の調査及び飛翔体衝突に伴う衝撃挙動伝播に係る実験実施に向けた検討解析を実施する。</t>
    <phoneticPr fontId="7"/>
  </si>
  <si>
    <r>
      <t>国際原子力機関（ＩＡＥＡ）の核物質防護に係る勧告</t>
    </r>
    <r>
      <rPr>
        <sz val="11"/>
        <rFont val="ＭＳ Ｐゴシック"/>
        <family val="3"/>
        <charset val="128"/>
        <scheme val="minor"/>
      </rPr>
      <t>では、防護要件の一つとして、</t>
    </r>
    <r>
      <rPr>
        <sz val="11"/>
        <rFont val="ＭＳ Ｐゴシック"/>
        <family val="3"/>
        <charset val="128"/>
        <scheme val="minor"/>
      </rPr>
      <t>無許可車両の侵入を防ぐために、内部区域から適切な距離に車止めが設置されるべきである</t>
    </r>
    <r>
      <rPr>
        <sz val="11"/>
        <rFont val="ＭＳ Ｐゴシック"/>
        <family val="3"/>
        <charset val="128"/>
        <scheme val="minor"/>
      </rPr>
      <t>ことが求められており、我が国はそれらに基づき、規制に関する必要な措置をとっている。
本委託業務は、</t>
    </r>
    <r>
      <rPr>
        <sz val="11"/>
        <rFont val="ＭＳ Ｐゴシック"/>
        <family val="3"/>
        <charset val="128"/>
        <scheme val="minor"/>
      </rPr>
      <t>原子力事業者が設置している様々な仕様の車両阻止アングルについて、その有効性を調査並びに実証試験を通じて評価</t>
    </r>
    <r>
      <rPr>
        <sz val="11"/>
        <rFont val="ＭＳ Ｐゴシック"/>
        <family val="3"/>
        <charset val="128"/>
        <scheme val="minor"/>
      </rPr>
      <t>するものである。</t>
    </r>
    <phoneticPr fontId="5"/>
  </si>
  <si>
    <t>－</t>
    <phoneticPr fontId="7"/>
  </si>
  <si>
    <t>非公表</t>
    <rPh sb="0" eb="1">
      <t>ヒ</t>
    </rPh>
    <rPh sb="1" eb="3">
      <t>コウヒョウ</t>
    </rPh>
    <phoneticPr fontId="5"/>
  </si>
  <si>
    <t>非公表</t>
    <rPh sb="0" eb="1">
      <t>ヒ</t>
    </rPh>
    <rPh sb="1" eb="3">
      <t>コウヒョウ</t>
    </rPh>
    <phoneticPr fontId="7"/>
  </si>
  <si>
    <t>成果物非公表予定(核物質防護に関する情報が含まれるため)</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</si>
</sst>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49">
    <xf numFmtId="0" fontId="0"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6" borderId="15" applyNumberFormat="0" applyAlignment="0" applyProtection="0">
      <alignment vertical="center"/>
    </xf>
    <xf numFmtId="0" fontId="19" fillId="26" borderId="15" applyNumberFormat="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9" fontId="16" fillId="0" borderId="0" applyFont="0" applyFill="0" applyBorder="0" applyAlignment="0" applyProtection="0">
      <alignment vertical="center"/>
    </xf>
    <xf numFmtId="9" fontId="6"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28" borderId="16" applyNumberFormat="0" applyFont="0" applyAlignment="0" applyProtection="0">
      <alignment vertical="center"/>
    </xf>
    <xf numFmtId="0" fontId="16" fillId="28" borderId="16" applyNumberFormat="0" applyFont="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30" borderId="18" applyNumberFormat="0" applyAlignment="0" applyProtection="0">
      <alignment vertical="center"/>
    </xf>
    <xf numFmtId="0" fontId="23" fillId="30" borderId="1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9" fillId="30" borderId="23" applyNumberFormat="0" applyAlignment="0" applyProtection="0">
      <alignment vertical="center"/>
    </xf>
    <xf numFmtId="0" fontId="29" fillId="30" borderId="23" applyNumberFormat="0" applyAlignment="0" applyProtection="0">
      <alignment vertical="center"/>
    </xf>
    <xf numFmtId="0" fontId="29" fillId="30" borderId="23"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31" borderId="18" applyNumberFormat="0" applyAlignment="0" applyProtection="0">
      <alignment vertical="center"/>
    </xf>
    <xf numFmtId="0" fontId="31" fillId="31" borderId="18" applyNumberFormat="0" applyAlignment="0" applyProtection="0">
      <alignment vertical="center"/>
    </xf>
    <xf numFmtId="0" fontId="6" fillId="0" borderId="0">
      <alignment vertical="center"/>
    </xf>
    <xf numFmtId="0" fontId="16" fillId="0" borderId="0"/>
    <xf numFmtId="0" fontId="14" fillId="0" borderId="0"/>
    <xf numFmtId="0" fontId="6" fillId="0" borderId="0">
      <alignment vertical="center"/>
    </xf>
    <xf numFmtId="0" fontId="6" fillId="0" borderId="0"/>
    <xf numFmtId="0" fontId="6" fillId="0" borderId="0"/>
    <xf numFmtId="0" fontId="6" fillId="0" borderId="0"/>
    <xf numFmtId="0" fontId="14" fillId="0" borderId="0"/>
    <xf numFmtId="0" fontId="1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7" fillId="30" borderId="23"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8">
    <xf numFmtId="0" fontId="0" fillId="0" borderId="0" xfId="0">
      <alignment vertical="center"/>
    </xf>
    <xf numFmtId="0" fontId="33" fillId="0" borderId="0" xfId="0" applyFont="1" applyFill="1">
      <alignment vertical="center"/>
    </xf>
    <xf numFmtId="0" fontId="34" fillId="0" borderId="0" xfId="0" applyFont="1" applyFill="1">
      <alignment vertical="center"/>
    </xf>
    <xf numFmtId="0" fontId="35" fillId="0" borderId="0" xfId="0" applyFont="1" applyFill="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0" fillId="0" borderId="0" xfId="0" applyFill="1" applyAlignment="1">
      <alignment vertical="center" wrapText="1"/>
    </xf>
    <xf numFmtId="38" fontId="33" fillId="0" borderId="0" xfId="69" applyFont="1" applyFill="1" applyAlignment="1">
      <alignment horizontal="center"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horizontal="center" vertical="center" wrapText="1"/>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6" fillId="0" borderId="3" xfId="105" applyFont="1" applyFill="1" applyBorder="1" applyAlignment="1">
      <alignment horizontal="center" vertical="center" wrapText="1"/>
    </xf>
    <xf numFmtId="177" fontId="16" fillId="0" borderId="6" xfId="55"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9" fillId="0" borderId="0" xfId="97" applyFont="1" applyFill="1" applyAlignment="1">
      <alignment horizontal="center" vertical="center" wrapText="1"/>
    </xf>
    <xf numFmtId="0" fontId="10" fillId="0" borderId="0" xfId="97" applyFont="1" applyFill="1" applyAlignment="1">
      <alignment horizontal="center" vertical="center" wrapText="1"/>
    </xf>
    <xf numFmtId="0" fontId="10" fillId="0" borderId="0" xfId="97" applyFont="1" applyFill="1" applyBorder="1" applyAlignment="1">
      <alignment horizontal="center" vertical="center" wrapText="1"/>
    </xf>
    <xf numFmtId="0" fontId="33" fillId="0" borderId="0" xfId="0" applyFont="1" applyFill="1">
      <alignment vertical="center"/>
    </xf>
    <xf numFmtId="0" fontId="35" fillId="0" borderId="0" xfId="0" applyFont="1" applyFill="1">
      <alignment vertical="center"/>
    </xf>
    <xf numFmtId="0" fontId="6" fillId="0" borderId="0" xfId="97" applyFont="1" applyFill="1" applyBorder="1" applyAlignment="1">
      <alignment horizontal="center" vertical="center" wrapText="1"/>
    </xf>
    <xf numFmtId="0" fontId="33" fillId="0" borderId="0" xfId="0" applyFont="1" applyFill="1" applyBorder="1">
      <alignment vertical="center"/>
    </xf>
    <xf numFmtId="0" fontId="33"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Alignment="1">
      <alignment horizontal="center" vertical="center" wrapText="1"/>
    </xf>
    <xf numFmtId="0" fontId="35" fillId="0" borderId="0" xfId="0" applyFont="1" applyFill="1" applyAlignment="1">
      <alignment horizontal="right" vertical="center"/>
    </xf>
    <xf numFmtId="0" fontId="36" fillId="0" borderId="0" xfId="0" applyFont="1" applyFill="1" applyAlignment="1">
      <alignment vertical="center"/>
    </xf>
    <xf numFmtId="0" fontId="0" fillId="0" borderId="0" xfId="0" applyFill="1" applyAlignment="1">
      <alignment vertical="center" wrapText="1"/>
    </xf>
    <xf numFmtId="0" fontId="0" fillId="0" borderId="1" xfId="0" applyFill="1" applyBorder="1" applyAlignment="1">
      <alignment vertical="center" wrapText="1"/>
    </xf>
    <xf numFmtId="0" fontId="6" fillId="0" borderId="1" xfId="105" applyFont="1" applyFill="1" applyBorder="1" applyAlignment="1">
      <alignment vertical="center" wrapText="1"/>
    </xf>
    <xf numFmtId="0" fontId="0" fillId="0" borderId="1" xfId="0" applyFill="1" applyBorder="1" applyAlignment="1">
      <alignment horizontal="center" vertical="center" wrapText="1"/>
    </xf>
    <xf numFmtId="38" fontId="33" fillId="0" borderId="0" xfId="69" applyFont="1" applyFill="1" applyAlignment="1">
      <alignment horizontal="center" vertical="center" wrapText="1"/>
    </xf>
    <xf numFmtId="38" fontId="10" fillId="0" borderId="0" xfId="69" applyFont="1" applyFill="1" applyAlignment="1">
      <alignment horizontal="center" vertical="center" wrapText="1"/>
    </xf>
    <xf numFmtId="38" fontId="10" fillId="0" borderId="0" xfId="69" applyFont="1" applyFill="1" applyBorder="1" applyAlignment="1">
      <alignment horizontal="center" vertical="center" wrapText="1"/>
    </xf>
    <xf numFmtId="38" fontId="6" fillId="0" borderId="0" xfId="69" applyFont="1" applyFill="1" applyBorder="1" applyAlignment="1">
      <alignment horizontal="center" vertical="center" wrapText="1"/>
    </xf>
    <xf numFmtId="0" fontId="8" fillId="0" borderId="5" xfId="97" applyFont="1" applyFill="1" applyBorder="1" applyAlignment="1">
      <alignment horizontal="center" vertical="center" wrapText="1"/>
    </xf>
    <xf numFmtId="0" fontId="9" fillId="0" borderId="0" xfId="97" applyFont="1" applyFill="1" applyBorder="1" applyAlignment="1">
      <alignment horizontal="left" vertical="center"/>
    </xf>
    <xf numFmtId="0" fontId="36" fillId="0" borderId="0" xfId="0" applyFont="1" applyFill="1" applyAlignment="1">
      <alignment horizontal="left" vertical="center"/>
    </xf>
    <xf numFmtId="38" fontId="6" fillId="0" borderId="1" xfId="105" applyNumberFormat="1" applyFont="1" applyFill="1" applyBorder="1" applyAlignment="1">
      <alignment horizontal="right" vertical="center" wrapText="1"/>
    </xf>
    <xf numFmtId="177" fontId="16" fillId="0" borderId="1" xfId="55" applyNumberFormat="1" applyFont="1" applyFill="1" applyBorder="1" applyAlignment="1">
      <alignment horizontal="center" vertical="center" wrapText="1"/>
    </xf>
    <xf numFmtId="0" fontId="6" fillId="0" borderId="1" xfId="105" applyFont="1" applyFill="1" applyBorder="1" applyAlignment="1">
      <alignment horizontal="center" vertical="center" wrapText="1"/>
    </xf>
    <xf numFmtId="176" fontId="6" fillId="0" borderId="1" xfId="105" applyNumberFormat="1" applyFont="1" applyFill="1" applyBorder="1" applyAlignment="1">
      <alignment horizontal="center" vertical="center" wrapText="1"/>
    </xf>
    <xf numFmtId="0" fontId="33" fillId="0" borderId="24" xfId="0" applyFont="1" applyFill="1" applyBorder="1" applyAlignment="1">
      <alignment vertical="center" wrapText="1"/>
    </xf>
    <xf numFmtId="0" fontId="38" fillId="0" borderId="0" xfId="97" applyFont="1" applyFill="1" applyAlignment="1">
      <alignment horizontal="left" vertical="center" wrapText="1"/>
    </xf>
    <xf numFmtId="0" fontId="6" fillId="0" borderId="6" xfId="105" applyFont="1" applyFill="1" applyBorder="1" applyAlignment="1">
      <alignment vertical="center" wrapText="1"/>
    </xf>
    <xf numFmtId="38" fontId="6" fillId="0" borderId="1" xfId="105" applyNumberFormat="1" applyFont="1" applyFill="1" applyBorder="1" applyAlignment="1">
      <alignment vertical="center" wrapText="1"/>
    </xf>
    <xf numFmtId="0" fontId="0" fillId="0" borderId="2" xfId="0" applyFill="1" applyBorder="1" applyAlignment="1">
      <alignment vertical="center" wrapText="1"/>
    </xf>
    <xf numFmtId="0" fontId="33" fillId="0" borderId="1" xfId="0" applyFont="1" applyFill="1" applyBorder="1" applyAlignment="1">
      <alignment vertical="center" wrapText="1"/>
    </xf>
    <xf numFmtId="0" fontId="0" fillId="0" borderId="1" xfId="0" applyFill="1" applyBorder="1" applyAlignment="1">
      <alignment vertical="center" wrapText="1"/>
    </xf>
    <xf numFmtId="0" fontId="6" fillId="0" borderId="1" xfId="105" applyFont="1" applyFill="1" applyBorder="1" applyAlignment="1">
      <alignment vertical="center" wrapText="1"/>
    </xf>
    <xf numFmtId="0" fontId="0" fillId="0" borderId="1" xfId="0" applyFill="1" applyBorder="1" applyAlignment="1">
      <alignment horizontal="center" vertical="center" wrapText="1"/>
    </xf>
    <xf numFmtId="38" fontId="6" fillId="0" borderId="1" xfId="105" applyNumberFormat="1" applyFont="1" applyFill="1" applyBorder="1" applyAlignment="1">
      <alignment horizontal="right" vertical="center" wrapText="1"/>
    </xf>
    <xf numFmtId="177" fontId="16" fillId="0" borderId="1" xfId="55" applyNumberFormat="1" applyFont="1" applyFill="1" applyBorder="1" applyAlignment="1">
      <alignment horizontal="center" vertical="center" wrapText="1"/>
    </xf>
    <xf numFmtId="0" fontId="6" fillId="0" borderId="1" xfId="105" applyFont="1" applyFill="1" applyBorder="1" applyAlignment="1">
      <alignment horizontal="center" vertical="center" wrapText="1"/>
    </xf>
    <xf numFmtId="176" fontId="6" fillId="0" borderId="1" xfId="105" applyNumberFormat="1" applyFont="1" applyFill="1" applyBorder="1" applyAlignment="1">
      <alignment horizontal="center" vertical="center" wrapText="1"/>
    </xf>
    <xf numFmtId="0" fontId="33" fillId="0" borderId="24" xfId="0" applyFont="1" applyFill="1" applyBorder="1" applyAlignment="1">
      <alignment vertical="center" wrapText="1"/>
    </xf>
    <xf numFmtId="38" fontId="6" fillId="0" borderId="1" xfId="105" applyNumberFormat="1" applyFont="1" applyFill="1" applyBorder="1" applyAlignment="1">
      <alignment vertical="center" wrapText="1"/>
    </xf>
    <xf numFmtId="176" fontId="6" fillId="0" borderId="25" xfId="105" applyNumberFormat="1" applyFont="1" applyFill="1" applyBorder="1" applyAlignment="1">
      <alignment horizontal="center" vertical="center" wrapText="1"/>
    </xf>
    <xf numFmtId="0" fontId="6" fillId="0" borderId="25" xfId="105" applyFont="1" applyFill="1" applyBorder="1" applyAlignment="1">
      <alignment vertical="center" wrapText="1"/>
    </xf>
    <xf numFmtId="0" fontId="6" fillId="0" borderId="25" xfId="105" applyFont="1" applyFill="1" applyBorder="1" applyAlignment="1">
      <alignment horizontal="center" vertical="center" wrapText="1"/>
    </xf>
    <xf numFmtId="38" fontId="6" fillId="0" borderId="25" xfId="105" applyNumberFormat="1" applyFont="1" applyFill="1" applyBorder="1" applyAlignment="1">
      <alignment vertical="center" wrapText="1"/>
    </xf>
    <xf numFmtId="38" fontId="6" fillId="0" borderId="25" xfId="105" applyNumberFormat="1" applyFont="1" applyFill="1" applyBorder="1" applyAlignment="1">
      <alignment horizontal="right" vertical="center" wrapText="1"/>
    </xf>
    <xf numFmtId="177" fontId="16" fillId="0" borderId="25" xfId="55"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38" fontId="6" fillId="0" borderId="1" xfId="105" applyNumberFormat="1" applyFont="1" applyFill="1" applyBorder="1" applyAlignment="1">
      <alignment horizontal="center" vertical="center" wrapText="1"/>
    </xf>
    <xf numFmtId="177" fontId="0" fillId="0" borderId="1" xfId="55"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77" fontId="33" fillId="0" borderId="1" xfId="55" applyNumberFormat="1" applyFont="1" applyFill="1" applyBorder="1" applyAlignment="1">
      <alignment horizontal="center" vertical="center" wrapText="1"/>
    </xf>
    <xf numFmtId="0" fontId="8" fillId="0" borderId="0" xfId="97" applyFont="1" applyFill="1" applyAlignment="1">
      <alignment horizontal="center" vertical="center" wrapText="1"/>
    </xf>
    <xf numFmtId="0" fontId="8" fillId="0" borderId="6" xfId="97" applyFont="1" applyFill="1" applyBorder="1" applyAlignment="1">
      <alignment horizontal="center" vertical="center" wrapText="1"/>
    </xf>
    <xf numFmtId="0" fontId="8" fillId="0" borderId="7" xfId="97"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8" fillId="0" borderId="8" xfId="97" applyFont="1" applyFill="1" applyBorder="1" applyAlignment="1">
      <alignment horizontal="center" vertical="center" wrapText="1"/>
    </xf>
    <xf numFmtId="0" fontId="8" fillId="0" borderId="9" xfId="9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8" fontId="8" fillId="0" borderId="6" xfId="69" applyFont="1" applyFill="1" applyBorder="1" applyAlignment="1">
      <alignment horizontal="center" vertical="center" wrapText="1"/>
    </xf>
    <xf numFmtId="38" fontId="8" fillId="0" borderId="7" xfId="69" applyFont="1" applyFill="1" applyBorder="1" applyAlignment="1">
      <alignment horizontal="center" vertical="center" wrapText="1"/>
    </xf>
    <xf numFmtId="0" fontId="8" fillId="0" borderId="12" xfId="97" applyFont="1" applyFill="1" applyBorder="1" applyAlignment="1">
      <alignment horizontal="center" vertical="center" wrapText="1"/>
    </xf>
    <xf numFmtId="0" fontId="8" fillId="0" borderId="13" xfId="97" applyFont="1" applyFill="1" applyBorder="1" applyAlignment="1">
      <alignment horizontal="center" vertical="center" wrapText="1"/>
    </xf>
    <xf numFmtId="0" fontId="8" fillId="0" borderId="14" xfId="97" applyFont="1" applyFill="1" applyBorder="1" applyAlignment="1">
      <alignment horizontal="center" vertical="center" wrapText="1"/>
    </xf>
  </cellXfs>
  <cellStyles count="14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パーセント 5 2 2" xfId="128"/>
    <cellStyle name="パーセント 5 2 2 2" xfId="148"/>
    <cellStyle name="パーセント 5 2 3" xfId="138"/>
    <cellStyle name="パーセント 5 3" xfId="123"/>
    <cellStyle name="パーセント 5 3 2" xfId="143"/>
    <cellStyle name="パーセント 5 4" xfId="133"/>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桁区切り 6 2 2" xfId="125"/>
    <cellStyle name="桁区切り 6 2 2 2" xfId="145"/>
    <cellStyle name="桁区切り 6 2 3" xfId="135"/>
    <cellStyle name="桁区切り 6 3" xfId="120"/>
    <cellStyle name="桁区切り 6 3 2" xfId="140"/>
    <cellStyle name="桁区切り 6 4" xfId="130"/>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4 2 2 2 2" xfId="126"/>
    <cellStyle name="標準 4 2 2 2 2 2" xfId="146"/>
    <cellStyle name="標準 4 2 2 2 3" xfId="136"/>
    <cellStyle name="標準 4 2 2 3" xfId="121"/>
    <cellStyle name="標準 4 2 2 3 2" xfId="141"/>
    <cellStyle name="標準 4 2 2 4" xfId="131"/>
    <cellStyle name="標準 5" xfId="103"/>
    <cellStyle name="標準 6" xfId="104"/>
    <cellStyle name="標準 6 2" xfId="112"/>
    <cellStyle name="標準 6 2 2" xfId="117"/>
    <cellStyle name="標準 6 2 2 2" xfId="127"/>
    <cellStyle name="標準 6 2 2 2 2" xfId="147"/>
    <cellStyle name="標準 6 2 2 3" xfId="137"/>
    <cellStyle name="標準 6 2 3" xfId="122"/>
    <cellStyle name="標準 6 2 3 2" xfId="142"/>
    <cellStyle name="標準 6 2 4" xfId="132"/>
    <cellStyle name="標準 7" xfId="108"/>
    <cellStyle name="標準 7 2" xfId="114"/>
    <cellStyle name="標準 7 2 2" xfId="124"/>
    <cellStyle name="標準 7 2 2 2" xfId="144"/>
    <cellStyle name="標準 7 2 3" xfId="134"/>
    <cellStyle name="標準 7 3" xfId="119"/>
    <cellStyle name="標準 7 3 2" xfId="139"/>
    <cellStyle name="標準 7 4" xfId="129"/>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4"/>
  <sheetViews>
    <sheetView tabSelected="1" view="pageBreakPreview" zoomScale="40" zoomScaleNormal="80" zoomScaleSheetLayoutView="40" workbookViewId="0">
      <pane ySplit="7" topLeftCell="A8" activePane="bottomLeft" state="frozen"/>
      <selection pane="bottomLeft" activeCell="A22" sqref="A22"/>
    </sheetView>
  </sheetViews>
  <sheetFormatPr defaultRowHeight="13.5" x14ac:dyDescent="0.15"/>
  <cols>
    <col min="1" max="1" width="20.625" style="22" customWidth="1"/>
    <col min="2" max="2" width="30.625" style="27" customWidth="1"/>
    <col min="3" max="3" width="20.625" style="22" customWidth="1"/>
    <col min="4" max="6" width="20.625" style="27" customWidth="1"/>
    <col min="7" max="7" width="20.625" style="28" customWidth="1"/>
    <col min="8" max="8" width="20.625" style="7" customWidth="1"/>
    <col min="9" max="9" width="20.625" style="22" customWidth="1"/>
    <col min="10" max="13" width="20.625" style="27" customWidth="1"/>
    <col min="14" max="15" width="15.625" style="22" customWidth="1"/>
    <col min="16" max="16" width="9" style="1" customWidth="1"/>
    <col min="17" max="16384" width="9" style="1"/>
  </cols>
  <sheetData>
    <row r="1" spans="1:15" ht="20.100000000000001" customHeight="1" x14ac:dyDescent="0.15">
      <c r="B1" s="22"/>
      <c r="C1" s="26"/>
      <c r="E1" s="22"/>
      <c r="F1" s="22"/>
      <c r="H1" s="35"/>
      <c r="I1" s="28"/>
      <c r="M1" s="22"/>
      <c r="O1" s="29" t="s">
        <v>0</v>
      </c>
    </row>
    <row r="2" spans="1:15" s="2" customFormat="1" ht="60" customHeight="1" x14ac:dyDescent="0.15">
      <c r="A2" s="74" t="s">
        <v>1</v>
      </c>
      <c r="B2" s="74"/>
      <c r="C2" s="74"/>
      <c r="D2" s="74"/>
      <c r="E2" s="74"/>
      <c r="F2" s="74"/>
      <c r="G2" s="74"/>
      <c r="H2" s="74"/>
      <c r="I2" s="74"/>
      <c r="J2" s="74"/>
      <c r="K2" s="74"/>
      <c r="L2" s="74"/>
      <c r="M2" s="74"/>
      <c r="N2" s="74"/>
      <c r="O2" s="74"/>
    </row>
    <row r="3" spans="1:15" s="3" customFormat="1" ht="20.100000000000001" customHeight="1" x14ac:dyDescent="0.15">
      <c r="A3" s="47" t="s">
        <v>20</v>
      </c>
      <c r="B3" s="19"/>
      <c r="C3" s="20"/>
      <c r="D3" s="20"/>
      <c r="E3" s="20"/>
      <c r="F3" s="20"/>
      <c r="G3" s="20"/>
      <c r="H3" s="36"/>
      <c r="I3" s="20"/>
      <c r="J3" s="20"/>
      <c r="K3" s="20"/>
      <c r="L3" s="20"/>
      <c r="M3" s="20"/>
      <c r="N3" s="20"/>
      <c r="O3" s="20"/>
    </row>
    <row r="4" spans="1:15" s="3" customFormat="1" ht="20.100000000000001" customHeight="1" x14ac:dyDescent="0.15">
      <c r="A4" s="41" t="s">
        <v>66</v>
      </c>
      <c r="B4" s="30"/>
      <c r="C4" s="21"/>
      <c r="D4" s="21"/>
      <c r="E4" s="21"/>
      <c r="F4" s="21"/>
      <c r="G4" s="21"/>
      <c r="H4" s="37"/>
      <c r="I4" s="21"/>
      <c r="J4" s="21"/>
      <c r="K4" s="21"/>
      <c r="L4" s="21"/>
      <c r="M4" s="21"/>
      <c r="N4" s="21"/>
      <c r="O4" s="23"/>
    </row>
    <row r="5" spans="1:15" ht="20.100000000000001" customHeight="1" thickBot="1" x14ac:dyDescent="0.2">
      <c r="A5" s="40" t="s">
        <v>13</v>
      </c>
      <c r="B5" s="24"/>
      <c r="C5" s="24"/>
      <c r="D5" s="24"/>
      <c r="E5" s="24"/>
      <c r="F5" s="24"/>
      <c r="G5" s="24"/>
      <c r="H5" s="38"/>
      <c r="I5" s="24"/>
      <c r="J5" s="24"/>
      <c r="K5" s="24"/>
      <c r="L5" s="24"/>
      <c r="M5" s="24"/>
      <c r="N5" s="24"/>
      <c r="O5" s="25"/>
    </row>
    <row r="6" spans="1:15" s="3" customFormat="1" ht="50.1" customHeight="1" x14ac:dyDescent="0.15">
      <c r="A6" s="81" t="s">
        <v>15</v>
      </c>
      <c r="B6" s="75" t="s">
        <v>11</v>
      </c>
      <c r="C6" s="75" t="s">
        <v>14</v>
      </c>
      <c r="D6" s="75" t="s">
        <v>2</v>
      </c>
      <c r="E6" s="75" t="s">
        <v>25</v>
      </c>
      <c r="F6" s="75" t="s">
        <v>26</v>
      </c>
      <c r="G6" s="75" t="s">
        <v>17</v>
      </c>
      <c r="H6" s="83" t="s">
        <v>3</v>
      </c>
      <c r="I6" s="75" t="s">
        <v>4</v>
      </c>
      <c r="J6" s="75" t="s">
        <v>5</v>
      </c>
      <c r="K6" s="85" t="s">
        <v>6</v>
      </c>
      <c r="L6" s="86"/>
      <c r="M6" s="87"/>
      <c r="N6" s="77" t="s">
        <v>16</v>
      </c>
      <c r="O6" s="79" t="s">
        <v>7</v>
      </c>
    </row>
    <row r="7" spans="1:15" s="3" customFormat="1" ht="50.1" customHeight="1" thickBot="1" x14ac:dyDescent="0.2">
      <c r="A7" s="82"/>
      <c r="B7" s="76"/>
      <c r="C7" s="76"/>
      <c r="D7" s="76"/>
      <c r="E7" s="76"/>
      <c r="F7" s="76"/>
      <c r="G7" s="76"/>
      <c r="H7" s="84"/>
      <c r="I7" s="76"/>
      <c r="J7" s="76"/>
      <c r="K7" s="39" t="s">
        <v>8</v>
      </c>
      <c r="L7" s="39" t="s">
        <v>9</v>
      </c>
      <c r="M7" s="39" t="s">
        <v>10</v>
      </c>
      <c r="N7" s="78"/>
      <c r="O7" s="80"/>
    </row>
    <row r="8" spans="1:15" s="6" customFormat="1" ht="260.10000000000002" customHeight="1" x14ac:dyDescent="0.15">
      <c r="A8" s="46" t="s">
        <v>73</v>
      </c>
      <c r="B8" s="18" t="s">
        <v>47</v>
      </c>
      <c r="C8" s="9" t="s">
        <v>27</v>
      </c>
      <c r="D8" s="45">
        <v>42564</v>
      </c>
      <c r="E8" s="48" t="s">
        <v>48</v>
      </c>
      <c r="F8" s="48" t="s">
        <v>63</v>
      </c>
      <c r="G8" s="16" t="s">
        <v>19</v>
      </c>
      <c r="H8" s="49">
        <v>18987637</v>
      </c>
      <c r="I8" s="42">
        <v>18792000</v>
      </c>
      <c r="J8" s="17">
        <f t="shared" ref="J8:J14" si="0">ROUNDDOWN(+I8/H8,3)</f>
        <v>0.98899999999999999</v>
      </c>
      <c r="K8" s="11" t="s">
        <v>91</v>
      </c>
      <c r="L8" s="11" t="s">
        <v>91</v>
      </c>
      <c r="M8" s="34" t="s">
        <v>91</v>
      </c>
      <c r="N8" s="9" t="s">
        <v>18</v>
      </c>
      <c r="O8" s="10"/>
    </row>
    <row r="9" spans="1:15" s="6" customFormat="1" ht="260.10000000000002" customHeight="1" x14ac:dyDescent="0.15">
      <c r="A9" s="46" t="s">
        <v>74</v>
      </c>
      <c r="B9" s="18" t="s">
        <v>51</v>
      </c>
      <c r="C9" s="32" t="s">
        <v>27</v>
      </c>
      <c r="D9" s="58">
        <v>42565</v>
      </c>
      <c r="E9" s="53" t="s">
        <v>53</v>
      </c>
      <c r="F9" s="53" t="s">
        <v>52</v>
      </c>
      <c r="G9" s="57" t="s">
        <v>19</v>
      </c>
      <c r="H9" s="60">
        <v>29841051</v>
      </c>
      <c r="I9" s="55">
        <v>23760000</v>
      </c>
      <c r="J9" s="56">
        <f t="shared" si="0"/>
        <v>0.79600000000000004</v>
      </c>
      <c r="K9" s="34" t="s">
        <v>91</v>
      </c>
      <c r="L9" s="34" t="s">
        <v>91</v>
      </c>
      <c r="M9" s="54" t="s">
        <v>91</v>
      </c>
      <c r="N9" s="52" t="s">
        <v>18</v>
      </c>
      <c r="O9" s="50"/>
    </row>
    <row r="10" spans="1:15" s="6" customFormat="1" ht="260.10000000000002" customHeight="1" x14ac:dyDescent="0.15">
      <c r="A10" s="46" t="s">
        <v>75</v>
      </c>
      <c r="B10" s="18" t="s">
        <v>94</v>
      </c>
      <c r="C10" s="52" t="s">
        <v>27</v>
      </c>
      <c r="D10" s="45">
        <v>42580</v>
      </c>
      <c r="E10" s="53" t="s">
        <v>50</v>
      </c>
      <c r="F10" s="53" t="s">
        <v>49</v>
      </c>
      <c r="G10" s="57" t="s">
        <v>19</v>
      </c>
      <c r="H10" s="49">
        <v>9947579</v>
      </c>
      <c r="I10" s="42">
        <v>9507933</v>
      </c>
      <c r="J10" s="56">
        <f t="shared" si="0"/>
        <v>0.95499999999999996</v>
      </c>
      <c r="K10" s="54" t="s">
        <v>91</v>
      </c>
      <c r="L10" s="54" t="s">
        <v>91</v>
      </c>
      <c r="M10" s="34" t="s">
        <v>91</v>
      </c>
      <c r="N10" s="52" t="s">
        <v>18</v>
      </c>
      <c r="O10" s="50"/>
    </row>
    <row r="11" spans="1:15" s="31" customFormat="1" ht="260.10000000000002" customHeight="1" x14ac:dyDescent="0.15">
      <c r="A11" s="46" t="s">
        <v>67</v>
      </c>
      <c r="B11" s="18" t="s">
        <v>31</v>
      </c>
      <c r="C11" s="32" t="s">
        <v>28</v>
      </c>
      <c r="D11" s="45">
        <v>42605</v>
      </c>
      <c r="E11" s="33" t="s">
        <v>32</v>
      </c>
      <c r="F11" s="33" t="s">
        <v>61</v>
      </c>
      <c r="G11" s="44" t="s">
        <v>19</v>
      </c>
      <c r="H11" s="49">
        <v>79693359</v>
      </c>
      <c r="I11" s="42">
        <v>76112417</v>
      </c>
      <c r="J11" s="43">
        <f t="shared" si="0"/>
        <v>0.95499999999999996</v>
      </c>
      <c r="K11" s="34" t="s">
        <v>91</v>
      </c>
      <c r="L11" s="34" t="s">
        <v>91</v>
      </c>
      <c r="M11" s="34" t="s">
        <v>92</v>
      </c>
      <c r="N11" s="32" t="s">
        <v>18</v>
      </c>
      <c r="O11" s="8"/>
    </row>
    <row r="12" spans="1:15" s="31" customFormat="1" ht="260.10000000000002" customHeight="1" x14ac:dyDescent="0.15">
      <c r="A12" s="46" t="s">
        <v>68</v>
      </c>
      <c r="B12" s="18" t="s">
        <v>33</v>
      </c>
      <c r="C12" s="32" t="s">
        <v>27</v>
      </c>
      <c r="D12" s="45">
        <v>42605</v>
      </c>
      <c r="E12" s="33" t="s">
        <v>34</v>
      </c>
      <c r="F12" s="33" t="s">
        <v>62</v>
      </c>
      <c r="G12" s="44" t="s">
        <v>19</v>
      </c>
      <c r="H12" s="60">
        <v>11695902</v>
      </c>
      <c r="I12" s="55">
        <v>11053800</v>
      </c>
      <c r="J12" s="56">
        <f t="shared" si="0"/>
        <v>0.94499999999999995</v>
      </c>
      <c r="K12" s="34" t="s">
        <v>22</v>
      </c>
      <c r="L12" s="34" t="s">
        <v>23</v>
      </c>
      <c r="M12" s="34">
        <v>1</v>
      </c>
      <c r="N12" s="52" t="s">
        <v>18</v>
      </c>
      <c r="O12" s="8"/>
    </row>
    <row r="13" spans="1:15" s="31" customFormat="1" ht="260.10000000000002" customHeight="1" x14ac:dyDescent="0.15">
      <c r="A13" s="46" t="s">
        <v>70</v>
      </c>
      <c r="B13" s="18" t="s">
        <v>38</v>
      </c>
      <c r="C13" s="32" t="s">
        <v>27</v>
      </c>
      <c r="D13" s="58">
        <v>42605</v>
      </c>
      <c r="E13" s="53" t="s">
        <v>40</v>
      </c>
      <c r="F13" s="53" t="s">
        <v>39</v>
      </c>
      <c r="G13" s="57" t="s">
        <v>19</v>
      </c>
      <c r="H13" s="60">
        <v>29689587</v>
      </c>
      <c r="I13" s="55">
        <v>23954400</v>
      </c>
      <c r="J13" s="56">
        <f t="shared" si="0"/>
        <v>0.80600000000000005</v>
      </c>
      <c r="K13" s="34" t="s">
        <v>91</v>
      </c>
      <c r="L13" s="34" t="s">
        <v>91</v>
      </c>
      <c r="M13" s="54" t="s">
        <v>91</v>
      </c>
      <c r="N13" s="52" t="s">
        <v>18</v>
      </c>
      <c r="O13" s="50"/>
    </row>
    <row r="14" spans="1:15" s="31" customFormat="1" ht="260.10000000000002" customHeight="1" x14ac:dyDescent="0.15">
      <c r="A14" s="46" t="s">
        <v>72</v>
      </c>
      <c r="B14" s="18" t="s">
        <v>44</v>
      </c>
      <c r="C14" s="32" t="s">
        <v>27</v>
      </c>
      <c r="D14" s="45">
        <v>42605</v>
      </c>
      <c r="E14" s="33" t="s">
        <v>46</v>
      </c>
      <c r="F14" s="33" t="s">
        <v>45</v>
      </c>
      <c r="G14" s="44" t="s">
        <v>19</v>
      </c>
      <c r="H14" s="49">
        <v>95672796</v>
      </c>
      <c r="I14" s="42">
        <v>86400000</v>
      </c>
      <c r="J14" s="43">
        <f t="shared" si="0"/>
        <v>0.90300000000000002</v>
      </c>
      <c r="K14" s="34" t="s">
        <v>24</v>
      </c>
      <c r="L14" s="34" t="s">
        <v>23</v>
      </c>
      <c r="M14" s="34">
        <v>1</v>
      </c>
      <c r="N14" s="32" t="s">
        <v>18</v>
      </c>
      <c r="O14" s="8"/>
    </row>
    <row r="15" spans="1:15" s="31" customFormat="1" ht="260.10000000000002" customHeight="1" x14ac:dyDescent="0.15">
      <c r="A15" s="46" t="s">
        <v>89</v>
      </c>
      <c r="B15" s="18" t="s">
        <v>82</v>
      </c>
      <c r="C15" s="32" t="s">
        <v>80</v>
      </c>
      <c r="D15" s="45">
        <v>42605</v>
      </c>
      <c r="E15" s="33" t="s">
        <v>90</v>
      </c>
      <c r="F15" s="33" t="s">
        <v>86</v>
      </c>
      <c r="G15" s="44" t="s">
        <v>19</v>
      </c>
      <c r="H15" s="70" t="s">
        <v>97</v>
      </c>
      <c r="I15" s="42">
        <v>10260000</v>
      </c>
      <c r="J15" s="73" t="s">
        <v>97</v>
      </c>
      <c r="K15" s="72" t="s">
        <v>83</v>
      </c>
      <c r="L15" s="72" t="s">
        <v>84</v>
      </c>
      <c r="M15" s="34">
        <v>3</v>
      </c>
      <c r="N15" s="32" t="s">
        <v>81</v>
      </c>
      <c r="O15" s="8"/>
    </row>
    <row r="16" spans="1:15" s="31" customFormat="1" ht="260.10000000000002" customHeight="1" x14ac:dyDescent="0.15">
      <c r="A16" s="46" t="s">
        <v>69</v>
      </c>
      <c r="B16" s="18" t="s">
        <v>35</v>
      </c>
      <c r="C16" s="32" t="s">
        <v>27</v>
      </c>
      <c r="D16" s="45">
        <v>42607</v>
      </c>
      <c r="E16" s="33" t="s">
        <v>36</v>
      </c>
      <c r="F16" s="33" t="s">
        <v>37</v>
      </c>
      <c r="G16" s="44" t="s">
        <v>19</v>
      </c>
      <c r="H16" s="49">
        <v>89987501</v>
      </c>
      <c r="I16" s="42">
        <v>89640000</v>
      </c>
      <c r="J16" s="43">
        <f>ROUNDDOWN(+I16/H16,3)</f>
        <v>0.996</v>
      </c>
      <c r="K16" s="34" t="s">
        <v>91</v>
      </c>
      <c r="L16" s="34" t="s">
        <v>91</v>
      </c>
      <c r="M16" s="34" t="s">
        <v>91</v>
      </c>
      <c r="N16" s="32" t="s">
        <v>18</v>
      </c>
      <c r="O16" s="8"/>
    </row>
    <row r="17" spans="1:15" s="31" customFormat="1" ht="260.10000000000002" customHeight="1" x14ac:dyDescent="0.15">
      <c r="A17" s="46" t="s">
        <v>87</v>
      </c>
      <c r="B17" s="51" t="s">
        <v>79</v>
      </c>
      <c r="C17" s="32" t="s">
        <v>80</v>
      </c>
      <c r="D17" s="45">
        <v>42619</v>
      </c>
      <c r="E17" s="33" t="s">
        <v>88</v>
      </c>
      <c r="F17" s="33" t="s">
        <v>85</v>
      </c>
      <c r="G17" s="44" t="s">
        <v>19</v>
      </c>
      <c r="H17" s="49">
        <v>111116658</v>
      </c>
      <c r="I17" s="42">
        <v>104436000</v>
      </c>
      <c r="J17" s="43">
        <v>0.93899999999999995</v>
      </c>
      <c r="K17" s="34" t="s">
        <v>91</v>
      </c>
      <c r="L17" s="34" t="s">
        <v>91</v>
      </c>
      <c r="M17" s="34" t="s">
        <v>91</v>
      </c>
      <c r="N17" s="32" t="s">
        <v>81</v>
      </c>
      <c r="O17" s="8"/>
    </row>
    <row r="18" spans="1:15" s="31" customFormat="1" ht="260.10000000000002" customHeight="1" x14ac:dyDescent="0.15">
      <c r="A18" s="46" t="s">
        <v>77</v>
      </c>
      <c r="B18" s="18" t="s">
        <v>57</v>
      </c>
      <c r="C18" s="32" t="s">
        <v>27</v>
      </c>
      <c r="D18" s="45">
        <v>42633</v>
      </c>
      <c r="E18" s="33" t="s">
        <v>58</v>
      </c>
      <c r="F18" s="33" t="s">
        <v>64</v>
      </c>
      <c r="G18" s="44" t="s">
        <v>21</v>
      </c>
      <c r="H18" s="70" t="s">
        <v>98</v>
      </c>
      <c r="I18" s="70">
        <v>2278800</v>
      </c>
      <c r="J18" s="71" t="s">
        <v>98</v>
      </c>
      <c r="K18" s="34" t="s">
        <v>91</v>
      </c>
      <c r="L18" s="34" t="s">
        <v>91</v>
      </c>
      <c r="M18" s="34" t="s">
        <v>96</v>
      </c>
      <c r="N18" s="54" t="s">
        <v>91</v>
      </c>
      <c r="O18" s="8"/>
    </row>
    <row r="19" spans="1:15" s="31" customFormat="1" ht="260.10000000000002" customHeight="1" x14ac:dyDescent="0.15">
      <c r="A19" s="46" t="s">
        <v>71</v>
      </c>
      <c r="B19" s="18" t="s">
        <v>41</v>
      </c>
      <c r="C19" s="32" t="s">
        <v>27</v>
      </c>
      <c r="D19" s="45">
        <v>42634</v>
      </c>
      <c r="E19" s="33" t="s">
        <v>43</v>
      </c>
      <c r="F19" s="33" t="s">
        <v>42</v>
      </c>
      <c r="G19" s="44" t="s">
        <v>19</v>
      </c>
      <c r="H19" s="60">
        <v>46387944</v>
      </c>
      <c r="I19" s="55">
        <v>44928000</v>
      </c>
      <c r="J19" s="56">
        <f>ROUNDDOWN(+I19/H19,3)</f>
        <v>0.96799999999999997</v>
      </c>
      <c r="K19" s="54" t="s">
        <v>91</v>
      </c>
      <c r="L19" s="54" t="s">
        <v>91</v>
      </c>
      <c r="M19" s="34" t="s">
        <v>91</v>
      </c>
      <c r="N19" s="52" t="s">
        <v>18</v>
      </c>
      <c r="O19" s="8"/>
    </row>
    <row r="20" spans="1:15" s="31" customFormat="1" ht="333" customHeight="1" x14ac:dyDescent="0.15">
      <c r="A20" s="46" t="s">
        <v>93</v>
      </c>
      <c r="B20" s="51" t="s">
        <v>29</v>
      </c>
      <c r="C20" s="32" t="s">
        <v>27</v>
      </c>
      <c r="D20" s="58">
        <v>42639</v>
      </c>
      <c r="E20" s="53" t="s">
        <v>30</v>
      </c>
      <c r="F20" s="53" t="s">
        <v>60</v>
      </c>
      <c r="G20" s="57" t="s">
        <v>19</v>
      </c>
      <c r="H20" s="60">
        <v>12081977</v>
      </c>
      <c r="I20" s="55">
        <v>7668000</v>
      </c>
      <c r="J20" s="56">
        <f>ROUNDDOWN(+I20/H20,3)</f>
        <v>0.63400000000000001</v>
      </c>
      <c r="K20" s="34" t="s">
        <v>91</v>
      </c>
      <c r="L20" s="34" t="s">
        <v>91</v>
      </c>
      <c r="M20" s="54" t="s">
        <v>92</v>
      </c>
      <c r="N20" s="52" t="s">
        <v>18</v>
      </c>
      <c r="O20" s="50"/>
    </row>
    <row r="21" spans="1:15" s="31" customFormat="1" ht="333" customHeight="1" x14ac:dyDescent="0.15">
      <c r="A21" s="59" t="s">
        <v>76</v>
      </c>
      <c r="B21" s="51" t="s">
        <v>54</v>
      </c>
      <c r="C21" s="52" t="s">
        <v>27</v>
      </c>
      <c r="D21" s="61">
        <v>42641</v>
      </c>
      <c r="E21" s="62" t="s">
        <v>56</v>
      </c>
      <c r="F21" s="62" t="s">
        <v>55</v>
      </c>
      <c r="G21" s="63" t="s">
        <v>19</v>
      </c>
      <c r="H21" s="64">
        <v>17131037</v>
      </c>
      <c r="I21" s="65">
        <v>11880000</v>
      </c>
      <c r="J21" s="66">
        <f>ROUNDDOWN(+I21/H21,3)</f>
        <v>0.69299999999999995</v>
      </c>
      <c r="K21" s="54" t="s">
        <v>91</v>
      </c>
      <c r="L21" s="54" t="s">
        <v>91</v>
      </c>
      <c r="M21" s="67" t="s">
        <v>91</v>
      </c>
      <c r="N21" s="68" t="s">
        <v>18</v>
      </c>
      <c r="O21" s="69"/>
    </row>
    <row r="22" spans="1:15" s="31" customFormat="1" ht="333" customHeight="1" x14ac:dyDescent="0.15">
      <c r="A22" s="59" t="s">
        <v>78</v>
      </c>
      <c r="B22" s="51" t="s">
        <v>95</v>
      </c>
      <c r="C22" s="52" t="s">
        <v>27</v>
      </c>
      <c r="D22" s="58">
        <v>42643</v>
      </c>
      <c r="E22" s="53" t="s">
        <v>59</v>
      </c>
      <c r="F22" s="53" t="s">
        <v>65</v>
      </c>
      <c r="G22" s="57" t="s">
        <v>19</v>
      </c>
      <c r="H22" s="60">
        <v>27702557</v>
      </c>
      <c r="I22" s="55">
        <v>20367609</v>
      </c>
      <c r="J22" s="56">
        <f>ROUNDDOWN(+I22/H22,3)</f>
        <v>0.73499999999999999</v>
      </c>
      <c r="K22" s="54" t="s">
        <v>91</v>
      </c>
      <c r="L22" s="54" t="s">
        <v>91</v>
      </c>
      <c r="M22" s="54" t="s">
        <v>91</v>
      </c>
      <c r="N22" s="52" t="s">
        <v>99</v>
      </c>
      <c r="O22" s="50"/>
    </row>
    <row r="23" spans="1:15" s="12" customFormat="1" ht="14.1" customHeight="1" x14ac:dyDescent="0.15">
      <c r="B23" s="13" t="s">
        <v>12</v>
      </c>
      <c r="C23" s="13"/>
      <c r="D23" s="4"/>
      <c r="E23" s="4"/>
      <c r="F23" s="4"/>
      <c r="G23" s="4"/>
      <c r="H23" s="5"/>
      <c r="I23" s="4"/>
      <c r="J23" s="5"/>
      <c r="K23" s="4"/>
      <c r="L23" s="14"/>
      <c r="M23" s="14"/>
      <c r="N23" s="14"/>
      <c r="O23" s="15"/>
    </row>
    <row r="24" spans="1:15" x14ac:dyDescent="0.15">
      <c r="A24" s="27"/>
      <c r="E24" s="22"/>
      <c r="F24" s="22"/>
      <c r="I24" s="27"/>
      <c r="J24" s="22"/>
    </row>
  </sheetData>
  <mergeCells count="14">
    <mergeCell ref="A2:O2"/>
    <mergeCell ref="B6:B7"/>
    <mergeCell ref="N6:N7"/>
    <mergeCell ref="O6:O7"/>
    <mergeCell ref="A6:A7"/>
    <mergeCell ref="C6:C7"/>
    <mergeCell ref="E6:E7"/>
    <mergeCell ref="D6:D7"/>
    <mergeCell ref="G6:G7"/>
    <mergeCell ref="H6:H7"/>
    <mergeCell ref="I6:I7"/>
    <mergeCell ref="J6:J7"/>
    <mergeCell ref="F6:F7"/>
    <mergeCell ref="K6:M6"/>
  </mergeCells>
  <phoneticPr fontId="7"/>
  <pageMargins left="0.7" right="0.7" top="0.75" bottom="0.75" header="0.3" footer="0.3"/>
  <pageSetup paperSize="9" scale="43"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F4B651-0F45-4848-99B6-0FFC95335DEF}">
  <ds:schemaRefs>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28第2四半期委託入札</vt:lpstr>
      <vt:lpstr>'28第2四半期委託入札'!Print_Area</vt:lpstr>
      <vt:lpstr>'28第2四半期委託入札'!Print_Titles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2016-11-08T05:22:20Z</cp:lastPrinted>
  <dcterms:created xsi:type="dcterms:W3CDTF">2012-11-14T23:56:55Z</dcterms:created>
  <dcterms:modified xsi:type="dcterms:W3CDTF">2016-12-22T05:52:12Z</dcterms:modified>
</cp:coreProperties>
</file>